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20610" windowHeight="11640" tabRatio="0"/>
  </bookViews>
  <sheets>
    <sheet name="Ф-5" sheetId="4" r:id="rId1"/>
  </sheets>
  <definedNames>
    <definedName name="_xlnm._FilterDatabase" localSheetId="0" hidden="1">'Ф-5'!$A$20:$BK$55</definedName>
    <definedName name="к">#REF!</definedName>
  </definedNames>
  <calcPr calcId="152511"/>
</workbook>
</file>

<file path=xl/calcChain.xml><?xml version="1.0" encoding="utf-8"?>
<calcChain xmlns="http://schemas.openxmlformats.org/spreadsheetml/2006/main">
  <c r="S52" i="4"/>
  <c r="T52"/>
  <c r="U52"/>
  <c r="V52"/>
  <c r="W52"/>
  <c r="X52"/>
  <c r="Y52"/>
  <c r="Z52"/>
  <c r="Z26" s="1"/>
  <c r="AA52"/>
  <c r="AB52"/>
  <c r="AC52"/>
  <c r="AD52"/>
  <c r="AD26" s="1"/>
  <c r="AE52"/>
  <c r="AF52"/>
  <c r="AG52"/>
  <c r="AH52"/>
  <c r="AI52"/>
  <c r="AJ52"/>
  <c r="AK52"/>
  <c r="AL52"/>
  <c r="AL26" s="1"/>
  <c r="AM52"/>
  <c r="AN52"/>
  <c r="AO52"/>
  <c r="AP52"/>
  <c r="AP26" s="1"/>
  <c r="AQ52"/>
  <c r="AR52"/>
  <c r="AS52"/>
  <c r="AT52"/>
  <c r="AT26" s="1"/>
  <c r="AU52"/>
  <c r="AV52"/>
  <c r="AW52"/>
  <c r="AX52"/>
  <c r="AY52"/>
  <c r="AF47"/>
  <c r="AH47"/>
  <c r="AJ47"/>
  <c r="AL47"/>
  <c r="AN47"/>
  <c r="AP47"/>
  <c r="AR47"/>
  <c r="AT47"/>
  <c r="AV47"/>
  <c r="AX47"/>
  <c r="AE48"/>
  <c r="AE47" s="1"/>
  <c r="AF48"/>
  <c r="AG48"/>
  <c r="AG47" s="1"/>
  <c r="AG42" s="1"/>
  <c r="AH48"/>
  <c r="AI48"/>
  <c r="AI47" s="1"/>
  <c r="AJ48"/>
  <c r="AK48"/>
  <c r="AK47" s="1"/>
  <c r="AK42" s="1"/>
  <c r="AL48"/>
  <c r="AM48"/>
  <c r="AM47" s="1"/>
  <c r="AN48"/>
  <c r="AO48"/>
  <c r="AO47" s="1"/>
  <c r="AO42" s="1"/>
  <c r="AP48"/>
  <c r="AQ48"/>
  <c r="AQ47" s="1"/>
  <c r="AR48"/>
  <c r="AS48"/>
  <c r="AS47" s="1"/>
  <c r="AS42" s="1"/>
  <c r="AT48"/>
  <c r="AU48"/>
  <c r="AU47" s="1"/>
  <c r="AV48"/>
  <c r="AW48"/>
  <c r="AW47" s="1"/>
  <c r="AW42" s="1"/>
  <c r="AX48"/>
  <c r="AY48"/>
  <c r="AY47" s="1"/>
  <c r="W47"/>
  <c r="AA47"/>
  <c r="T48"/>
  <c r="T47" s="1"/>
  <c r="U48"/>
  <c r="U47" s="1"/>
  <c r="U42" s="1"/>
  <c r="V48"/>
  <c r="V47" s="1"/>
  <c r="W48"/>
  <c r="X48"/>
  <c r="X47" s="1"/>
  <c r="Y48"/>
  <c r="Y47" s="1"/>
  <c r="Y42" s="1"/>
  <c r="Y24" s="1"/>
  <c r="Z48"/>
  <c r="Z47" s="1"/>
  <c r="AA48"/>
  <c r="AB48"/>
  <c r="AB47" s="1"/>
  <c r="AC48"/>
  <c r="AC47" s="1"/>
  <c r="AC42" s="1"/>
  <c r="AC24" s="1"/>
  <c r="AD48"/>
  <c r="AD47" s="1"/>
  <c r="R45"/>
  <c r="R42" s="1"/>
  <c r="S45"/>
  <c r="T45"/>
  <c r="U45"/>
  <c r="V45"/>
  <c r="W45"/>
  <c r="W42" s="1"/>
  <c r="W24" s="1"/>
  <c r="X45"/>
  <c r="Y45"/>
  <c r="Z45"/>
  <c r="AA45"/>
  <c r="AA42" s="1"/>
  <c r="AA24" s="1"/>
  <c r="AB45"/>
  <c r="AC45"/>
  <c r="AD45"/>
  <c r="AE45"/>
  <c r="AF45"/>
  <c r="AF42" s="1"/>
  <c r="AG45"/>
  <c r="AH45"/>
  <c r="AI45"/>
  <c r="AJ45"/>
  <c r="AK45"/>
  <c r="AL45"/>
  <c r="AM45"/>
  <c r="AN45"/>
  <c r="AO45"/>
  <c r="AP45"/>
  <c r="AQ45"/>
  <c r="AR45"/>
  <c r="AS45"/>
  <c r="AT45"/>
  <c r="AU45"/>
  <c r="AV45"/>
  <c r="AW45"/>
  <c r="AX45"/>
  <c r="AY45"/>
  <c r="AG26"/>
  <c r="AK26"/>
  <c r="AO26"/>
  <c r="AS26"/>
  <c r="AW26"/>
  <c r="W25"/>
  <c r="X25"/>
  <c r="Y25"/>
  <c r="Z25"/>
  <c r="AA25"/>
  <c r="AB25"/>
  <c r="AC25"/>
  <c r="AD25"/>
  <c r="AE25"/>
  <c r="AF25"/>
  <c r="AG25"/>
  <c r="AH25"/>
  <c r="AI25"/>
  <c r="AJ25"/>
  <c r="AK25"/>
  <c r="AL25"/>
  <c r="AM25"/>
  <c r="AN25"/>
  <c r="AO25"/>
  <c r="AP25"/>
  <c r="AQ25"/>
  <c r="AR25"/>
  <c r="AS25"/>
  <c r="AT25"/>
  <c r="AU25"/>
  <c r="AV25"/>
  <c r="AW25"/>
  <c r="AX25"/>
  <c r="AY25"/>
  <c r="W26"/>
  <c r="X26"/>
  <c r="Y26"/>
  <c r="AA26"/>
  <c r="AB26"/>
  <c r="AC26"/>
  <c r="AE26"/>
  <c r="AF26"/>
  <c r="AH26"/>
  <c r="AI26"/>
  <c r="AJ26"/>
  <c r="AM26"/>
  <c r="AN26"/>
  <c r="AQ26"/>
  <c r="AR26"/>
  <c r="AU26"/>
  <c r="AV26"/>
  <c r="AX26"/>
  <c r="AY26"/>
  <c r="W28"/>
  <c r="AA28"/>
  <c r="AE28"/>
  <c r="AI28"/>
  <c r="AM28"/>
  <c r="AQ28"/>
  <c r="AU28"/>
  <c r="AY28"/>
  <c r="W29"/>
  <c r="X29"/>
  <c r="X28" s="1"/>
  <c r="Y29"/>
  <c r="Y28" s="1"/>
  <c r="Z29"/>
  <c r="Z28" s="1"/>
  <c r="AA29"/>
  <c r="AB29"/>
  <c r="AB28" s="1"/>
  <c r="AC29"/>
  <c r="AC28" s="1"/>
  <c r="AD29"/>
  <c r="AD28" s="1"/>
  <c r="AE29"/>
  <c r="AF29"/>
  <c r="AF28" s="1"/>
  <c r="AG29"/>
  <c r="AG28" s="1"/>
  <c r="AH29"/>
  <c r="AH28" s="1"/>
  <c r="AI29"/>
  <c r="AJ29"/>
  <c r="AJ28" s="1"/>
  <c r="AK29"/>
  <c r="AK28" s="1"/>
  <c r="AL29"/>
  <c r="AL28" s="1"/>
  <c r="AM29"/>
  <c r="AN29"/>
  <c r="AN28" s="1"/>
  <c r="AN22" s="1"/>
  <c r="AO29"/>
  <c r="AO28" s="1"/>
  <c r="AP29"/>
  <c r="AP28" s="1"/>
  <c r="AQ29"/>
  <c r="AR29"/>
  <c r="AR28" s="1"/>
  <c r="AR22" s="1"/>
  <c r="AS29"/>
  <c r="AS28" s="1"/>
  <c r="AT29"/>
  <c r="AT28" s="1"/>
  <c r="AU29"/>
  <c r="AV29"/>
  <c r="AV28" s="1"/>
  <c r="AV22" s="1"/>
  <c r="AW29"/>
  <c r="AW28" s="1"/>
  <c r="AX29"/>
  <c r="AX28" s="1"/>
  <c r="AY29"/>
  <c r="Y34"/>
  <c r="Y23" s="1"/>
  <c r="AC34"/>
  <c r="AC23" s="1"/>
  <c r="AG34"/>
  <c r="AG23" s="1"/>
  <c r="AK34"/>
  <c r="AK23" s="1"/>
  <c r="AO34"/>
  <c r="AO23" s="1"/>
  <c r="AS34"/>
  <c r="AS23" s="1"/>
  <c r="AW34"/>
  <c r="AW23" s="1"/>
  <c r="W35"/>
  <c r="X35"/>
  <c r="X34" s="1"/>
  <c r="X23" s="1"/>
  <c r="Y35"/>
  <c r="Z35"/>
  <c r="Z34" s="1"/>
  <c r="Z23" s="1"/>
  <c r="AA35"/>
  <c r="AB35"/>
  <c r="AB34" s="1"/>
  <c r="AB23" s="1"/>
  <c r="AC35"/>
  <c r="AD35"/>
  <c r="AD34" s="1"/>
  <c r="AD23" s="1"/>
  <c r="AE35"/>
  <c r="AF35"/>
  <c r="AF34" s="1"/>
  <c r="AF23" s="1"/>
  <c r="AG35"/>
  <c r="AH35"/>
  <c r="AH34" s="1"/>
  <c r="AH23" s="1"/>
  <c r="AI35"/>
  <c r="AJ35"/>
  <c r="AJ34" s="1"/>
  <c r="AJ23" s="1"/>
  <c r="AK35"/>
  <c r="AL35"/>
  <c r="AL34" s="1"/>
  <c r="AL23" s="1"/>
  <c r="AM35"/>
  <c r="AN35"/>
  <c r="AN34" s="1"/>
  <c r="AN23" s="1"/>
  <c r="AO35"/>
  <c r="AP35"/>
  <c r="AP34" s="1"/>
  <c r="AP23" s="1"/>
  <c r="AQ35"/>
  <c r="AR35"/>
  <c r="AR34" s="1"/>
  <c r="AR23" s="1"/>
  <c r="AS35"/>
  <c r="AT35"/>
  <c r="AT34" s="1"/>
  <c r="AT23" s="1"/>
  <c r="AU35"/>
  <c r="AV35"/>
  <c r="AV34" s="1"/>
  <c r="AV23" s="1"/>
  <c r="AW35"/>
  <c r="AX35"/>
  <c r="AX34" s="1"/>
  <c r="AX23" s="1"/>
  <c r="AY35"/>
  <c r="W39"/>
  <c r="X39"/>
  <c r="Y39"/>
  <c r="Z39"/>
  <c r="AA39"/>
  <c r="AB39"/>
  <c r="AC39"/>
  <c r="AD39"/>
  <c r="AE39"/>
  <c r="AF39"/>
  <c r="AG39"/>
  <c r="AH39"/>
  <c r="AI39"/>
  <c r="AJ39"/>
  <c r="AK39"/>
  <c r="AL39"/>
  <c r="AM39"/>
  <c r="AN39"/>
  <c r="AO39"/>
  <c r="AP39"/>
  <c r="AQ39"/>
  <c r="AR39"/>
  <c r="AS39"/>
  <c r="AT39"/>
  <c r="AU39"/>
  <c r="AV39"/>
  <c r="AW39"/>
  <c r="AX39"/>
  <c r="AY39"/>
  <c r="AU40"/>
  <c r="AU46"/>
  <c r="AU49"/>
  <c r="AU53"/>
  <c r="S42" l="1"/>
  <c r="AV42"/>
  <c r="AR42"/>
  <c r="AN42"/>
  <c r="AN24" s="1"/>
  <c r="AN21" s="1"/>
  <c r="AJ42"/>
  <c r="AJ27" s="1"/>
  <c r="AY42"/>
  <c r="AY24" s="1"/>
  <c r="AQ42"/>
  <c r="AQ24" s="1"/>
  <c r="AM42"/>
  <c r="AM24" s="1"/>
  <c r="AE42"/>
  <c r="AE24" s="1"/>
  <c r="AU42"/>
  <c r="AU24" s="1"/>
  <c r="AI42"/>
  <c r="AI24" s="1"/>
  <c r="AX42"/>
  <c r="AX24" s="1"/>
  <c r="AT42"/>
  <c r="AT24" s="1"/>
  <c r="AP42"/>
  <c r="AP24" s="1"/>
  <c r="AL42"/>
  <c r="AH42"/>
  <c r="AH24" s="1"/>
  <c r="AD42"/>
  <c r="Z42"/>
  <c r="Z24" s="1"/>
  <c r="V42"/>
  <c r="AB42"/>
  <c r="AB24" s="1"/>
  <c r="X42"/>
  <c r="X24" s="1"/>
  <c r="T42"/>
  <c r="AV24"/>
  <c r="AV21" s="1"/>
  <c r="AR24"/>
  <c r="AR21" s="1"/>
  <c r="AF24"/>
  <c r="AL24"/>
  <c r="AW24"/>
  <c r="AS24"/>
  <c r="AO24"/>
  <c r="AK24"/>
  <c r="AG24"/>
  <c r="AJ22"/>
  <c r="AB22"/>
  <c r="AB21" s="1"/>
  <c r="AQ22"/>
  <c r="AU34"/>
  <c r="AU23" s="1"/>
  <c r="AM34"/>
  <c r="AM23" s="1"/>
  <c r="AE34"/>
  <c r="AE23" s="1"/>
  <c r="W22"/>
  <c r="AX22"/>
  <c r="AX21" s="1"/>
  <c r="AX27"/>
  <c r="AT22"/>
  <c r="AP22"/>
  <c r="AP21" s="1"/>
  <c r="AP27"/>
  <c r="AL22"/>
  <c r="AL27"/>
  <c r="AH22"/>
  <c r="AH27"/>
  <c r="AD22"/>
  <c r="Z22"/>
  <c r="Z21" s="1"/>
  <c r="Z27"/>
  <c r="AY22"/>
  <c r="AI22"/>
  <c r="AV27"/>
  <c r="AF22"/>
  <c r="AF27"/>
  <c r="X22"/>
  <c r="X21" s="1"/>
  <c r="AA22"/>
  <c r="AY34"/>
  <c r="AY23" s="1"/>
  <c r="AQ34"/>
  <c r="AQ23" s="1"/>
  <c r="AI34"/>
  <c r="AI23" s="1"/>
  <c r="AA34"/>
  <c r="AA23" s="1"/>
  <c r="W34"/>
  <c r="W23" s="1"/>
  <c r="AM22"/>
  <c r="AW27"/>
  <c r="AW22"/>
  <c r="AW21" s="1"/>
  <c r="AS27"/>
  <c r="AS22"/>
  <c r="AO27"/>
  <c r="AO22"/>
  <c r="AK22"/>
  <c r="AG27"/>
  <c r="AG22"/>
  <c r="AG21" s="1"/>
  <c r="AC27"/>
  <c r="AC22"/>
  <c r="AC21" s="1"/>
  <c r="Y27"/>
  <c r="Y22"/>
  <c r="Y21" s="1"/>
  <c r="AU27"/>
  <c r="AU22"/>
  <c r="AE22"/>
  <c r="AR27"/>
  <c r="E25"/>
  <c r="F25"/>
  <c r="G25"/>
  <c r="H25"/>
  <c r="I25"/>
  <c r="J25"/>
  <c r="K25"/>
  <c r="L25"/>
  <c r="M25"/>
  <c r="N25"/>
  <c r="O25"/>
  <c r="P25"/>
  <c r="Q25"/>
  <c r="R25"/>
  <c r="S25"/>
  <c r="T25"/>
  <c r="U25"/>
  <c r="V25"/>
  <c r="E29"/>
  <c r="E28" s="1"/>
  <c r="F29"/>
  <c r="F28" s="1"/>
  <c r="G29"/>
  <c r="G28" s="1"/>
  <c r="H29"/>
  <c r="H28" s="1"/>
  <c r="H22" s="1"/>
  <c r="I29"/>
  <c r="I28" s="1"/>
  <c r="J29"/>
  <c r="J28" s="1"/>
  <c r="J22" s="1"/>
  <c r="K29"/>
  <c r="K28" s="1"/>
  <c r="K22" s="1"/>
  <c r="L29"/>
  <c r="L28" s="1"/>
  <c r="M29"/>
  <c r="M28" s="1"/>
  <c r="N29"/>
  <c r="N28" s="1"/>
  <c r="O29"/>
  <c r="O28" s="1"/>
  <c r="O22" s="1"/>
  <c r="P29"/>
  <c r="P28" s="1"/>
  <c r="P22" s="1"/>
  <c r="Q29"/>
  <c r="Q28" s="1"/>
  <c r="R29"/>
  <c r="R28" s="1"/>
  <c r="R22" s="1"/>
  <c r="S29"/>
  <c r="S28" s="1"/>
  <c r="S22" s="1"/>
  <c r="T29"/>
  <c r="T28" s="1"/>
  <c r="U29"/>
  <c r="U28" s="1"/>
  <c r="V29"/>
  <c r="V28" s="1"/>
  <c r="E35"/>
  <c r="F35"/>
  <c r="G35"/>
  <c r="H35"/>
  <c r="I35"/>
  <c r="J35"/>
  <c r="K35"/>
  <c r="L35"/>
  <c r="M35"/>
  <c r="N35"/>
  <c r="O35"/>
  <c r="P35"/>
  <c r="Q35"/>
  <c r="R35"/>
  <c r="S35"/>
  <c r="T35"/>
  <c r="U35"/>
  <c r="V35"/>
  <c r="E39"/>
  <c r="F39"/>
  <c r="H39"/>
  <c r="I39"/>
  <c r="J39"/>
  <c r="K39"/>
  <c r="L39"/>
  <c r="M39"/>
  <c r="N39"/>
  <c r="O39"/>
  <c r="P39"/>
  <c r="Q39"/>
  <c r="R39"/>
  <c r="S39"/>
  <c r="T39"/>
  <c r="U39"/>
  <c r="V39"/>
  <c r="E45"/>
  <c r="F45"/>
  <c r="H45"/>
  <c r="I45"/>
  <c r="J45"/>
  <c r="K45"/>
  <c r="L45"/>
  <c r="M45"/>
  <c r="N45"/>
  <c r="O45"/>
  <c r="P45"/>
  <c r="Q45"/>
  <c r="E48"/>
  <c r="E47" s="1"/>
  <c r="F48"/>
  <c r="F47" s="1"/>
  <c r="H48"/>
  <c r="H47" s="1"/>
  <c r="I48"/>
  <c r="I47" s="1"/>
  <c r="J48"/>
  <c r="J47" s="1"/>
  <c r="K48"/>
  <c r="K47" s="1"/>
  <c r="L48"/>
  <c r="L47" s="1"/>
  <c r="M48"/>
  <c r="M47" s="1"/>
  <c r="N48"/>
  <c r="N47" s="1"/>
  <c r="O48"/>
  <c r="O47" s="1"/>
  <c r="P48"/>
  <c r="P47" s="1"/>
  <c r="Q48"/>
  <c r="Q47" s="1"/>
  <c r="R48"/>
  <c r="R47" s="1"/>
  <c r="S48"/>
  <c r="S47" s="1"/>
  <c r="E52"/>
  <c r="E26" s="1"/>
  <c r="F52"/>
  <c r="F26" s="1"/>
  <c r="H52"/>
  <c r="H26" s="1"/>
  <c r="I52"/>
  <c r="I26" s="1"/>
  <c r="J52"/>
  <c r="J26" s="1"/>
  <c r="K52"/>
  <c r="K26" s="1"/>
  <c r="L52"/>
  <c r="L26" s="1"/>
  <c r="M52"/>
  <c r="M26" s="1"/>
  <c r="N52"/>
  <c r="N26" s="1"/>
  <c r="O52"/>
  <c r="O26" s="1"/>
  <c r="P52"/>
  <c r="P26" s="1"/>
  <c r="Q52"/>
  <c r="Q26" s="1"/>
  <c r="R52"/>
  <c r="R26" s="1"/>
  <c r="S26"/>
  <c r="T26"/>
  <c r="U26"/>
  <c r="V26"/>
  <c r="AH21" l="1"/>
  <c r="AN27"/>
  <c r="X27"/>
  <c r="AT21"/>
  <c r="AU21"/>
  <c r="AJ24"/>
  <c r="AO21"/>
  <c r="AF21"/>
  <c r="AT27"/>
  <c r="AB27"/>
  <c r="AM21"/>
  <c r="AL21"/>
  <c r="AQ27"/>
  <c r="AJ21"/>
  <c r="AD24"/>
  <c r="AD21" s="1"/>
  <c r="AD27"/>
  <c r="AS21"/>
  <c r="AK21"/>
  <c r="AK27"/>
  <c r="AE27"/>
  <c r="AQ21"/>
  <c r="AI27"/>
  <c r="AA21"/>
  <c r="AA27"/>
  <c r="AI21"/>
  <c r="AM27"/>
  <c r="AY21"/>
  <c r="W21"/>
  <c r="AE21"/>
  <c r="AY27"/>
  <c r="W27"/>
  <c r="U34"/>
  <c r="U23" s="1"/>
  <c r="Q34"/>
  <c r="Q23" s="1"/>
  <c r="M34"/>
  <c r="M23" s="1"/>
  <c r="M42"/>
  <c r="M24" s="1"/>
  <c r="I42"/>
  <c r="I24" s="1"/>
  <c r="V34"/>
  <c r="V23" s="1"/>
  <c r="N34"/>
  <c r="N23" s="1"/>
  <c r="J34"/>
  <c r="J23" s="1"/>
  <c r="F34"/>
  <c r="F23" s="1"/>
  <c r="I34"/>
  <c r="I23" s="1"/>
  <c r="E34"/>
  <c r="E23" s="1"/>
  <c r="R24"/>
  <c r="R34"/>
  <c r="R23" s="1"/>
  <c r="S34"/>
  <c r="S23" s="1"/>
  <c r="O34"/>
  <c r="O23" s="1"/>
  <c r="K34"/>
  <c r="K23" s="1"/>
  <c r="S24"/>
  <c r="Q42"/>
  <c r="Q24" s="1"/>
  <c r="E42"/>
  <c r="E24" s="1"/>
  <c r="K42"/>
  <c r="K24" s="1"/>
  <c r="U24"/>
  <c r="N42"/>
  <c r="N24" s="1"/>
  <c r="L22"/>
  <c r="O42"/>
  <c r="O24" s="1"/>
  <c r="V24"/>
  <c r="J42"/>
  <c r="J24" s="1"/>
  <c r="F42"/>
  <c r="F24" s="1"/>
  <c r="T22"/>
  <c r="U22"/>
  <c r="Q22"/>
  <c r="M22"/>
  <c r="I22"/>
  <c r="E22"/>
  <c r="T34"/>
  <c r="T23" s="1"/>
  <c r="P34"/>
  <c r="L34"/>
  <c r="L23" s="1"/>
  <c r="H34"/>
  <c r="T24"/>
  <c r="P42"/>
  <c r="P24" s="1"/>
  <c r="L42"/>
  <c r="L24" s="1"/>
  <c r="H42"/>
  <c r="H24" s="1"/>
  <c r="V22"/>
  <c r="N22"/>
  <c r="F22"/>
  <c r="D52"/>
  <c r="D26" s="1"/>
  <c r="D48"/>
  <c r="D47" s="1"/>
  <c r="D45"/>
  <c r="D39"/>
  <c r="D35"/>
  <c r="D29"/>
  <c r="D28" s="1"/>
  <c r="D25"/>
  <c r="A53"/>
  <c r="A49"/>
  <c r="A46"/>
  <c r="A40"/>
  <c r="R21" l="1"/>
  <c r="M27"/>
  <c r="V21"/>
  <c r="M21"/>
  <c r="K27"/>
  <c r="K21"/>
  <c r="Q21"/>
  <c r="O21"/>
  <c r="Q27"/>
  <c r="N21"/>
  <c r="N27"/>
  <c r="R27"/>
  <c r="D34"/>
  <c r="D23" s="1"/>
  <c r="O27"/>
  <c r="S21"/>
  <c r="I21"/>
  <c r="J21"/>
  <c r="I27"/>
  <c r="F27"/>
  <c r="F21"/>
  <c r="S27"/>
  <c r="E21"/>
  <c r="U21"/>
  <c r="L21"/>
  <c r="E27"/>
  <c r="U27"/>
  <c r="D42"/>
  <c r="D24" s="1"/>
  <c r="J27"/>
  <c r="L27"/>
  <c r="T21"/>
  <c r="H23"/>
  <c r="H21" s="1"/>
  <c r="H27"/>
  <c r="V27"/>
  <c r="P23"/>
  <c r="P21" s="1"/>
  <c r="P27"/>
  <c r="T27"/>
  <c r="D22"/>
  <c r="D27" l="1"/>
  <c r="D21"/>
</calcChain>
</file>

<file path=xl/sharedStrings.xml><?xml version="1.0" encoding="utf-8"?>
<sst xmlns="http://schemas.openxmlformats.org/spreadsheetml/2006/main" count="263" uniqueCount="156">
  <si>
    <t>О.Н. Кушакова</t>
  </si>
  <si>
    <t>Заместитель генерального директора по экономике и финансам</t>
  </si>
  <si>
    <t>нд</t>
  </si>
  <si>
    <t>Г</t>
  </si>
  <si>
    <t>Прочие инвестиционные проекты, всего, в том числе:</t>
  </si>
  <si>
    <t>1.5</t>
  </si>
  <si>
    <t>Покупка земельных участков для целей реализации инвестиционных проектов, всего, в том числе:</t>
  </si>
  <si>
    <t>1.4</t>
  </si>
  <si>
    <t>Создание, приобретение прочих объектов нематериальных активов всего, в том числе:</t>
  </si>
  <si>
    <t>1.3.4.2</t>
  </si>
  <si>
    <t>Создание программ для ЭВМ, приобретение исключительных прав на программы для ЭВМ всего, в том числе:</t>
  </si>
  <si>
    <t>1.3.4.1</t>
  </si>
  <si>
    <t>Создание, приобретение объектов нематериальных активов всего, в том числе:</t>
  </si>
  <si>
    <t>1.3.4</t>
  </si>
  <si>
    <t>Прочее новое строительство, покупка объектов основных средств всего, в том числе:</t>
  </si>
  <si>
    <t>1.3.3</t>
  </si>
  <si>
    <t>Новое строительство, покупка линий связи и телекоммуникационных систем всего, в том числе:</t>
  </si>
  <si>
    <t>1.3.2</t>
  </si>
  <si>
    <t>Новое строительство, покупка зданий (сооружений) всего, в том числе:</t>
  </si>
  <si>
    <t>1.3.1</t>
  </si>
  <si>
    <t>Новое строительство, создание, покупка, всего, в том числе:</t>
  </si>
  <si>
    <t>1.3</t>
  </si>
  <si>
    <t>Модификация программ для ЭВМ всего, в том числе:</t>
  </si>
  <si>
    <t>1.2.4</t>
  </si>
  <si>
    <t>Модернизация, техническое перевооружение информационно-вычислительных систем всего, в том числе:</t>
  </si>
  <si>
    <t>1.2.3</t>
  </si>
  <si>
    <t>Модернизация, техническое перевооружение линий связи и телекоммуникационных систем  всего, в том числе:</t>
  </si>
  <si>
    <t>1.2.2</t>
  </si>
  <si>
    <t>Модернизация, техническое перевооружение прочих объектов основных средств всего, в том числе:</t>
  </si>
  <si>
    <t>1.2.1.2</t>
  </si>
  <si>
    <t>Создание, модернизация, техническое перевооружение систем инженерно-технического обеспечения зданий (сооружений) всего, в том числе:</t>
  </si>
  <si>
    <t>1.2.1.1</t>
  </si>
  <si>
    <t>Модернизация, техническое перевооружение зданий (сооружений) всего, в том числе:</t>
  </si>
  <si>
    <t>1.2.1</t>
  </si>
  <si>
    <t>Модернизация, техническое перевооружение, модификация, всего, в том числе:</t>
  </si>
  <si>
    <t>1.2</t>
  </si>
  <si>
    <t>Реконструкция информационно-вычислительных систем всего, в том числе:</t>
  </si>
  <si>
    <t>1.1.3</t>
  </si>
  <si>
    <t>Реконструкция линий связи и телекоммуникационных систем всего, в том числе:</t>
  </si>
  <si>
    <t>1.1.2</t>
  </si>
  <si>
    <t>Реконструкция прочих объектов основных средств всего, в том числе:</t>
  </si>
  <si>
    <t>1.1.1.2</t>
  </si>
  <si>
    <t>Реконструкция систем инженерно-технического обеспечения зданий (сооружений) всего, в том числе:</t>
  </si>
  <si>
    <t>1.1.1.1</t>
  </si>
  <si>
    <t>Реконструкция зданий (сооружений) всего, в том числе:</t>
  </si>
  <si>
    <t>1.1.1</t>
  </si>
  <si>
    <t>Реконструкция, всего, в том числе:</t>
  </si>
  <si>
    <t>1.1</t>
  </si>
  <si>
    <t>Алтайский край</t>
  </si>
  <si>
    <t>Прочие инвестиционные проекты, всего</t>
  </si>
  <si>
    <t>0.5</t>
  </si>
  <si>
    <t>Покупка земельных участков для целей реализации инвестиционных проектов, всего</t>
  </si>
  <si>
    <t>0.4</t>
  </si>
  <si>
    <t>Новое строительство, создание, покупка, всего</t>
  </si>
  <si>
    <t>0.3</t>
  </si>
  <si>
    <t>Модернизация, техническое перевооружение, модификация, всего</t>
  </si>
  <si>
    <t>0.2</t>
  </si>
  <si>
    <t>Реконструкция, всего</t>
  </si>
  <si>
    <t>0.1</t>
  </si>
  <si>
    <t>ВСЕГО по инвестиционной программе, в том числе:</t>
  </si>
  <si>
    <t>0</t>
  </si>
  <si>
    <t>7.2.4</t>
  </si>
  <si>
    <t>7.2.3</t>
  </si>
  <si>
    <t>7.2.2</t>
  </si>
  <si>
    <t>7.2.1</t>
  </si>
  <si>
    <t>7.1.4</t>
  </si>
  <si>
    <t>7.1.3</t>
  </si>
  <si>
    <t>7.1.2</t>
  </si>
  <si>
    <t>7.1.1</t>
  </si>
  <si>
    <t>6.4.4</t>
  </si>
  <si>
    <t>6.4.3</t>
  </si>
  <si>
    <t>6.4.2</t>
  </si>
  <si>
    <t>6.4.1</t>
  </si>
  <si>
    <t>6.3.4</t>
  </si>
  <si>
    <t>6.3.3</t>
  </si>
  <si>
    <t>6.3.2</t>
  </si>
  <si>
    <t>6.3.1</t>
  </si>
  <si>
    <t>6.2.4</t>
  </si>
  <si>
    <t>6.2.3</t>
  </si>
  <si>
    <t>6.2.2</t>
  </si>
  <si>
    <t>6.2.1</t>
  </si>
  <si>
    <t>6.1.4</t>
  </si>
  <si>
    <t>6.1.3</t>
  </si>
  <si>
    <t>6.1.2</t>
  </si>
  <si>
    <t>6.1.1</t>
  </si>
  <si>
    <t>5.2.4</t>
  </si>
  <si>
    <t>5.2.3</t>
  </si>
  <si>
    <t>5.2.2</t>
  </si>
  <si>
    <t>5.2.1</t>
  </si>
  <si>
    <t>5.1.4</t>
  </si>
  <si>
    <t>5.1.3</t>
  </si>
  <si>
    <t>5.1.2</t>
  </si>
  <si>
    <t>5.1.1</t>
  </si>
  <si>
    <t>4.2.4</t>
  </si>
  <si>
    <t>4.2.3</t>
  </si>
  <si>
    <t>4.2.2</t>
  </si>
  <si>
    <t>4.2.1</t>
  </si>
  <si>
    <t>4.1.4</t>
  </si>
  <si>
    <t>4.1.3</t>
  </si>
  <si>
    <t>4.1.2</t>
  </si>
  <si>
    <t>4.1.1</t>
  </si>
  <si>
    <t>Другое</t>
  </si>
  <si>
    <t>км иных линий связи</t>
  </si>
  <si>
    <t>км ВОЛС</t>
  </si>
  <si>
    <t>Предложение по корректировке утвержденного плана</t>
  </si>
  <si>
    <t>План</t>
  </si>
  <si>
    <t>Утвержденный план</t>
  </si>
  <si>
    <t xml:space="preserve">Итого за период реализации инвестиционной программы </t>
  </si>
  <si>
    <t>Краткое обоснование  корректировки утвержденного плана</t>
  </si>
  <si>
    <t>Ввод объектов инвестиционной деятельности (мощностей) в эксплуатацию</t>
  </si>
  <si>
    <t xml:space="preserve">  Наименование инвестиционного проекта (группы инвестиционных проектов)</t>
  </si>
  <si>
    <t>Номер группы инвести-ционных проектов</t>
  </si>
  <si>
    <t>реквизиты решения органа исполнительной власти, утвердившего инвестиционную программу</t>
  </si>
  <si>
    <t>полное наименование субъекта электроэнергетики</t>
  </si>
  <si>
    <t>Инвестиционная программа АО "Барнаульская горэлектросеть"</t>
  </si>
  <si>
    <t>Форма 5. Краткое описание инвестиционной программы. Ввод объектов инвестиционной деятельности (мощностей) в эксплуатацию</t>
  </si>
  <si>
    <t>М.П.</t>
  </si>
  <si>
    <t>________________ И.Д. Василиади</t>
  </si>
  <si>
    <t>Генеральный директор</t>
  </si>
  <si>
    <t>Утверждаю</t>
  </si>
  <si>
    <r>
      <t>м</t>
    </r>
    <r>
      <rPr>
        <vertAlign val="superscript"/>
        <sz val="10"/>
        <rFont val="Times New Roman"/>
        <family val="1"/>
        <charset val="204"/>
      </rPr>
      <t>2</t>
    </r>
  </si>
  <si>
    <t>Идентификатор инвестицион-ного проекта</t>
  </si>
  <si>
    <t>Приобретение автомобилей для обслуживания потребителей г. Барнаула (5 шт.)</t>
  </si>
  <si>
    <t>Реализация инвестиционного проекта обеспечит повышение уровня надежности и производительности информационных систем предприятия, развитие информационной инфраструктуры для более качественного обслуживания потребителей г. Барнаула и обеспечения хозяйственной деятельности</t>
  </si>
  <si>
    <t>Реализация инвестиционного проекта оптимизирует автопарк предприятия, а также послужит снижению расходов на содержание и ремонт транспортных средств с высоким уровнем износа</t>
  </si>
  <si>
    <t>Реализация инвестиционного проекта обеспечит устойчивую работу программных комплексов и ИТ-сервисов; организацию актуальной антивирусной системы защиты баз данных предприятия (в том числе персональных данных абонентов)</t>
  </si>
  <si>
    <t>Реализация инвестиционного проекта предусмотрена в рамках выполнения требований законодательства РФ, в том числе: исполнение обязанностей, возложенных на гарантирующего поставщика, за установку, эксплуатацию, поверку и замену приборов учета электрической энергии</t>
  </si>
  <si>
    <t>Год раскрытия информации: 2019 год</t>
  </si>
  <si>
    <t>____________________ 2019 года</t>
  </si>
  <si>
    <t>Факт (Предложение по корректировке утвержденного плана)</t>
  </si>
  <si>
    <t>Год 2020</t>
  </si>
  <si>
    <t>Год 2021</t>
  </si>
  <si>
    <t>6.6.1</t>
  </si>
  <si>
    <t>6.5.1</t>
  </si>
  <si>
    <t>6.5.2</t>
  </si>
  <si>
    <t>6.5.3</t>
  </si>
  <si>
    <t>6.5.4</t>
  </si>
  <si>
    <t>6.6.2</t>
  </si>
  <si>
    <t>6.6.3</t>
  </si>
  <si>
    <t>6.6.4</t>
  </si>
  <si>
    <t>Год 2022</t>
  </si>
  <si>
    <t>Ввод объектов инвестиционной деятельности (мощностей) в эксплуатацию в 2019 году</t>
  </si>
  <si>
    <t>38 639 однофазных приборов учета</t>
  </si>
  <si>
    <t>148 единиц сетевого, серверного оборудования</t>
  </si>
  <si>
    <t>5 автомобилей</t>
  </si>
  <si>
    <t xml:space="preserve">397 единиц ПО </t>
  </si>
  <si>
    <t>Характеристики объекта электроэнергетики (объекта инвестиционной деятельности) **</t>
  </si>
  <si>
    <t>** Подробное описание проектов инвестиционной программы содержится в пояснительной записке</t>
  </si>
  <si>
    <t>* В соответствии с законодательством (ст. 149 НК РФ), стоимость лицензии, входящей в стоимость инвестиционного проекта, НДС не облагается</t>
  </si>
  <si>
    <t>Приобретение сетевого, серверного оборудования, систем хранения данных и источников бесперебойного питания (148 ед.)</t>
  </si>
  <si>
    <t>Приобретение программного обеспечения для решения информационных задач (397 ед.)*</t>
  </si>
  <si>
    <t>Монтаж интеллектуальной системы учета в МКД (38 639 ед.)</t>
  </si>
  <si>
    <t>J_BGES_1.2.3-1</t>
  </si>
  <si>
    <t>J_BGES_1.3.3-1</t>
  </si>
  <si>
    <t>J_BGES_1.3.4.1-1</t>
  </si>
  <si>
    <t>J_BGES_1.5-1</t>
  </si>
</sst>
</file>

<file path=xl/styles.xml><?xml version="1.0" encoding="utf-8"?>
<styleSheet xmlns="http://schemas.openxmlformats.org/spreadsheetml/2006/main">
  <numFmts count="6">
    <numFmt numFmtId="43" formatCode="_-* #,##0.00_р_._-;\-* #,##0.00_р_._-;_-* &quot;-&quot;??_р_._-;_-@_-"/>
    <numFmt numFmtId="164" formatCode="#,##0.000_ ;[Red]\-#,##0.000\ "/>
    <numFmt numFmtId="165" formatCode="_-* #,##0.00\ _р_-;\-* #,##0.00\ _р_-;_-* &quot;-&quot;??\ _р_-;_-@_-"/>
    <numFmt numFmtId="166" formatCode="#,##0_ ;\-#,##0\ "/>
    <numFmt numFmtId="167" formatCode="_-* #,##0.00\ _р_._-;\-* #,##0.00\ _р_._-;_-* &quot;-&quot;??\ _р_._-;_-@_-"/>
    <numFmt numFmtId="168" formatCode="#,###.00;\-#;&quot;нд&quot;;@"/>
  </numFmts>
  <fonts count="3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SimSun"/>
      <family val="2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u/>
      <sz val="14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Arial"/>
      <family val="2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vertAlign val="superscript"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C0000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9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32">
    <xf numFmtId="0" fontId="0" fillId="0" borderId="0"/>
    <xf numFmtId="0" fontId="3" fillId="0" borderId="0"/>
    <xf numFmtId="0" fontId="6" fillId="0" borderId="0"/>
    <xf numFmtId="0" fontId="7" fillId="0" borderId="0"/>
    <xf numFmtId="165" fontId="3" fillId="0" borderId="0" applyFont="0" applyFill="0" applyBorder="0" applyAlignment="0" applyProtection="0"/>
    <xf numFmtId="0" fontId="1" fillId="0" borderId="0"/>
    <xf numFmtId="0" fontId="3" fillId="0" borderId="0"/>
    <xf numFmtId="0" fontId="2" fillId="0" borderId="0"/>
    <xf numFmtId="0" fontId="6" fillId="0" borderId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4" fillId="0" borderId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1" borderId="0" applyNumberFormat="0" applyBorder="0" applyAlignment="0" applyProtection="0"/>
    <xf numFmtId="0" fontId="15" fillId="9" borderId="2" applyNumberFormat="0" applyAlignment="0" applyProtection="0"/>
    <xf numFmtId="0" fontId="16" fillId="22" borderId="3" applyNumberFormat="0" applyAlignment="0" applyProtection="0"/>
    <xf numFmtId="0" fontId="17" fillId="22" borderId="2" applyNumberFormat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7" applyNumberFormat="0" applyFill="0" applyAlignment="0" applyProtection="0"/>
    <xf numFmtId="0" fontId="22" fillId="23" borderId="8" applyNumberFormat="0" applyAlignment="0" applyProtection="0"/>
    <xf numFmtId="0" fontId="23" fillId="0" borderId="0" applyNumberFormat="0" applyFill="0" applyBorder="0" applyAlignment="0" applyProtection="0"/>
    <xf numFmtId="0" fontId="24" fillId="24" borderId="0" applyNumberFormat="0" applyBorder="0" applyAlignment="0" applyProtection="0"/>
    <xf numFmtId="0" fontId="25" fillId="0" borderId="0"/>
    <xf numFmtId="0" fontId="7" fillId="0" borderId="0"/>
    <xf numFmtId="0" fontId="25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5" borderId="0" applyNumberFormat="0" applyBorder="0" applyAlignment="0" applyProtection="0"/>
    <xf numFmtId="0" fontId="27" fillId="0" borderId="0" applyNumberFormat="0" applyFill="0" applyBorder="0" applyAlignment="0" applyProtection="0"/>
    <xf numFmtId="0" fontId="12" fillId="25" borderId="9" applyNumberFormat="0" applyFont="0" applyAlignment="0" applyProtection="0"/>
    <xf numFmtId="9" fontId="25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8" fillId="0" borderId="10" applyNumberFormat="0" applyFill="0" applyAlignment="0" applyProtection="0"/>
    <xf numFmtId="0" fontId="29" fillId="0" borderId="0"/>
    <xf numFmtId="0" fontId="3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31" fillId="6" borderId="0" applyNumberFormat="0" applyBorder="0" applyAlignment="0" applyProtection="0"/>
  </cellStyleXfs>
  <cellXfs count="71">
    <xf numFmtId="0" fontId="0" fillId="0" borderId="0" xfId="0"/>
    <xf numFmtId="0" fontId="3" fillId="0" borderId="0" xfId="1" applyFont="1"/>
    <xf numFmtId="0" fontId="4" fillId="0" borderId="0" xfId="1" applyFont="1" applyFill="1"/>
    <xf numFmtId="0" fontId="3" fillId="0" borderId="0" xfId="1" applyFont="1" applyFill="1"/>
    <xf numFmtId="0" fontId="4" fillId="0" borderId="0" xfId="1" applyFont="1" applyFill="1" applyBorder="1"/>
    <xf numFmtId="0" fontId="5" fillId="0" borderId="0" xfId="1" applyFont="1" applyFill="1" applyBorder="1"/>
    <xf numFmtId="0" fontId="8" fillId="0" borderId="0" xfId="1" applyFont="1" applyFill="1" applyAlignment="1"/>
    <xf numFmtId="0" fontId="10" fillId="0" borderId="0" xfId="1" applyFont="1" applyFill="1" applyAlignment="1"/>
    <xf numFmtId="0" fontId="9" fillId="0" borderId="0" xfId="1" applyFont="1" applyFill="1" applyAlignment="1"/>
    <xf numFmtId="0" fontId="3" fillId="0" borderId="0" xfId="1" applyFont="1" applyFill="1" applyAlignment="1"/>
    <xf numFmtId="0" fontId="8" fillId="0" borderId="0" xfId="7" applyFont="1" applyAlignment="1">
      <alignment vertical="top"/>
    </xf>
    <xf numFmtId="0" fontId="10" fillId="0" borderId="0" xfId="7" applyFont="1" applyAlignment="1">
      <alignment vertical="center"/>
    </xf>
    <xf numFmtId="0" fontId="4" fillId="0" borderId="0" xfId="1" applyFont="1" applyAlignment="1">
      <alignment horizontal="right"/>
    </xf>
    <xf numFmtId="0" fontId="4" fillId="0" borderId="0" xfId="1" applyFont="1" applyAlignment="1">
      <alignment horizontal="right" vertical="center"/>
    </xf>
    <xf numFmtId="0" fontId="8" fillId="0" borderId="0" xfId="1" applyFont="1"/>
    <xf numFmtId="0" fontId="5" fillId="0" borderId="0" xfId="1" applyFont="1"/>
    <xf numFmtId="1" fontId="4" fillId="0" borderId="0" xfId="1" applyNumberFormat="1" applyFont="1" applyFill="1"/>
    <xf numFmtId="1" fontId="3" fillId="0" borderId="0" xfId="1" applyNumberFormat="1" applyFont="1" applyFill="1"/>
    <xf numFmtId="1" fontId="3" fillId="0" borderId="0" xfId="1" applyNumberFormat="1" applyFont="1"/>
    <xf numFmtId="0" fontId="9" fillId="0" borderId="0" xfId="8" applyFont="1" applyFill="1" applyBorder="1" applyAlignment="1">
      <alignment vertical="center"/>
    </xf>
    <xf numFmtId="0" fontId="3" fillId="0" borderId="0" xfId="1" applyFont="1" applyAlignment="1">
      <alignment vertical="center"/>
    </xf>
    <xf numFmtId="0" fontId="33" fillId="26" borderId="11" xfId="3" applyNumberFormat="1" applyFont="1" applyFill="1" applyBorder="1" applyAlignment="1">
      <alignment horizontal="center" vertical="center" wrapText="1"/>
    </xf>
    <xf numFmtId="0" fontId="33" fillId="26" borderId="11" xfId="3" applyNumberFormat="1" applyFont="1" applyFill="1" applyBorder="1" applyAlignment="1">
      <alignment horizontal="left" vertical="center" wrapText="1"/>
    </xf>
    <xf numFmtId="0" fontId="33" fillId="26" borderId="11" xfId="1" applyFont="1" applyFill="1" applyBorder="1" applyAlignment="1">
      <alignment horizontal="center" vertical="center" wrapText="1"/>
    </xf>
    <xf numFmtId="0" fontId="33" fillId="27" borderId="11" xfId="3" applyNumberFormat="1" applyFont="1" applyFill="1" applyBorder="1" applyAlignment="1">
      <alignment horizontal="center" vertical="center" wrapText="1"/>
    </xf>
    <xf numFmtId="0" fontId="33" fillId="27" borderId="11" xfId="3" applyNumberFormat="1" applyFont="1" applyFill="1" applyBorder="1" applyAlignment="1">
      <alignment horizontal="left" vertical="center" wrapText="1"/>
    </xf>
    <xf numFmtId="0" fontId="33" fillId="27" borderId="11" xfId="1" applyFont="1" applyFill="1" applyBorder="1" applyAlignment="1">
      <alignment horizontal="center" vertical="center" wrapText="1"/>
    </xf>
    <xf numFmtId="1" fontId="33" fillId="26" borderId="11" xfId="3" applyNumberFormat="1" applyFont="1" applyFill="1" applyBorder="1" applyAlignment="1">
      <alignment horizontal="center" vertical="center" wrapText="1"/>
    </xf>
    <xf numFmtId="49" fontId="33" fillId="27" borderId="11" xfId="3" applyNumberFormat="1" applyFont="1" applyFill="1" applyBorder="1" applyAlignment="1">
      <alignment horizontal="center" vertical="center" wrapText="1"/>
    </xf>
    <xf numFmtId="49" fontId="33" fillId="2" borderId="11" xfId="3" applyNumberFormat="1" applyFont="1" applyFill="1" applyBorder="1" applyAlignment="1">
      <alignment horizontal="center" vertical="center" wrapText="1"/>
    </xf>
    <xf numFmtId="0" fontId="33" fillId="2" borderId="11" xfId="3" applyNumberFormat="1" applyFont="1" applyFill="1" applyBorder="1" applyAlignment="1">
      <alignment horizontal="left" vertical="center" wrapText="1"/>
    </xf>
    <xf numFmtId="0" fontId="33" fillId="2" borderId="11" xfId="1" applyFont="1" applyFill="1" applyBorder="1" applyAlignment="1">
      <alignment horizontal="center" vertical="center" wrapText="1"/>
    </xf>
    <xf numFmtId="0" fontId="34" fillId="3" borderId="11" xfId="3" applyNumberFormat="1" applyFont="1" applyFill="1" applyBorder="1" applyAlignment="1">
      <alignment horizontal="center" vertical="center" wrapText="1"/>
    </xf>
    <xf numFmtId="0" fontId="34" fillId="3" borderId="11" xfId="3" applyNumberFormat="1" applyFont="1" applyFill="1" applyBorder="1" applyAlignment="1">
      <alignment horizontal="left" vertical="center" wrapText="1"/>
    </xf>
    <xf numFmtId="0" fontId="34" fillId="3" borderId="11" xfId="1" applyFont="1" applyFill="1" applyBorder="1" applyAlignment="1">
      <alignment horizontal="center" vertical="center" wrapText="1"/>
    </xf>
    <xf numFmtId="2" fontId="35" fillId="0" borderId="11" xfId="3" applyNumberFormat="1" applyFont="1" applyFill="1" applyBorder="1" applyAlignment="1">
      <alignment horizontal="center" vertical="center" wrapText="1"/>
    </xf>
    <xf numFmtId="0" fontId="36" fillId="0" borderId="11" xfId="3" applyNumberFormat="1" applyFont="1" applyFill="1" applyBorder="1" applyAlignment="1">
      <alignment horizontal="left" vertical="center" wrapText="1"/>
    </xf>
    <xf numFmtId="0" fontId="36" fillId="0" borderId="11" xfId="1" applyFont="1" applyFill="1" applyBorder="1" applyAlignment="1">
      <alignment horizontal="center" vertical="center" wrapText="1"/>
    </xf>
    <xf numFmtId="49" fontId="35" fillId="0" borderId="11" xfId="3" applyNumberFormat="1" applyFont="1" applyFill="1" applyBorder="1" applyAlignment="1">
      <alignment horizontal="center" vertical="center" wrapText="1"/>
    </xf>
    <xf numFmtId="2" fontId="33" fillId="27" borderId="11" xfId="3" applyNumberFormat="1" applyFont="1" applyFill="1" applyBorder="1" applyAlignment="1">
      <alignment horizontal="center" vertical="center" wrapText="1"/>
    </xf>
    <xf numFmtId="2" fontId="33" fillId="27" borderId="11" xfId="3" applyNumberFormat="1" applyFont="1" applyFill="1" applyBorder="1" applyAlignment="1">
      <alignment horizontal="left" vertical="center" wrapText="1"/>
    </xf>
    <xf numFmtId="2" fontId="33" fillId="27" borderId="11" xfId="1" applyNumberFormat="1" applyFont="1" applyFill="1" applyBorder="1" applyAlignment="1">
      <alignment horizontal="center" vertical="center" wrapText="1"/>
    </xf>
    <xf numFmtId="2" fontId="36" fillId="0" borderId="11" xfId="3" applyNumberFormat="1" applyFont="1" applyFill="1" applyBorder="1" applyAlignment="1">
      <alignment horizontal="left" vertical="center" wrapText="1"/>
    </xf>
    <xf numFmtId="168" fontId="33" fillId="26" borderId="11" xfId="1" applyNumberFormat="1" applyFont="1" applyFill="1" applyBorder="1" applyAlignment="1">
      <alignment horizontal="center" vertical="center" wrapText="1"/>
    </xf>
    <xf numFmtId="168" fontId="33" fillId="27" borderId="11" xfId="1" applyNumberFormat="1" applyFont="1" applyFill="1" applyBorder="1" applyAlignment="1">
      <alignment horizontal="center" vertical="center" wrapText="1"/>
    </xf>
    <xf numFmtId="168" fontId="33" fillId="2" borderId="11" xfId="1" applyNumberFormat="1" applyFont="1" applyFill="1" applyBorder="1" applyAlignment="1">
      <alignment horizontal="center" vertical="center" wrapText="1"/>
    </xf>
    <xf numFmtId="168" fontId="34" fillId="3" borderId="11" xfId="1" applyNumberFormat="1" applyFont="1" applyFill="1" applyBorder="1" applyAlignment="1">
      <alignment horizontal="center" vertical="center" wrapText="1"/>
    </xf>
    <xf numFmtId="168" fontId="36" fillId="0" borderId="11" xfId="1" applyNumberFormat="1" applyFont="1" applyFill="1" applyBorder="1" applyAlignment="1">
      <alignment horizontal="center" vertical="center" wrapText="1"/>
    </xf>
    <xf numFmtId="164" fontId="36" fillId="0" borderId="11" xfId="4" applyNumberFormat="1" applyFont="1" applyFill="1" applyBorder="1" applyAlignment="1">
      <alignment horizontal="left" vertical="center" wrapText="1"/>
    </xf>
    <xf numFmtId="2" fontId="36" fillId="0" borderId="11" xfId="1" applyNumberFormat="1" applyFont="1" applyFill="1" applyBorder="1" applyAlignment="1">
      <alignment horizontal="left" vertical="center" wrapText="1"/>
    </xf>
    <xf numFmtId="0" fontId="9" fillId="0" borderId="0" xfId="6" applyFont="1" applyFill="1" applyBorder="1" applyAlignment="1"/>
    <xf numFmtId="0" fontId="8" fillId="0" borderId="11" xfId="2" applyFont="1" applyFill="1" applyBorder="1" applyAlignment="1">
      <alignment horizontal="center" vertical="center" textRotation="90" wrapText="1"/>
    </xf>
    <xf numFmtId="0" fontId="8" fillId="0" borderId="11" xfId="2" applyFont="1" applyFill="1" applyBorder="1" applyAlignment="1">
      <alignment horizontal="center" vertical="center"/>
    </xf>
    <xf numFmtId="49" fontId="8" fillId="0" borderId="11" xfId="2" applyNumberFormat="1" applyFont="1" applyFill="1" applyBorder="1" applyAlignment="1">
      <alignment horizontal="center" vertical="center"/>
    </xf>
    <xf numFmtId="0" fontId="8" fillId="28" borderId="11" xfId="2" applyFont="1" applyFill="1" applyBorder="1" applyAlignment="1">
      <alignment horizontal="center" vertical="center" textRotation="90" wrapText="1"/>
    </xf>
    <xf numFmtId="0" fontId="36" fillId="0" borderId="11" xfId="1" applyNumberFormat="1" applyFont="1" applyFill="1" applyBorder="1" applyAlignment="1">
      <alignment horizontal="center" vertical="center" wrapText="1"/>
    </xf>
    <xf numFmtId="0" fontId="8" fillId="0" borderId="11" xfId="2" applyFont="1" applyFill="1" applyBorder="1" applyAlignment="1">
      <alignment horizontal="center" vertical="center" wrapText="1"/>
    </xf>
    <xf numFmtId="0" fontId="8" fillId="28" borderId="11" xfId="2" applyFont="1" applyFill="1" applyBorder="1" applyAlignment="1">
      <alignment horizontal="center" vertical="center"/>
    </xf>
    <xf numFmtId="0" fontId="8" fillId="0" borderId="11" xfId="2" applyFont="1" applyFill="1" applyBorder="1" applyAlignment="1">
      <alignment horizontal="center" vertical="center"/>
    </xf>
    <xf numFmtId="0" fontId="8" fillId="0" borderId="0" xfId="7" applyFont="1" applyAlignment="1">
      <alignment horizontal="center" vertical="top"/>
    </xf>
    <xf numFmtId="0" fontId="9" fillId="0" borderId="0" xfId="1" applyFont="1" applyFill="1" applyAlignment="1">
      <alignment horizontal="center"/>
    </xf>
    <xf numFmtId="0" fontId="8" fillId="28" borderId="11" xfId="1" applyFont="1" applyFill="1" applyBorder="1" applyAlignment="1">
      <alignment horizontal="center" vertical="center"/>
    </xf>
    <xf numFmtId="0" fontId="8" fillId="0" borderId="11" xfId="1" applyFont="1" applyFill="1" applyBorder="1" applyAlignment="1">
      <alignment horizontal="center" vertical="center" wrapText="1"/>
    </xf>
    <xf numFmtId="0" fontId="8" fillId="28" borderId="11" xfId="1" applyFont="1" applyFill="1" applyBorder="1" applyAlignment="1">
      <alignment horizontal="center" vertical="center" wrapText="1"/>
    </xf>
    <xf numFmtId="0" fontId="8" fillId="0" borderId="11" xfId="1" applyFont="1" applyBorder="1" applyAlignment="1">
      <alignment horizontal="center" vertical="center" wrapText="1"/>
    </xf>
    <xf numFmtId="0" fontId="9" fillId="0" borderId="0" xfId="8" applyFont="1" applyFill="1" applyBorder="1" applyAlignment="1">
      <alignment horizontal="center" vertical="center"/>
    </xf>
    <xf numFmtId="0" fontId="11" fillId="0" borderId="0" xfId="7" applyFont="1" applyAlignment="1">
      <alignment horizontal="center" vertical="center"/>
    </xf>
    <xf numFmtId="0" fontId="8" fillId="0" borderId="11" xfId="6" applyFont="1" applyFill="1" applyBorder="1" applyAlignment="1">
      <alignment horizontal="center" vertical="center"/>
    </xf>
    <xf numFmtId="0" fontId="11" fillId="0" borderId="1" xfId="1" applyFont="1" applyFill="1" applyBorder="1" applyAlignment="1">
      <alignment horizontal="center"/>
    </xf>
    <xf numFmtId="0" fontId="8" fillId="0" borderId="0" xfId="1" applyFont="1" applyFill="1" applyAlignment="1">
      <alignment horizontal="center" vertical="top"/>
    </xf>
    <xf numFmtId="0" fontId="11" fillId="0" borderId="0" xfId="1" applyFont="1" applyFill="1" applyAlignment="1">
      <alignment horizontal="center"/>
    </xf>
  </cellXfs>
  <cellStyles count="232">
    <cellStyle name="20% - Акцент1 2" xfId="9"/>
    <cellStyle name="20% - Акцент2 2" xfId="10"/>
    <cellStyle name="20% - Акцент3 2" xfId="11"/>
    <cellStyle name="20% - Акцент4 2" xfId="12"/>
    <cellStyle name="20% - Акцент5 2" xfId="13"/>
    <cellStyle name="20% - Акцент6 2" xfId="14"/>
    <cellStyle name="40% - Акцент1 2" xfId="15"/>
    <cellStyle name="40% - Акцент2 2" xfId="16"/>
    <cellStyle name="40% - Акцент3 2" xfId="17"/>
    <cellStyle name="40% - Акцент4 2" xfId="18"/>
    <cellStyle name="40% - Акцент5 2" xfId="19"/>
    <cellStyle name="40% - Акцент6 2" xfId="20"/>
    <cellStyle name="60% - Акцент1 2" xfId="21"/>
    <cellStyle name="60% - Акцент2 2" xfId="22"/>
    <cellStyle name="60% - Акцент3 2" xfId="23"/>
    <cellStyle name="60% - Акцент4 2" xfId="24"/>
    <cellStyle name="60% - Акцент5 2" xfId="25"/>
    <cellStyle name="60% - Акцент6 2" xfId="26"/>
    <cellStyle name="Normal 2" xfId="27"/>
    <cellStyle name="Акцент1 2" xfId="28"/>
    <cellStyle name="Акцент2 2" xfId="29"/>
    <cellStyle name="Акцент3 2" xfId="30"/>
    <cellStyle name="Акцент4 2" xfId="31"/>
    <cellStyle name="Акцент5 2" xfId="32"/>
    <cellStyle name="Акцент6 2" xfId="33"/>
    <cellStyle name="Ввод  2" xfId="34"/>
    <cellStyle name="Вывод 2" xfId="35"/>
    <cellStyle name="Вычисление 2" xfId="36"/>
    <cellStyle name="Заголовок 1 2" xfId="37"/>
    <cellStyle name="Заголовок 2 2" xfId="38"/>
    <cellStyle name="Заголовок 3 2" xfId="39"/>
    <cellStyle name="Заголовок 4 2" xfId="40"/>
    <cellStyle name="Итог 2" xfId="41"/>
    <cellStyle name="Контрольная ячейка 2" xfId="42"/>
    <cellStyle name="Название 2" xfId="43"/>
    <cellStyle name="Нейтральный 2" xfId="44"/>
    <cellStyle name="Обычный" xfId="0" builtinId="0"/>
    <cellStyle name="Обычный 12 2" xfId="45"/>
    <cellStyle name="Обычный 2" xfId="3"/>
    <cellStyle name="Обычный 2 26 2" xfId="46"/>
    <cellStyle name="Обычный 3" xfId="5"/>
    <cellStyle name="Обычный 3 2" xfId="1"/>
    <cellStyle name="Обычный 3 2 2 2" xfId="47"/>
    <cellStyle name="Обычный 3 21" xfId="48"/>
    <cellStyle name="Обычный 4" xfId="8"/>
    <cellStyle name="Обычный 4 2" xfId="49"/>
    <cellStyle name="Обычный 5" xfId="2"/>
    <cellStyle name="Обычный 6" xfId="50"/>
    <cellStyle name="Обычный 6 2" xfId="51"/>
    <cellStyle name="Обычный 6 2 2" xfId="52"/>
    <cellStyle name="Обычный 6 2 2 2" xfId="53"/>
    <cellStyle name="Обычный 6 2 2 2 2" xfId="54"/>
    <cellStyle name="Обычный 6 2 2 2 2 2" xfId="55"/>
    <cellStyle name="Обычный 6 2 2 2 2 2 2" xfId="56"/>
    <cellStyle name="Обычный 6 2 2 2 2 2 3" xfId="57"/>
    <cellStyle name="Обычный 6 2 2 2 2 3" xfId="58"/>
    <cellStyle name="Обычный 6 2 2 2 2 4" xfId="59"/>
    <cellStyle name="Обычный 6 2 2 2 3" xfId="60"/>
    <cellStyle name="Обычный 6 2 2 2 3 2" xfId="61"/>
    <cellStyle name="Обычный 6 2 2 2 3 3" xfId="62"/>
    <cellStyle name="Обычный 6 2 2 2 4" xfId="63"/>
    <cellStyle name="Обычный 6 2 2 2 5" xfId="64"/>
    <cellStyle name="Обычный 6 2 2 3" xfId="65"/>
    <cellStyle name="Обычный 6 2 2 3 2" xfId="66"/>
    <cellStyle name="Обычный 6 2 2 3 2 2" xfId="67"/>
    <cellStyle name="Обычный 6 2 2 3 2 3" xfId="68"/>
    <cellStyle name="Обычный 6 2 2 3 3" xfId="69"/>
    <cellStyle name="Обычный 6 2 2 3 4" xfId="70"/>
    <cellStyle name="Обычный 6 2 2 4" xfId="71"/>
    <cellStyle name="Обычный 6 2 2 4 2" xfId="72"/>
    <cellStyle name="Обычный 6 2 2 4 2 2" xfId="73"/>
    <cellStyle name="Обычный 6 2 2 4 2 3" xfId="74"/>
    <cellStyle name="Обычный 6 2 2 4 3" xfId="75"/>
    <cellStyle name="Обычный 6 2 2 4 4" xfId="76"/>
    <cellStyle name="Обычный 6 2 2 5" xfId="77"/>
    <cellStyle name="Обычный 6 2 2 5 2" xfId="78"/>
    <cellStyle name="Обычный 6 2 2 5 3" xfId="79"/>
    <cellStyle name="Обычный 6 2 2 6" xfId="80"/>
    <cellStyle name="Обычный 6 2 2 7" xfId="81"/>
    <cellStyle name="Обычный 6 2 2 8" xfId="82"/>
    <cellStyle name="Обычный 6 2 3" xfId="83"/>
    <cellStyle name="Обычный 6 2 3 2" xfId="84"/>
    <cellStyle name="Обычный 6 2 3 2 2" xfId="85"/>
    <cellStyle name="Обычный 6 2 3 2 2 2" xfId="86"/>
    <cellStyle name="Обычный 6 2 3 2 2 2 2" xfId="87"/>
    <cellStyle name="Обычный 6 2 3 2 2 2 3" xfId="88"/>
    <cellStyle name="Обычный 6 2 3 2 2 3" xfId="89"/>
    <cellStyle name="Обычный 6 2 3 2 2 4" xfId="90"/>
    <cellStyle name="Обычный 6 2 3 2 3" xfId="91"/>
    <cellStyle name="Обычный 6 2 3 2 3 2" xfId="92"/>
    <cellStyle name="Обычный 6 2 3 2 3 3" xfId="93"/>
    <cellStyle name="Обычный 6 2 3 2 4" xfId="94"/>
    <cellStyle name="Обычный 6 2 3 2 5" xfId="95"/>
    <cellStyle name="Обычный 6 2 3 3" xfId="96"/>
    <cellStyle name="Обычный 6 2 3 3 2" xfId="97"/>
    <cellStyle name="Обычный 6 2 3 3 2 2" xfId="98"/>
    <cellStyle name="Обычный 6 2 3 3 2 3" xfId="99"/>
    <cellStyle name="Обычный 6 2 3 3 3" xfId="100"/>
    <cellStyle name="Обычный 6 2 3 3 4" xfId="101"/>
    <cellStyle name="Обычный 6 2 3 4" xfId="102"/>
    <cellStyle name="Обычный 6 2 3 4 2" xfId="103"/>
    <cellStyle name="Обычный 6 2 3 4 2 2" xfId="104"/>
    <cellStyle name="Обычный 6 2 3 4 2 3" xfId="105"/>
    <cellStyle name="Обычный 6 2 3 4 3" xfId="106"/>
    <cellStyle name="Обычный 6 2 3 4 4" xfId="107"/>
    <cellStyle name="Обычный 6 2 3 5" xfId="108"/>
    <cellStyle name="Обычный 6 2 3 5 2" xfId="109"/>
    <cellStyle name="Обычный 6 2 3 5 3" xfId="110"/>
    <cellStyle name="Обычный 6 2 3 6" xfId="111"/>
    <cellStyle name="Обычный 6 2 3 7" xfId="112"/>
    <cellStyle name="Обычный 6 2 3 8" xfId="113"/>
    <cellStyle name="Обычный 6 2 3 9" xfId="114"/>
    <cellStyle name="Обычный 6 2 4" xfId="115"/>
    <cellStyle name="Обычный 6 2 4 2" xfId="116"/>
    <cellStyle name="Обычный 6 2 4 2 2" xfId="117"/>
    <cellStyle name="Обычный 6 2 4 2 3" xfId="118"/>
    <cellStyle name="Обычный 6 2 4 3" xfId="119"/>
    <cellStyle name="Обычный 6 2 4 4" xfId="120"/>
    <cellStyle name="Обычный 6 2 5" xfId="121"/>
    <cellStyle name="Обычный 6 2 5 2" xfId="122"/>
    <cellStyle name="Обычный 6 2 5 2 2" xfId="123"/>
    <cellStyle name="Обычный 6 2 5 2 3" xfId="124"/>
    <cellStyle name="Обычный 6 2 5 3" xfId="125"/>
    <cellStyle name="Обычный 6 2 5 4" xfId="126"/>
    <cellStyle name="Обычный 6 2 6" xfId="127"/>
    <cellStyle name="Обычный 6 2 6 2" xfId="128"/>
    <cellStyle name="Обычный 6 2 6 3" xfId="129"/>
    <cellStyle name="Обычный 6 2 7" xfId="130"/>
    <cellStyle name="Обычный 6 2 8" xfId="131"/>
    <cellStyle name="Обычный 6 2 9" xfId="132"/>
    <cellStyle name="Обычный 6 3" xfId="133"/>
    <cellStyle name="Обычный 6 3 2" xfId="134"/>
    <cellStyle name="Обычный 6 3 2 2" xfId="135"/>
    <cellStyle name="Обычный 6 3 2 3" xfId="136"/>
    <cellStyle name="Обычный 6 3 3" xfId="137"/>
    <cellStyle name="Обычный 6 3 4" xfId="138"/>
    <cellStyle name="Обычный 6 4" xfId="139"/>
    <cellStyle name="Обычный 6 4 2" xfId="140"/>
    <cellStyle name="Обычный 6 4 2 2" xfId="141"/>
    <cellStyle name="Обычный 6 4 2 3" xfId="142"/>
    <cellStyle name="Обычный 6 4 3" xfId="143"/>
    <cellStyle name="Обычный 6 4 4" xfId="144"/>
    <cellStyle name="Обычный 6 5" xfId="145"/>
    <cellStyle name="Обычный 6 5 2" xfId="146"/>
    <cellStyle name="Обычный 6 5 3" xfId="147"/>
    <cellStyle name="Обычный 6 6" xfId="148"/>
    <cellStyle name="Обычный 6 7" xfId="149"/>
    <cellStyle name="Обычный 6 8" xfId="150"/>
    <cellStyle name="Обычный 7" xfId="7"/>
    <cellStyle name="Обычный 7 2" xfId="151"/>
    <cellStyle name="Обычный 7 2 2" xfId="152"/>
    <cellStyle name="Обычный 7 2 2 2" xfId="153"/>
    <cellStyle name="Обычный 7 2 2 2 2" xfId="154"/>
    <cellStyle name="Обычный 7 2 2 2 3" xfId="155"/>
    <cellStyle name="Обычный 7 2 2 3" xfId="156"/>
    <cellStyle name="Обычный 7 2 2 4" xfId="157"/>
    <cellStyle name="Обычный 7 2 3" xfId="158"/>
    <cellStyle name="Обычный 7 2 3 2" xfId="159"/>
    <cellStyle name="Обычный 7 2 3 2 2" xfId="160"/>
    <cellStyle name="Обычный 7 2 3 2 3" xfId="161"/>
    <cellStyle name="Обычный 7 2 3 3" xfId="162"/>
    <cellStyle name="Обычный 7 2 3 4" xfId="163"/>
    <cellStyle name="Обычный 7 2 4" xfId="164"/>
    <cellStyle name="Обычный 7 2 4 2" xfId="165"/>
    <cellStyle name="Обычный 7 2 4 3" xfId="166"/>
    <cellStyle name="Обычный 7 2 5" xfId="167"/>
    <cellStyle name="Обычный 7 2 6" xfId="168"/>
    <cellStyle name="Обычный 7 2 7" xfId="169"/>
    <cellStyle name="Обычный 8" xfId="170"/>
    <cellStyle name="Обычный 9" xfId="171"/>
    <cellStyle name="Обычный 9 2" xfId="172"/>
    <cellStyle name="Обычный 9 2 2" xfId="173"/>
    <cellStyle name="Обычный 9 2 2 2" xfId="174"/>
    <cellStyle name="Обычный 9 2 2 3" xfId="175"/>
    <cellStyle name="Обычный 9 2 2 4" xfId="176"/>
    <cellStyle name="Обычный 9 2 3" xfId="177"/>
    <cellStyle name="Обычный 9 2 4" xfId="178"/>
    <cellStyle name="Обычный 9 3" xfId="179"/>
    <cellStyle name="Обычный 9 3 2" xfId="180"/>
    <cellStyle name="Обычный 9 3 3" xfId="181"/>
    <cellStyle name="Обычный 9 3 4" xfId="182"/>
    <cellStyle name="Обычный 9 4" xfId="183"/>
    <cellStyle name="Обычный 9 5" xfId="184"/>
    <cellStyle name="Обычный_Форматы по компаниям_last" xfId="6"/>
    <cellStyle name="Плохой 2" xfId="185"/>
    <cellStyle name="Пояснение 2" xfId="186"/>
    <cellStyle name="Примечание 2" xfId="187"/>
    <cellStyle name="Процентный 2" xfId="188"/>
    <cellStyle name="Процентный 3" xfId="189"/>
    <cellStyle name="Связанная ячейка 2" xfId="190"/>
    <cellStyle name="Стиль 1" xfId="191"/>
    <cellStyle name="Текст предупреждения 2" xfId="192"/>
    <cellStyle name="Финансовый 2" xfId="4"/>
    <cellStyle name="Финансовый 2 2" xfId="193"/>
    <cellStyle name="Финансовый 2 2 2" xfId="194"/>
    <cellStyle name="Финансовый 2 2 2 2" xfId="195"/>
    <cellStyle name="Финансовый 2 2 2 2 2" xfId="196"/>
    <cellStyle name="Финансовый 2 2 2 3" xfId="197"/>
    <cellStyle name="Финансовый 2 2 3" xfId="198"/>
    <cellStyle name="Финансовый 2 2 4" xfId="199"/>
    <cellStyle name="Финансовый 2 3" xfId="200"/>
    <cellStyle name="Финансовый 2 3 2" xfId="201"/>
    <cellStyle name="Финансовый 2 3 2 2" xfId="202"/>
    <cellStyle name="Финансовый 2 3 2 3" xfId="203"/>
    <cellStyle name="Финансовый 2 3 3" xfId="204"/>
    <cellStyle name="Финансовый 2 3 4" xfId="205"/>
    <cellStyle name="Финансовый 2 4" xfId="206"/>
    <cellStyle name="Финансовый 2 4 2" xfId="207"/>
    <cellStyle name="Финансовый 2 4 3" xfId="208"/>
    <cellStyle name="Финансовый 2 5" xfId="209"/>
    <cellStyle name="Финансовый 2 6" xfId="210"/>
    <cellStyle name="Финансовый 2 7" xfId="211"/>
    <cellStyle name="Финансовый 3" xfId="212"/>
    <cellStyle name="Финансовый 3 2" xfId="213"/>
    <cellStyle name="Финансовый 3 2 2" xfId="214"/>
    <cellStyle name="Финансовый 3 2 2 2" xfId="215"/>
    <cellStyle name="Финансовый 3 2 2 3" xfId="216"/>
    <cellStyle name="Финансовый 3 2 3" xfId="217"/>
    <cellStyle name="Финансовый 3 2 4" xfId="218"/>
    <cellStyle name="Финансовый 3 3" xfId="219"/>
    <cellStyle name="Финансовый 3 3 2" xfId="220"/>
    <cellStyle name="Финансовый 3 3 2 2" xfId="221"/>
    <cellStyle name="Финансовый 3 3 2 3" xfId="222"/>
    <cellStyle name="Финансовый 3 3 3" xfId="223"/>
    <cellStyle name="Финансовый 3 3 4" xfId="224"/>
    <cellStyle name="Финансовый 3 4" xfId="225"/>
    <cellStyle name="Финансовый 3 4 2" xfId="226"/>
    <cellStyle name="Финансовый 3 4 3" xfId="227"/>
    <cellStyle name="Финансовый 3 5" xfId="228"/>
    <cellStyle name="Финансовый 3 6" xfId="229"/>
    <cellStyle name="Финансовый 3 7" xfId="230"/>
    <cellStyle name="Хороший 2" xfId="23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K58"/>
  <sheetViews>
    <sheetView showGridLines="0" tabSelected="1" zoomScaleNormal="100" zoomScaleSheetLayoutView="70" workbookViewId="0"/>
  </sheetViews>
  <sheetFormatPr defaultColWidth="0" defaultRowHeight="15.75" zeroHeight="1"/>
  <cols>
    <col min="1" max="1" width="9" style="1" customWidth="1"/>
    <col min="2" max="2" width="73.7109375" style="1" customWidth="1"/>
    <col min="3" max="3" width="18.28515625" style="1" customWidth="1"/>
    <col min="4" max="6" width="6.7109375" style="1" customWidth="1"/>
    <col min="7" max="7" width="20.7109375" style="1" customWidth="1"/>
    <col min="8" max="22" width="6.7109375" style="1" customWidth="1"/>
    <col min="23" max="23" width="18.7109375" style="1" customWidth="1"/>
    <col min="24" max="30" width="6.7109375" style="1" customWidth="1"/>
    <col min="31" max="31" width="18.7109375" style="1" customWidth="1"/>
    <col min="32" max="38" width="6.7109375" style="1" customWidth="1"/>
    <col min="39" max="39" width="20.7109375" style="1" customWidth="1"/>
    <col min="40" max="46" width="6.7109375" style="1" customWidth="1"/>
    <col min="47" max="47" width="20.7109375" style="1" customWidth="1"/>
    <col min="48" max="51" width="6.7109375" style="1" customWidth="1"/>
    <col min="52" max="52" width="80.7109375" style="1" customWidth="1"/>
    <col min="53" max="53" width="5.7109375" style="1" customWidth="1"/>
    <col min="54" max="62" width="5.7109375" style="1" hidden="1" customWidth="1"/>
    <col min="63" max="63" width="0" style="1" hidden="1" customWidth="1"/>
    <col min="64" max="16384" width="9.140625" style="1" hidden="1"/>
  </cols>
  <sheetData>
    <row r="1" spans="1:63" ht="18.75">
      <c r="W1" s="3"/>
      <c r="X1" s="3"/>
      <c r="Y1" s="3"/>
      <c r="Z1" s="13" t="s">
        <v>119</v>
      </c>
      <c r="AZ1" s="13"/>
    </row>
    <row r="2" spans="1:63" ht="18.75">
      <c r="W2" s="3"/>
      <c r="X2" s="3"/>
      <c r="Y2" s="3"/>
      <c r="Z2" s="12" t="s">
        <v>118</v>
      </c>
      <c r="AZ2" s="12"/>
    </row>
    <row r="3" spans="1:63" ht="18.75">
      <c r="W3" s="3"/>
      <c r="X3" s="3"/>
      <c r="Y3" s="3"/>
      <c r="Z3" s="12" t="s">
        <v>117</v>
      </c>
      <c r="AZ3" s="12"/>
    </row>
    <row r="4" spans="1:63" ht="18.75">
      <c r="W4" s="3"/>
      <c r="X4" s="3"/>
      <c r="Y4" s="3"/>
      <c r="Z4" s="12" t="s">
        <v>128</v>
      </c>
      <c r="AZ4" s="12"/>
    </row>
    <row r="5" spans="1:63" ht="18.75">
      <c r="W5" s="3"/>
      <c r="X5" s="3" t="s">
        <v>116</v>
      </c>
      <c r="Y5" s="3"/>
      <c r="Z5" s="12"/>
      <c r="AZ5" s="12"/>
    </row>
    <row r="6" spans="1:63" s="20" customFormat="1" ht="18.75" customHeight="1">
      <c r="A6" s="65" t="s">
        <v>115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  <c r="AG6" s="65"/>
      <c r="AH6" s="65"/>
      <c r="AI6" s="65"/>
      <c r="AJ6" s="65"/>
      <c r="AK6" s="65"/>
      <c r="AL6" s="65"/>
      <c r="AM6" s="65"/>
      <c r="AN6" s="65"/>
      <c r="AO6" s="65"/>
      <c r="AP6" s="65"/>
      <c r="AQ6" s="65"/>
      <c r="AR6" s="65"/>
      <c r="AS6" s="65"/>
      <c r="AT6" s="65"/>
      <c r="AU6" s="65"/>
      <c r="AV6" s="65"/>
      <c r="AW6" s="65"/>
      <c r="AX6" s="65"/>
      <c r="AY6" s="65"/>
      <c r="AZ6" s="65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</row>
    <row r="7" spans="1:63" ht="12.75" customHeight="1"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</row>
    <row r="8" spans="1:63" s="20" customFormat="1" ht="18.75" customHeight="1">
      <c r="A8" s="66" t="s">
        <v>114</v>
      </c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6"/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</row>
    <row r="9" spans="1:63" ht="18.75" customHeight="1">
      <c r="A9" s="59" t="s">
        <v>113</v>
      </c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59"/>
      <c r="AV9" s="59"/>
      <c r="AW9" s="59"/>
      <c r="AX9" s="59"/>
      <c r="AY9" s="59"/>
      <c r="AZ9" s="59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</row>
    <row r="10" spans="1:63" ht="12.75" customHeight="1"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</row>
    <row r="11" spans="1:63" ht="18.75" customHeight="1">
      <c r="A11" s="60" t="s">
        <v>127</v>
      </c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</row>
    <row r="12" spans="1:63" ht="12.75" customHeight="1"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</row>
    <row r="13" spans="1:63" ht="18.75" customHeight="1">
      <c r="A13" s="68"/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70"/>
      <c r="AT13" s="70"/>
      <c r="AU13" s="70"/>
      <c r="AV13" s="70"/>
      <c r="AW13" s="70"/>
      <c r="AX13" s="70"/>
      <c r="AY13" s="70"/>
      <c r="AZ13" s="70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</row>
    <row r="14" spans="1:63" ht="18.75" customHeight="1">
      <c r="A14" s="69" t="s">
        <v>112</v>
      </c>
      <c r="B14" s="69"/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</row>
    <row r="15" spans="1:63" ht="12.75" customHeight="1">
      <c r="A15" s="50"/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</row>
    <row r="16" spans="1:63" s="14" customFormat="1" ht="24.75" customHeight="1">
      <c r="A16" s="56" t="s">
        <v>111</v>
      </c>
      <c r="B16" s="56" t="s">
        <v>110</v>
      </c>
      <c r="C16" s="56" t="s">
        <v>121</v>
      </c>
      <c r="D16" s="63" t="s">
        <v>146</v>
      </c>
      <c r="E16" s="63"/>
      <c r="F16" s="63"/>
      <c r="G16" s="63"/>
      <c r="H16" s="63"/>
      <c r="I16" s="63"/>
      <c r="J16" s="63"/>
      <c r="K16" s="63"/>
      <c r="L16" s="62" t="s">
        <v>141</v>
      </c>
      <c r="M16" s="62"/>
      <c r="N16" s="62"/>
      <c r="O16" s="62"/>
      <c r="P16" s="62"/>
      <c r="Q16" s="62"/>
      <c r="R16" s="62"/>
      <c r="S16" s="62"/>
      <c r="T16" s="67" t="s">
        <v>109</v>
      </c>
      <c r="U16" s="67"/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67"/>
      <c r="AR16" s="67"/>
      <c r="AS16" s="67"/>
      <c r="AT16" s="67"/>
      <c r="AU16" s="67"/>
      <c r="AV16" s="67"/>
      <c r="AW16" s="67"/>
      <c r="AX16" s="67"/>
      <c r="AY16" s="67"/>
      <c r="AZ16" s="64" t="s">
        <v>108</v>
      </c>
    </row>
    <row r="17" spans="1:52" s="14" customFormat="1" ht="29.25" customHeight="1">
      <c r="A17" s="56"/>
      <c r="B17" s="56"/>
      <c r="C17" s="56"/>
      <c r="D17" s="63"/>
      <c r="E17" s="63"/>
      <c r="F17" s="63"/>
      <c r="G17" s="63"/>
      <c r="H17" s="63"/>
      <c r="I17" s="63"/>
      <c r="J17" s="63"/>
      <c r="K17" s="63"/>
      <c r="L17" s="62"/>
      <c r="M17" s="62"/>
      <c r="N17" s="62"/>
      <c r="O17" s="62"/>
      <c r="P17" s="62"/>
      <c r="Q17" s="62"/>
      <c r="R17" s="62"/>
      <c r="S17" s="62"/>
      <c r="T17" s="57" t="s">
        <v>130</v>
      </c>
      <c r="U17" s="57"/>
      <c r="V17" s="57"/>
      <c r="W17" s="57"/>
      <c r="X17" s="57"/>
      <c r="Y17" s="57"/>
      <c r="Z17" s="57"/>
      <c r="AA17" s="57"/>
      <c r="AB17" s="57" t="s">
        <v>131</v>
      </c>
      <c r="AC17" s="57"/>
      <c r="AD17" s="57"/>
      <c r="AE17" s="57"/>
      <c r="AF17" s="57"/>
      <c r="AG17" s="57"/>
      <c r="AH17" s="57"/>
      <c r="AI17" s="57"/>
      <c r="AJ17" s="57" t="s">
        <v>140</v>
      </c>
      <c r="AK17" s="57"/>
      <c r="AL17" s="57"/>
      <c r="AM17" s="57"/>
      <c r="AN17" s="57"/>
      <c r="AO17" s="57"/>
      <c r="AP17" s="57"/>
      <c r="AQ17" s="57"/>
      <c r="AR17" s="61" t="s">
        <v>107</v>
      </c>
      <c r="AS17" s="61"/>
      <c r="AT17" s="61"/>
      <c r="AU17" s="61"/>
      <c r="AV17" s="61"/>
      <c r="AW17" s="61"/>
      <c r="AX17" s="61"/>
      <c r="AY17" s="61"/>
      <c r="AZ17" s="64"/>
    </row>
    <row r="18" spans="1:52" s="14" customFormat="1" ht="39.950000000000003" customHeight="1">
      <c r="A18" s="56"/>
      <c r="B18" s="56"/>
      <c r="C18" s="56"/>
      <c r="D18" s="57" t="s">
        <v>105</v>
      </c>
      <c r="E18" s="57"/>
      <c r="F18" s="57"/>
      <c r="G18" s="57"/>
      <c r="H18" s="56" t="s">
        <v>129</v>
      </c>
      <c r="I18" s="56"/>
      <c r="J18" s="56"/>
      <c r="K18" s="56"/>
      <c r="L18" s="58" t="s">
        <v>106</v>
      </c>
      <c r="M18" s="58"/>
      <c r="N18" s="58"/>
      <c r="O18" s="58"/>
      <c r="P18" s="56" t="s">
        <v>129</v>
      </c>
      <c r="Q18" s="56"/>
      <c r="R18" s="56"/>
      <c r="S18" s="56"/>
      <c r="T18" s="57" t="s">
        <v>105</v>
      </c>
      <c r="U18" s="57"/>
      <c r="V18" s="57"/>
      <c r="W18" s="57"/>
      <c r="X18" s="56" t="s">
        <v>129</v>
      </c>
      <c r="Y18" s="56"/>
      <c r="Z18" s="56"/>
      <c r="AA18" s="56"/>
      <c r="AB18" s="57" t="s">
        <v>105</v>
      </c>
      <c r="AC18" s="57"/>
      <c r="AD18" s="57"/>
      <c r="AE18" s="57"/>
      <c r="AF18" s="56" t="s">
        <v>129</v>
      </c>
      <c r="AG18" s="56"/>
      <c r="AH18" s="56"/>
      <c r="AI18" s="56"/>
      <c r="AJ18" s="57" t="s">
        <v>105</v>
      </c>
      <c r="AK18" s="57"/>
      <c r="AL18" s="57"/>
      <c r="AM18" s="57"/>
      <c r="AN18" s="56" t="s">
        <v>129</v>
      </c>
      <c r="AO18" s="56"/>
      <c r="AP18" s="56"/>
      <c r="AQ18" s="56"/>
      <c r="AR18" s="57" t="s">
        <v>105</v>
      </c>
      <c r="AS18" s="57"/>
      <c r="AT18" s="57"/>
      <c r="AU18" s="57"/>
      <c r="AV18" s="56" t="s">
        <v>104</v>
      </c>
      <c r="AW18" s="56"/>
      <c r="AX18" s="56"/>
      <c r="AY18" s="56"/>
      <c r="AZ18" s="64"/>
    </row>
    <row r="19" spans="1:52" s="14" customFormat="1" ht="60.75" customHeight="1">
      <c r="A19" s="56"/>
      <c r="B19" s="56"/>
      <c r="C19" s="56"/>
      <c r="D19" s="51" t="s">
        <v>103</v>
      </c>
      <c r="E19" s="51" t="s">
        <v>102</v>
      </c>
      <c r="F19" s="51" t="s">
        <v>120</v>
      </c>
      <c r="G19" s="54" t="s">
        <v>101</v>
      </c>
      <c r="H19" s="51" t="s">
        <v>103</v>
      </c>
      <c r="I19" s="51" t="s">
        <v>102</v>
      </c>
      <c r="J19" s="51" t="s">
        <v>120</v>
      </c>
      <c r="K19" s="51" t="s">
        <v>101</v>
      </c>
      <c r="L19" s="51" t="s">
        <v>103</v>
      </c>
      <c r="M19" s="51" t="s">
        <v>102</v>
      </c>
      <c r="N19" s="51" t="s">
        <v>120</v>
      </c>
      <c r="O19" s="51" t="s">
        <v>101</v>
      </c>
      <c r="P19" s="51" t="s">
        <v>103</v>
      </c>
      <c r="Q19" s="51" t="s">
        <v>102</v>
      </c>
      <c r="R19" s="51" t="s">
        <v>120</v>
      </c>
      <c r="S19" s="51" t="s">
        <v>101</v>
      </c>
      <c r="T19" s="51" t="s">
        <v>103</v>
      </c>
      <c r="U19" s="51" t="s">
        <v>102</v>
      </c>
      <c r="V19" s="51" t="s">
        <v>120</v>
      </c>
      <c r="W19" s="54" t="s">
        <v>101</v>
      </c>
      <c r="X19" s="51" t="s">
        <v>103</v>
      </c>
      <c r="Y19" s="51" t="s">
        <v>102</v>
      </c>
      <c r="Z19" s="51" t="s">
        <v>120</v>
      </c>
      <c r="AA19" s="51" t="s">
        <v>101</v>
      </c>
      <c r="AB19" s="51" t="s">
        <v>103</v>
      </c>
      <c r="AC19" s="51" t="s">
        <v>102</v>
      </c>
      <c r="AD19" s="51" t="s">
        <v>120</v>
      </c>
      <c r="AE19" s="54" t="s">
        <v>101</v>
      </c>
      <c r="AF19" s="51" t="s">
        <v>103</v>
      </c>
      <c r="AG19" s="51" t="s">
        <v>102</v>
      </c>
      <c r="AH19" s="51" t="s">
        <v>120</v>
      </c>
      <c r="AI19" s="51" t="s">
        <v>101</v>
      </c>
      <c r="AJ19" s="51" t="s">
        <v>103</v>
      </c>
      <c r="AK19" s="51" t="s">
        <v>102</v>
      </c>
      <c r="AL19" s="51" t="s">
        <v>120</v>
      </c>
      <c r="AM19" s="54" t="s">
        <v>101</v>
      </c>
      <c r="AN19" s="51" t="s">
        <v>103</v>
      </c>
      <c r="AO19" s="51" t="s">
        <v>102</v>
      </c>
      <c r="AP19" s="51" t="s">
        <v>120</v>
      </c>
      <c r="AQ19" s="51" t="s">
        <v>101</v>
      </c>
      <c r="AR19" s="51" t="s">
        <v>103</v>
      </c>
      <c r="AS19" s="51" t="s">
        <v>102</v>
      </c>
      <c r="AT19" s="51" t="s">
        <v>120</v>
      </c>
      <c r="AU19" s="54" t="s">
        <v>101</v>
      </c>
      <c r="AV19" s="51" t="s">
        <v>103</v>
      </c>
      <c r="AW19" s="51" t="s">
        <v>102</v>
      </c>
      <c r="AX19" s="51" t="s">
        <v>120</v>
      </c>
      <c r="AY19" s="51" t="s">
        <v>101</v>
      </c>
      <c r="AZ19" s="64"/>
    </row>
    <row r="20" spans="1:52" s="14" customFormat="1" ht="12.75">
      <c r="A20" s="52">
        <v>1</v>
      </c>
      <c r="B20" s="52">
        <v>2</v>
      </c>
      <c r="C20" s="52">
        <v>3</v>
      </c>
      <c r="D20" s="53" t="s">
        <v>100</v>
      </c>
      <c r="E20" s="53" t="s">
        <v>99</v>
      </c>
      <c r="F20" s="53" t="s">
        <v>98</v>
      </c>
      <c r="G20" s="53" t="s">
        <v>97</v>
      </c>
      <c r="H20" s="53" t="s">
        <v>96</v>
      </c>
      <c r="I20" s="53" t="s">
        <v>95</v>
      </c>
      <c r="J20" s="53" t="s">
        <v>94</v>
      </c>
      <c r="K20" s="53" t="s">
        <v>93</v>
      </c>
      <c r="L20" s="53" t="s">
        <v>92</v>
      </c>
      <c r="M20" s="53" t="s">
        <v>91</v>
      </c>
      <c r="N20" s="53" t="s">
        <v>90</v>
      </c>
      <c r="O20" s="53" t="s">
        <v>89</v>
      </c>
      <c r="P20" s="53" t="s">
        <v>88</v>
      </c>
      <c r="Q20" s="53" t="s">
        <v>87</v>
      </c>
      <c r="R20" s="53" t="s">
        <v>86</v>
      </c>
      <c r="S20" s="53" t="s">
        <v>85</v>
      </c>
      <c r="T20" s="53" t="s">
        <v>84</v>
      </c>
      <c r="U20" s="53" t="s">
        <v>83</v>
      </c>
      <c r="V20" s="53" t="s">
        <v>82</v>
      </c>
      <c r="W20" s="53" t="s">
        <v>81</v>
      </c>
      <c r="X20" s="53" t="s">
        <v>80</v>
      </c>
      <c r="Y20" s="53" t="s">
        <v>79</v>
      </c>
      <c r="Z20" s="53" t="s">
        <v>78</v>
      </c>
      <c r="AA20" s="53" t="s">
        <v>77</v>
      </c>
      <c r="AB20" s="53" t="s">
        <v>76</v>
      </c>
      <c r="AC20" s="53" t="s">
        <v>75</v>
      </c>
      <c r="AD20" s="53" t="s">
        <v>74</v>
      </c>
      <c r="AE20" s="53" t="s">
        <v>73</v>
      </c>
      <c r="AF20" s="53" t="s">
        <v>72</v>
      </c>
      <c r="AG20" s="53" t="s">
        <v>71</v>
      </c>
      <c r="AH20" s="53" t="s">
        <v>70</v>
      </c>
      <c r="AI20" s="53" t="s">
        <v>69</v>
      </c>
      <c r="AJ20" s="53" t="s">
        <v>133</v>
      </c>
      <c r="AK20" s="53" t="s">
        <v>134</v>
      </c>
      <c r="AL20" s="53" t="s">
        <v>135</v>
      </c>
      <c r="AM20" s="53" t="s">
        <v>136</v>
      </c>
      <c r="AN20" s="53" t="s">
        <v>132</v>
      </c>
      <c r="AO20" s="53" t="s">
        <v>137</v>
      </c>
      <c r="AP20" s="53" t="s">
        <v>138</v>
      </c>
      <c r="AQ20" s="53" t="s">
        <v>139</v>
      </c>
      <c r="AR20" s="53" t="s">
        <v>68</v>
      </c>
      <c r="AS20" s="53" t="s">
        <v>67</v>
      </c>
      <c r="AT20" s="53" t="s">
        <v>66</v>
      </c>
      <c r="AU20" s="53" t="s">
        <v>65</v>
      </c>
      <c r="AV20" s="53" t="s">
        <v>64</v>
      </c>
      <c r="AW20" s="53" t="s">
        <v>63</v>
      </c>
      <c r="AX20" s="53" t="s">
        <v>62</v>
      </c>
      <c r="AY20" s="53" t="s">
        <v>61</v>
      </c>
      <c r="AZ20" s="52">
        <v>8</v>
      </c>
    </row>
    <row r="21" spans="1:52" s="14" customFormat="1" ht="15" customHeight="1">
      <c r="A21" s="21" t="s">
        <v>60</v>
      </c>
      <c r="B21" s="22" t="s">
        <v>59</v>
      </c>
      <c r="C21" s="23" t="s">
        <v>3</v>
      </c>
      <c r="D21" s="43">
        <f>D22+D23+D24+D25+D26</f>
        <v>0</v>
      </c>
      <c r="E21" s="43">
        <f t="shared" ref="E21:V21" si="0">E22+E23+E24+E25+E26</f>
        <v>0</v>
      </c>
      <c r="F21" s="43">
        <f t="shared" si="0"/>
        <v>0</v>
      </c>
      <c r="G21" s="43">
        <v>0</v>
      </c>
      <c r="H21" s="43">
        <f t="shared" si="0"/>
        <v>0</v>
      </c>
      <c r="I21" s="43">
        <f t="shared" si="0"/>
        <v>0</v>
      </c>
      <c r="J21" s="43">
        <f t="shared" si="0"/>
        <v>0</v>
      </c>
      <c r="K21" s="43">
        <f t="shared" si="0"/>
        <v>0</v>
      </c>
      <c r="L21" s="43">
        <f t="shared" si="0"/>
        <v>0</v>
      </c>
      <c r="M21" s="43">
        <f t="shared" si="0"/>
        <v>0</v>
      </c>
      <c r="N21" s="43">
        <f t="shared" si="0"/>
        <v>0</v>
      </c>
      <c r="O21" s="43">
        <f t="shared" si="0"/>
        <v>0</v>
      </c>
      <c r="P21" s="43">
        <f t="shared" si="0"/>
        <v>0</v>
      </c>
      <c r="Q21" s="43">
        <f t="shared" si="0"/>
        <v>0</v>
      </c>
      <c r="R21" s="43">
        <f t="shared" si="0"/>
        <v>0</v>
      </c>
      <c r="S21" s="43">
        <f t="shared" si="0"/>
        <v>0</v>
      </c>
      <c r="T21" s="43">
        <f t="shared" si="0"/>
        <v>0</v>
      </c>
      <c r="U21" s="43">
        <f t="shared" si="0"/>
        <v>0</v>
      </c>
      <c r="V21" s="43">
        <f t="shared" si="0"/>
        <v>0</v>
      </c>
      <c r="W21" s="43">
        <f t="shared" ref="W21:AY21" si="1">W22+W23+W24+W25+W26</f>
        <v>20744</v>
      </c>
      <c r="X21" s="43">
        <f t="shared" si="1"/>
        <v>0</v>
      </c>
      <c r="Y21" s="43">
        <f t="shared" si="1"/>
        <v>0</v>
      </c>
      <c r="Z21" s="43">
        <f t="shared" si="1"/>
        <v>0</v>
      </c>
      <c r="AA21" s="43">
        <f t="shared" si="1"/>
        <v>0</v>
      </c>
      <c r="AB21" s="43">
        <f t="shared" si="1"/>
        <v>0</v>
      </c>
      <c r="AC21" s="43">
        <f t="shared" si="1"/>
        <v>0</v>
      </c>
      <c r="AD21" s="43">
        <f t="shared" si="1"/>
        <v>0</v>
      </c>
      <c r="AE21" s="43">
        <f t="shared" si="1"/>
        <v>7549</v>
      </c>
      <c r="AF21" s="43">
        <f t="shared" si="1"/>
        <v>0</v>
      </c>
      <c r="AG21" s="43">
        <f t="shared" si="1"/>
        <v>0</v>
      </c>
      <c r="AH21" s="43">
        <f t="shared" si="1"/>
        <v>0</v>
      </c>
      <c r="AI21" s="43">
        <f t="shared" si="1"/>
        <v>0</v>
      </c>
      <c r="AJ21" s="43">
        <f t="shared" si="1"/>
        <v>0</v>
      </c>
      <c r="AK21" s="43">
        <f t="shared" si="1"/>
        <v>0</v>
      </c>
      <c r="AL21" s="43">
        <f t="shared" si="1"/>
        <v>0</v>
      </c>
      <c r="AM21" s="43">
        <f t="shared" si="1"/>
        <v>10896</v>
      </c>
      <c r="AN21" s="43">
        <f t="shared" si="1"/>
        <v>0</v>
      </c>
      <c r="AO21" s="43">
        <f t="shared" si="1"/>
        <v>0</v>
      </c>
      <c r="AP21" s="43">
        <f t="shared" si="1"/>
        <v>0</v>
      </c>
      <c r="AQ21" s="43">
        <f t="shared" si="1"/>
        <v>0</v>
      </c>
      <c r="AR21" s="43">
        <f t="shared" si="1"/>
        <v>0</v>
      </c>
      <c r="AS21" s="43">
        <f t="shared" si="1"/>
        <v>0</v>
      </c>
      <c r="AT21" s="43">
        <f t="shared" si="1"/>
        <v>0</v>
      </c>
      <c r="AU21" s="43">
        <f t="shared" si="1"/>
        <v>39189</v>
      </c>
      <c r="AV21" s="43">
        <f t="shared" si="1"/>
        <v>0</v>
      </c>
      <c r="AW21" s="43">
        <f t="shared" si="1"/>
        <v>0</v>
      </c>
      <c r="AX21" s="43">
        <f t="shared" si="1"/>
        <v>0</v>
      </c>
      <c r="AY21" s="43">
        <f t="shared" si="1"/>
        <v>0</v>
      </c>
      <c r="AZ21" s="23" t="s">
        <v>2</v>
      </c>
    </row>
    <row r="22" spans="1:52" s="14" customFormat="1" ht="15" customHeight="1">
      <c r="A22" s="24" t="s">
        <v>58</v>
      </c>
      <c r="B22" s="25" t="s">
        <v>57</v>
      </c>
      <c r="C22" s="26" t="s">
        <v>3</v>
      </c>
      <c r="D22" s="44">
        <f>D28</f>
        <v>0</v>
      </c>
      <c r="E22" s="44">
        <f t="shared" ref="E22:V22" si="2">E28</f>
        <v>0</v>
      </c>
      <c r="F22" s="44">
        <f t="shared" si="2"/>
        <v>0</v>
      </c>
      <c r="G22" s="44">
        <v>0</v>
      </c>
      <c r="H22" s="44">
        <f t="shared" si="2"/>
        <v>0</v>
      </c>
      <c r="I22" s="44">
        <f t="shared" si="2"/>
        <v>0</v>
      </c>
      <c r="J22" s="44">
        <f t="shared" si="2"/>
        <v>0</v>
      </c>
      <c r="K22" s="44">
        <f t="shared" si="2"/>
        <v>0</v>
      </c>
      <c r="L22" s="44">
        <f t="shared" si="2"/>
        <v>0</v>
      </c>
      <c r="M22" s="44">
        <f t="shared" si="2"/>
        <v>0</v>
      </c>
      <c r="N22" s="44">
        <f t="shared" si="2"/>
        <v>0</v>
      </c>
      <c r="O22" s="44">
        <f t="shared" si="2"/>
        <v>0</v>
      </c>
      <c r="P22" s="44">
        <f t="shared" si="2"/>
        <v>0</v>
      </c>
      <c r="Q22" s="44">
        <f t="shared" si="2"/>
        <v>0</v>
      </c>
      <c r="R22" s="44">
        <f t="shared" si="2"/>
        <v>0</v>
      </c>
      <c r="S22" s="44">
        <f t="shared" si="2"/>
        <v>0</v>
      </c>
      <c r="T22" s="44">
        <f t="shared" si="2"/>
        <v>0</v>
      </c>
      <c r="U22" s="44">
        <f t="shared" si="2"/>
        <v>0</v>
      </c>
      <c r="V22" s="44">
        <f t="shared" si="2"/>
        <v>0</v>
      </c>
      <c r="W22" s="44">
        <f t="shared" ref="W22:AY22" si="3">W28</f>
        <v>0</v>
      </c>
      <c r="X22" s="44">
        <f t="shared" si="3"/>
        <v>0</v>
      </c>
      <c r="Y22" s="44">
        <f t="shared" si="3"/>
        <v>0</v>
      </c>
      <c r="Z22" s="44">
        <f t="shared" si="3"/>
        <v>0</v>
      </c>
      <c r="AA22" s="44">
        <f t="shared" si="3"/>
        <v>0</v>
      </c>
      <c r="AB22" s="44">
        <f t="shared" si="3"/>
        <v>0</v>
      </c>
      <c r="AC22" s="44">
        <f t="shared" si="3"/>
        <v>0</v>
      </c>
      <c r="AD22" s="44">
        <f t="shared" si="3"/>
        <v>0</v>
      </c>
      <c r="AE22" s="44">
        <f t="shared" si="3"/>
        <v>0</v>
      </c>
      <c r="AF22" s="44">
        <f t="shared" si="3"/>
        <v>0</v>
      </c>
      <c r="AG22" s="44">
        <f t="shared" si="3"/>
        <v>0</v>
      </c>
      <c r="AH22" s="44">
        <f t="shared" si="3"/>
        <v>0</v>
      </c>
      <c r="AI22" s="44">
        <f t="shared" si="3"/>
        <v>0</v>
      </c>
      <c r="AJ22" s="44">
        <f t="shared" si="3"/>
        <v>0</v>
      </c>
      <c r="AK22" s="44">
        <f t="shared" si="3"/>
        <v>0</v>
      </c>
      <c r="AL22" s="44">
        <f t="shared" si="3"/>
        <v>0</v>
      </c>
      <c r="AM22" s="44">
        <f t="shared" si="3"/>
        <v>0</v>
      </c>
      <c r="AN22" s="44">
        <f t="shared" si="3"/>
        <v>0</v>
      </c>
      <c r="AO22" s="44">
        <f t="shared" si="3"/>
        <v>0</v>
      </c>
      <c r="AP22" s="44">
        <f t="shared" si="3"/>
        <v>0</v>
      </c>
      <c r="AQ22" s="44">
        <f t="shared" si="3"/>
        <v>0</v>
      </c>
      <c r="AR22" s="44">
        <f t="shared" si="3"/>
        <v>0</v>
      </c>
      <c r="AS22" s="44">
        <f t="shared" si="3"/>
        <v>0</v>
      </c>
      <c r="AT22" s="44">
        <f t="shared" si="3"/>
        <v>0</v>
      </c>
      <c r="AU22" s="44">
        <f t="shared" si="3"/>
        <v>0</v>
      </c>
      <c r="AV22" s="44">
        <f t="shared" si="3"/>
        <v>0</v>
      </c>
      <c r="AW22" s="44">
        <f t="shared" si="3"/>
        <v>0</v>
      </c>
      <c r="AX22" s="44">
        <f t="shared" si="3"/>
        <v>0</v>
      </c>
      <c r="AY22" s="44">
        <f t="shared" si="3"/>
        <v>0</v>
      </c>
      <c r="AZ22" s="26" t="s">
        <v>2</v>
      </c>
    </row>
    <row r="23" spans="1:52" s="14" customFormat="1" ht="15" customHeight="1">
      <c r="A23" s="24" t="s">
        <v>56</v>
      </c>
      <c r="B23" s="25" t="s">
        <v>55</v>
      </c>
      <c r="C23" s="26" t="s">
        <v>3</v>
      </c>
      <c r="D23" s="44">
        <f>D34</f>
        <v>0</v>
      </c>
      <c r="E23" s="44">
        <f t="shared" ref="E23:V23" si="4">E34</f>
        <v>0</v>
      </c>
      <c r="F23" s="44">
        <f t="shared" si="4"/>
        <v>0</v>
      </c>
      <c r="G23" s="44">
        <v>0</v>
      </c>
      <c r="H23" s="44">
        <f t="shared" si="4"/>
        <v>0</v>
      </c>
      <c r="I23" s="44">
        <f t="shared" si="4"/>
        <v>0</v>
      </c>
      <c r="J23" s="44">
        <f t="shared" si="4"/>
        <v>0</v>
      </c>
      <c r="K23" s="44">
        <f t="shared" si="4"/>
        <v>0</v>
      </c>
      <c r="L23" s="44">
        <f t="shared" si="4"/>
        <v>0</v>
      </c>
      <c r="M23" s="44">
        <f t="shared" si="4"/>
        <v>0</v>
      </c>
      <c r="N23" s="44">
        <f t="shared" si="4"/>
        <v>0</v>
      </c>
      <c r="O23" s="44">
        <f t="shared" si="4"/>
        <v>0</v>
      </c>
      <c r="P23" s="44">
        <f t="shared" si="4"/>
        <v>0</v>
      </c>
      <c r="Q23" s="44">
        <f t="shared" si="4"/>
        <v>0</v>
      </c>
      <c r="R23" s="44">
        <f t="shared" si="4"/>
        <v>0</v>
      </c>
      <c r="S23" s="44">
        <f t="shared" si="4"/>
        <v>0</v>
      </c>
      <c r="T23" s="44">
        <f t="shared" si="4"/>
        <v>0</v>
      </c>
      <c r="U23" s="44">
        <f t="shared" si="4"/>
        <v>0</v>
      </c>
      <c r="V23" s="44">
        <f t="shared" si="4"/>
        <v>0</v>
      </c>
      <c r="W23" s="44">
        <f t="shared" ref="W23:AY23" si="5">W34</f>
        <v>117</v>
      </c>
      <c r="X23" s="44">
        <f t="shared" si="5"/>
        <v>0</v>
      </c>
      <c r="Y23" s="44">
        <f t="shared" si="5"/>
        <v>0</v>
      </c>
      <c r="Z23" s="44">
        <f t="shared" si="5"/>
        <v>0</v>
      </c>
      <c r="AA23" s="44">
        <f t="shared" si="5"/>
        <v>0</v>
      </c>
      <c r="AB23" s="44">
        <f t="shared" si="5"/>
        <v>0</v>
      </c>
      <c r="AC23" s="44">
        <f t="shared" si="5"/>
        <v>0</v>
      </c>
      <c r="AD23" s="44">
        <f t="shared" si="5"/>
        <v>0</v>
      </c>
      <c r="AE23" s="44">
        <f t="shared" si="5"/>
        <v>15</v>
      </c>
      <c r="AF23" s="44">
        <f t="shared" si="5"/>
        <v>0</v>
      </c>
      <c r="AG23" s="44">
        <f t="shared" si="5"/>
        <v>0</v>
      </c>
      <c r="AH23" s="44">
        <f t="shared" si="5"/>
        <v>0</v>
      </c>
      <c r="AI23" s="44">
        <f t="shared" si="5"/>
        <v>0</v>
      </c>
      <c r="AJ23" s="44">
        <f t="shared" si="5"/>
        <v>0</v>
      </c>
      <c r="AK23" s="44">
        <f t="shared" si="5"/>
        <v>0</v>
      </c>
      <c r="AL23" s="44">
        <f t="shared" si="5"/>
        <v>0</v>
      </c>
      <c r="AM23" s="44">
        <f t="shared" si="5"/>
        <v>16</v>
      </c>
      <c r="AN23" s="44">
        <f t="shared" si="5"/>
        <v>0</v>
      </c>
      <c r="AO23" s="44">
        <f t="shared" si="5"/>
        <v>0</v>
      </c>
      <c r="AP23" s="44">
        <f t="shared" si="5"/>
        <v>0</v>
      </c>
      <c r="AQ23" s="44">
        <f t="shared" si="5"/>
        <v>0</v>
      </c>
      <c r="AR23" s="44">
        <f t="shared" si="5"/>
        <v>0</v>
      </c>
      <c r="AS23" s="44">
        <f t="shared" si="5"/>
        <v>0</v>
      </c>
      <c r="AT23" s="44">
        <f t="shared" si="5"/>
        <v>0</v>
      </c>
      <c r="AU23" s="44">
        <f t="shared" si="5"/>
        <v>148</v>
      </c>
      <c r="AV23" s="44">
        <f t="shared" si="5"/>
        <v>0</v>
      </c>
      <c r="AW23" s="44">
        <f t="shared" si="5"/>
        <v>0</v>
      </c>
      <c r="AX23" s="44">
        <f t="shared" si="5"/>
        <v>0</v>
      </c>
      <c r="AY23" s="44">
        <f t="shared" si="5"/>
        <v>0</v>
      </c>
      <c r="AZ23" s="26" t="s">
        <v>2</v>
      </c>
    </row>
    <row r="24" spans="1:52" s="14" customFormat="1" ht="15" customHeight="1">
      <c r="A24" s="24" t="s">
        <v>54</v>
      </c>
      <c r="B24" s="25" t="s">
        <v>53</v>
      </c>
      <c r="C24" s="26" t="s">
        <v>3</v>
      </c>
      <c r="D24" s="44">
        <f>D42</f>
        <v>0</v>
      </c>
      <c r="E24" s="44">
        <f t="shared" ref="E24:V24" si="6">E42</f>
        <v>0</v>
      </c>
      <c r="F24" s="44">
        <f t="shared" si="6"/>
        <v>0</v>
      </c>
      <c r="G24" s="44">
        <v>0</v>
      </c>
      <c r="H24" s="44">
        <f t="shared" si="6"/>
        <v>0</v>
      </c>
      <c r="I24" s="44">
        <f t="shared" si="6"/>
        <v>0</v>
      </c>
      <c r="J24" s="44">
        <f t="shared" si="6"/>
        <v>0</v>
      </c>
      <c r="K24" s="44">
        <f t="shared" si="6"/>
        <v>0</v>
      </c>
      <c r="L24" s="44">
        <f t="shared" si="6"/>
        <v>0</v>
      </c>
      <c r="M24" s="44">
        <f t="shared" si="6"/>
        <v>0</v>
      </c>
      <c r="N24" s="44">
        <f t="shared" si="6"/>
        <v>0</v>
      </c>
      <c r="O24" s="44">
        <f t="shared" si="6"/>
        <v>0</v>
      </c>
      <c r="P24" s="44">
        <f t="shared" si="6"/>
        <v>0</v>
      </c>
      <c r="Q24" s="44">
        <f t="shared" si="6"/>
        <v>0</v>
      </c>
      <c r="R24" s="44">
        <f t="shared" si="6"/>
        <v>0</v>
      </c>
      <c r="S24" s="44">
        <f t="shared" si="6"/>
        <v>0</v>
      </c>
      <c r="T24" s="44">
        <f t="shared" si="6"/>
        <v>0</v>
      </c>
      <c r="U24" s="44">
        <f t="shared" si="6"/>
        <v>0</v>
      </c>
      <c r="V24" s="44">
        <f t="shared" si="6"/>
        <v>0</v>
      </c>
      <c r="W24" s="44">
        <f t="shared" ref="W24:AY24" si="7">W42</f>
        <v>399</v>
      </c>
      <c r="X24" s="44">
        <f t="shared" si="7"/>
        <v>0</v>
      </c>
      <c r="Y24" s="44">
        <f t="shared" si="7"/>
        <v>0</v>
      </c>
      <c r="Z24" s="44">
        <f t="shared" si="7"/>
        <v>0</v>
      </c>
      <c r="AA24" s="44">
        <f t="shared" si="7"/>
        <v>0</v>
      </c>
      <c r="AB24" s="44">
        <f t="shared" si="7"/>
        <v>0</v>
      </c>
      <c r="AC24" s="44">
        <f t="shared" si="7"/>
        <v>0</v>
      </c>
      <c r="AD24" s="44">
        <f t="shared" si="7"/>
        <v>0</v>
      </c>
      <c r="AE24" s="44">
        <f t="shared" si="7"/>
        <v>1</v>
      </c>
      <c r="AF24" s="44">
        <f t="shared" si="7"/>
        <v>0</v>
      </c>
      <c r="AG24" s="44">
        <f t="shared" si="7"/>
        <v>0</v>
      </c>
      <c r="AH24" s="44">
        <f t="shared" si="7"/>
        <v>0</v>
      </c>
      <c r="AI24" s="44">
        <f t="shared" si="7"/>
        <v>0</v>
      </c>
      <c r="AJ24" s="44">
        <f t="shared" si="7"/>
        <v>0</v>
      </c>
      <c r="AK24" s="44">
        <f t="shared" si="7"/>
        <v>0</v>
      </c>
      <c r="AL24" s="44">
        <f t="shared" si="7"/>
        <v>0</v>
      </c>
      <c r="AM24" s="44">
        <f t="shared" si="7"/>
        <v>2</v>
      </c>
      <c r="AN24" s="44">
        <f t="shared" si="7"/>
        <v>0</v>
      </c>
      <c r="AO24" s="44">
        <f t="shared" si="7"/>
        <v>0</v>
      </c>
      <c r="AP24" s="44">
        <f t="shared" si="7"/>
        <v>0</v>
      </c>
      <c r="AQ24" s="44">
        <f t="shared" si="7"/>
        <v>0</v>
      </c>
      <c r="AR24" s="44">
        <f t="shared" si="7"/>
        <v>0</v>
      </c>
      <c r="AS24" s="44">
        <f t="shared" si="7"/>
        <v>0</v>
      </c>
      <c r="AT24" s="44">
        <f t="shared" si="7"/>
        <v>0</v>
      </c>
      <c r="AU24" s="44">
        <f t="shared" si="7"/>
        <v>402</v>
      </c>
      <c r="AV24" s="44">
        <f t="shared" si="7"/>
        <v>0</v>
      </c>
      <c r="AW24" s="44">
        <f t="shared" si="7"/>
        <v>0</v>
      </c>
      <c r="AX24" s="44">
        <f t="shared" si="7"/>
        <v>0</v>
      </c>
      <c r="AY24" s="44">
        <f t="shared" si="7"/>
        <v>0</v>
      </c>
      <c r="AZ24" s="26" t="s">
        <v>2</v>
      </c>
    </row>
    <row r="25" spans="1:52" s="14" customFormat="1" ht="15" customHeight="1">
      <c r="A25" s="24" t="s">
        <v>52</v>
      </c>
      <c r="B25" s="25" t="s">
        <v>51</v>
      </c>
      <c r="C25" s="26" t="s">
        <v>3</v>
      </c>
      <c r="D25" s="44">
        <f>D51</f>
        <v>0</v>
      </c>
      <c r="E25" s="44">
        <f t="shared" ref="E25:V25" si="8">E51</f>
        <v>0</v>
      </c>
      <c r="F25" s="44">
        <f t="shared" si="8"/>
        <v>0</v>
      </c>
      <c r="G25" s="44">
        <f t="shared" si="8"/>
        <v>0</v>
      </c>
      <c r="H25" s="44">
        <f t="shared" si="8"/>
        <v>0</v>
      </c>
      <c r="I25" s="44">
        <f t="shared" si="8"/>
        <v>0</v>
      </c>
      <c r="J25" s="44">
        <f t="shared" si="8"/>
        <v>0</v>
      </c>
      <c r="K25" s="44">
        <f t="shared" si="8"/>
        <v>0</v>
      </c>
      <c r="L25" s="44">
        <f t="shared" si="8"/>
        <v>0</v>
      </c>
      <c r="M25" s="44">
        <f t="shared" si="8"/>
        <v>0</v>
      </c>
      <c r="N25" s="44">
        <f t="shared" si="8"/>
        <v>0</v>
      </c>
      <c r="O25" s="44">
        <f t="shared" si="8"/>
        <v>0</v>
      </c>
      <c r="P25" s="44">
        <f t="shared" si="8"/>
        <v>0</v>
      </c>
      <c r="Q25" s="44">
        <f t="shared" si="8"/>
        <v>0</v>
      </c>
      <c r="R25" s="44">
        <f t="shared" si="8"/>
        <v>0</v>
      </c>
      <c r="S25" s="44">
        <f t="shared" si="8"/>
        <v>0</v>
      </c>
      <c r="T25" s="44">
        <f t="shared" si="8"/>
        <v>0</v>
      </c>
      <c r="U25" s="44">
        <f t="shared" si="8"/>
        <v>0</v>
      </c>
      <c r="V25" s="44">
        <f t="shared" si="8"/>
        <v>0</v>
      </c>
      <c r="W25" s="44">
        <f t="shared" ref="W25:AY25" si="9">W51</f>
        <v>0</v>
      </c>
      <c r="X25" s="44">
        <f t="shared" si="9"/>
        <v>0</v>
      </c>
      <c r="Y25" s="44">
        <f t="shared" si="9"/>
        <v>0</v>
      </c>
      <c r="Z25" s="44">
        <f t="shared" si="9"/>
        <v>0</v>
      </c>
      <c r="AA25" s="44">
        <f t="shared" si="9"/>
        <v>0</v>
      </c>
      <c r="AB25" s="44">
        <f t="shared" si="9"/>
        <v>0</v>
      </c>
      <c r="AC25" s="44">
        <f t="shared" si="9"/>
        <v>0</v>
      </c>
      <c r="AD25" s="44">
        <f t="shared" si="9"/>
        <v>0</v>
      </c>
      <c r="AE25" s="44">
        <f t="shared" si="9"/>
        <v>0</v>
      </c>
      <c r="AF25" s="44">
        <f t="shared" si="9"/>
        <v>0</v>
      </c>
      <c r="AG25" s="44">
        <f t="shared" si="9"/>
        <v>0</v>
      </c>
      <c r="AH25" s="44">
        <f t="shared" si="9"/>
        <v>0</v>
      </c>
      <c r="AI25" s="44">
        <f t="shared" si="9"/>
        <v>0</v>
      </c>
      <c r="AJ25" s="44">
        <f t="shared" si="9"/>
        <v>0</v>
      </c>
      <c r="AK25" s="44">
        <f t="shared" si="9"/>
        <v>0</v>
      </c>
      <c r="AL25" s="44">
        <f t="shared" si="9"/>
        <v>0</v>
      </c>
      <c r="AM25" s="44">
        <f t="shared" si="9"/>
        <v>0</v>
      </c>
      <c r="AN25" s="44">
        <f t="shared" si="9"/>
        <v>0</v>
      </c>
      <c r="AO25" s="44">
        <f t="shared" si="9"/>
        <v>0</v>
      </c>
      <c r="AP25" s="44">
        <f t="shared" si="9"/>
        <v>0</v>
      </c>
      <c r="AQ25" s="44">
        <f t="shared" si="9"/>
        <v>0</v>
      </c>
      <c r="AR25" s="44">
        <f t="shared" si="9"/>
        <v>0</v>
      </c>
      <c r="AS25" s="44">
        <f t="shared" si="9"/>
        <v>0</v>
      </c>
      <c r="AT25" s="44">
        <f t="shared" si="9"/>
        <v>0</v>
      </c>
      <c r="AU25" s="44">
        <f t="shared" si="9"/>
        <v>0</v>
      </c>
      <c r="AV25" s="44">
        <f t="shared" si="9"/>
        <v>0</v>
      </c>
      <c r="AW25" s="44">
        <f t="shared" si="9"/>
        <v>0</v>
      </c>
      <c r="AX25" s="44">
        <f t="shared" si="9"/>
        <v>0</v>
      </c>
      <c r="AY25" s="44">
        <f t="shared" si="9"/>
        <v>0</v>
      </c>
      <c r="AZ25" s="26" t="s">
        <v>2</v>
      </c>
    </row>
    <row r="26" spans="1:52" s="14" customFormat="1" ht="15" customHeight="1">
      <c r="A26" s="24" t="s">
        <v>50</v>
      </c>
      <c r="B26" s="25" t="s">
        <v>49</v>
      </c>
      <c r="C26" s="26" t="s">
        <v>3</v>
      </c>
      <c r="D26" s="44">
        <f>D52</f>
        <v>0</v>
      </c>
      <c r="E26" s="44">
        <f t="shared" ref="E26:V26" si="10">E52</f>
        <v>0</v>
      </c>
      <c r="F26" s="44">
        <f t="shared" si="10"/>
        <v>0</v>
      </c>
      <c r="G26" s="44">
        <v>0</v>
      </c>
      <c r="H26" s="44">
        <f t="shared" si="10"/>
        <v>0</v>
      </c>
      <c r="I26" s="44">
        <f t="shared" si="10"/>
        <v>0</v>
      </c>
      <c r="J26" s="44">
        <f t="shared" si="10"/>
        <v>0</v>
      </c>
      <c r="K26" s="44">
        <f t="shared" si="10"/>
        <v>0</v>
      </c>
      <c r="L26" s="44">
        <f t="shared" si="10"/>
        <v>0</v>
      </c>
      <c r="M26" s="44">
        <f t="shared" si="10"/>
        <v>0</v>
      </c>
      <c r="N26" s="44">
        <f t="shared" si="10"/>
        <v>0</v>
      </c>
      <c r="O26" s="44">
        <f t="shared" si="10"/>
        <v>0</v>
      </c>
      <c r="P26" s="44">
        <f t="shared" si="10"/>
        <v>0</v>
      </c>
      <c r="Q26" s="44">
        <f t="shared" si="10"/>
        <v>0</v>
      </c>
      <c r="R26" s="44">
        <f t="shared" si="10"/>
        <v>0</v>
      </c>
      <c r="S26" s="44">
        <f t="shared" si="10"/>
        <v>0</v>
      </c>
      <c r="T26" s="44">
        <f t="shared" si="10"/>
        <v>0</v>
      </c>
      <c r="U26" s="44">
        <f t="shared" si="10"/>
        <v>0</v>
      </c>
      <c r="V26" s="44">
        <f t="shared" si="10"/>
        <v>0</v>
      </c>
      <c r="W26" s="44">
        <f t="shared" ref="W26:AY26" si="11">W52</f>
        <v>20228</v>
      </c>
      <c r="X26" s="44">
        <f t="shared" si="11"/>
        <v>0</v>
      </c>
      <c r="Y26" s="44">
        <f t="shared" si="11"/>
        <v>0</v>
      </c>
      <c r="Z26" s="44">
        <f t="shared" si="11"/>
        <v>0</v>
      </c>
      <c r="AA26" s="44">
        <f t="shared" si="11"/>
        <v>0</v>
      </c>
      <c r="AB26" s="44">
        <f t="shared" si="11"/>
        <v>0</v>
      </c>
      <c r="AC26" s="44">
        <f t="shared" si="11"/>
        <v>0</v>
      </c>
      <c r="AD26" s="44">
        <f t="shared" si="11"/>
        <v>0</v>
      </c>
      <c r="AE26" s="44">
        <f t="shared" si="11"/>
        <v>7533</v>
      </c>
      <c r="AF26" s="44">
        <f t="shared" si="11"/>
        <v>0</v>
      </c>
      <c r="AG26" s="44">
        <f t="shared" si="11"/>
        <v>0</v>
      </c>
      <c r="AH26" s="44">
        <f t="shared" si="11"/>
        <v>0</v>
      </c>
      <c r="AI26" s="44">
        <f t="shared" si="11"/>
        <v>0</v>
      </c>
      <c r="AJ26" s="44">
        <f t="shared" si="11"/>
        <v>0</v>
      </c>
      <c r="AK26" s="44">
        <f t="shared" si="11"/>
        <v>0</v>
      </c>
      <c r="AL26" s="44">
        <f t="shared" si="11"/>
        <v>0</v>
      </c>
      <c r="AM26" s="44">
        <f t="shared" si="11"/>
        <v>10878</v>
      </c>
      <c r="AN26" s="44">
        <f t="shared" si="11"/>
        <v>0</v>
      </c>
      <c r="AO26" s="44">
        <f t="shared" si="11"/>
        <v>0</v>
      </c>
      <c r="AP26" s="44">
        <f t="shared" si="11"/>
        <v>0</v>
      </c>
      <c r="AQ26" s="44">
        <f t="shared" si="11"/>
        <v>0</v>
      </c>
      <c r="AR26" s="44">
        <f t="shared" si="11"/>
        <v>0</v>
      </c>
      <c r="AS26" s="44">
        <f t="shared" si="11"/>
        <v>0</v>
      </c>
      <c r="AT26" s="44">
        <f t="shared" si="11"/>
        <v>0</v>
      </c>
      <c r="AU26" s="44">
        <f t="shared" si="11"/>
        <v>38639</v>
      </c>
      <c r="AV26" s="44">
        <f t="shared" si="11"/>
        <v>0</v>
      </c>
      <c r="AW26" s="44">
        <f t="shared" si="11"/>
        <v>0</v>
      </c>
      <c r="AX26" s="44">
        <f t="shared" si="11"/>
        <v>0</v>
      </c>
      <c r="AY26" s="44">
        <f t="shared" si="11"/>
        <v>0</v>
      </c>
      <c r="AZ26" s="26" t="s">
        <v>2</v>
      </c>
    </row>
    <row r="27" spans="1:52" s="14" customFormat="1" ht="15" customHeight="1">
      <c r="A27" s="27">
        <v>1</v>
      </c>
      <c r="B27" s="22" t="s">
        <v>48</v>
      </c>
      <c r="C27" s="23" t="s">
        <v>3</v>
      </c>
      <c r="D27" s="43">
        <f>D28+D34+D42+D51+D52</f>
        <v>0</v>
      </c>
      <c r="E27" s="43">
        <f t="shared" ref="E27:V27" si="12">E28+E34+E42+E51+E52</f>
        <v>0</v>
      </c>
      <c r="F27" s="43">
        <f t="shared" si="12"/>
        <v>0</v>
      </c>
      <c r="G27" s="43">
        <v>0</v>
      </c>
      <c r="H27" s="43">
        <f t="shared" si="12"/>
        <v>0</v>
      </c>
      <c r="I27" s="43">
        <f t="shared" si="12"/>
        <v>0</v>
      </c>
      <c r="J27" s="43">
        <f t="shared" si="12"/>
        <v>0</v>
      </c>
      <c r="K27" s="43">
        <f t="shared" si="12"/>
        <v>0</v>
      </c>
      <c r="L27" s="43">
        <f t="shared" si="12"/>
        <v>0</v>
      </c>
      <c r="M27" s="43">
        <f t="shared" si="12"/>
        <v>0</v>
      </c>
      <c r="N27" s="43">
        <f t="shared" si="12"/>
        <v>0</v>
      </c>
      <c r="O27" s="43">
        <f t="shared" si="12"/>
        <v>0</v>
      </c>
      <c r="P27" s="43">
        <f t="shared" si="12"/>
        <v>0</v>
      </c>
      <c r="Q27" s="43">
        <f t="shared" si="12"/>
        <v>0</v>
      </c>
      <c r="R27" s="43">
        <f t="shared" si="12"/>
        <v>0</v>
      </c>
      <c r="S27" s="43">
        <f t="shared" si="12"/>
        <v>0</v>
      </c>
      <c r="T27" s="43">
        <f t="shared" si="12"/>
        <v>0</v>
      </c>
      <c r="U27" s="43">
        <f t="shared" si="12"/>
        <v>0</v>
      </c>
      <c r="V27" s="43">
        <f t="shared" si="12"/>
        <v>0</v>
      </c>
      <c r="W27" s="43">
        <f t="shared" ref="W27:AY27" si="13">W28+W34+W42+W51+W52</f>
        <v>20744</v>
      </c>
      <c r="X27" s="43">
        <f t="shared" si="13"/>
        <v>0</v>
      </c>
      <c r="Y27" s="43">
        <f t="shared" si="13"/>
        <v>0</v>
      </c>
      <c r="Z27" s="43">
        <f t="shared" si="13"/>
        <v>0</v>
      </c>
      <c r="AA27" s="43">
        <f t="shared" si="13"/>
        <v>0</v>
      </c>
      <c r="AB27" s="43">
        <f t="shared" si="13"/>
        <v>0</v>
      </c>
      <c r="AC27" s="43">
        <f t="shared" si="13"/>
        <v>0</v>
      </c>
      <c r="AD27" s="43">
        <f t="shared" si="13"/>
        <v>0</v>
      </c>
      <c r="AE27" s="43">
        <f t="shared" si="13"/>
        <v>7549</v>
      </c>
      <c r="AF27" s="43">
        <f t="shared" si="13"/>
        <v>0</v>
      </c>
      <c r="AG27" s="43">
        <f t="shared" si="13"/>
        <v>0</v>
      </c>
      <c r="AH27" s="43">
        <f t="shared" si="13"/>
        <v>0</v>
      </c>
      <c r="AI27" s="43">
        <f t="shared" si="13"/>
        <v>0</v>
      </c>
      <c r="AJ27" s="43">
        <f t="shared" si="13"/>
        <v>0</v>
      </c>
      <c r="AK27" s="43">
        <f t="shared" si="13"/>
        <v>0</v>
      </c>
      <c r="AL27" s="43">
        <f t="shared" si="13"/>
        <v>0</v>
      </c>
      <c r="AM27" s="43">
        <f t="shared" si="13"/>
        <v>10896</v>
      </c>
      <c r="AN27" s="43">
        <f t="shared" si="13"/>
        <v>0</v>
      </c>
      <c r="AO27" s="43">
        <f t="shared" si="13"/>
        <v>0</v>
      </c>
      <c r="AP27" s="43">
        <f t="shared" si="13"/>
        <v>0</v>
      </c>
      <c r="AQ27" s="43">
        <f t="shared" si="13"/>
        <v>0</v>
      </c>
      <c r="AR27" s="43">
        <f t="shared" si="13"/>
        <v>0</v>
      </c>
      <c r="AS27" s="43">
        <f t="shared" si="13"/>
        <v>0</v>
      </c>
      <c r="AT27" s="43">
        <f t="shared" si="13"/>
        <v>0</v>
      </c>
      <c r="AU27" s="43">
        <f t="shared" si="13"/>
        <v>39189</v>
      </c>
      <c r="AV27" s="43">
        <f t="shared" si="13"/>
        <v>0</v>
      </c>
      <c r="AW27" s="43">
        <f t="shared" si="13"/>
        <v>0</v>
      </c>
      <c r="AX27" s="43">
        <f t="shared" si="13"/>
        <v>0</v>
      </c>
      <c r="AY27" s="43">
        <f t="shared" si="13"/>
        <v>0</v>
      </c>
      <c r="AZ27" s="23" t="s">
        <v>2</v>
      </c>
    </row>
    <row r="28" spans="1:52" s="14" customFormat="1" ht="15" customHeight="1">
      <c r="A28" s="28" t="s">
        <v>47</v>
      </c>
      <c r="B28" s="25" t="s">
        <v>46</v>
      </c>
      <c r="C28" s="26" t="s">
        <v>3</v>
      </c>
      <c r="D28" s="44">
        <f>D29+D32+D33</f>
        <v>0</v>
      </c>
      <c r="E28" s="44">
        <f t="shared" ref="E28:V28" si="14">E29+E32+E33</f>
        <v>0</v>
      </c>
      <c r="F28" s="44">
        <f t="shared" si="14"/>
        <v>0</v>
      </c>
      <c r="G28" s="44">
        <f t="shared" si="14"/>
        <v>0</v>
      </c>
      <c r="H28" s="44">
        <f t="shared" si="14"/>
        <v>0</v>
      </c>
      <c r="I28" s="44">
        <f t="shared" si="14"/>
        <v>0</v>
      </c>
      <c r="J28" s="44">
        <f t="shared" si="14"/>
        <v>0</v>
      </c>
      <c r="K28" s="44">
        <f t="shared" si="14"/>
        <v>0</v>
      </c>
      <c r="L28" s="44">
        <f t="shared" si="14"/>
        <v>0</v>
      </c>
      <c r="M28" s="44">
        <f t="shared" si="14"/>
        <v>0</v>
      </c>
      <c r="N28" s="44">
        <f t="shared" si="14"/>
        <v>0</v>
      </c>
      <c r="O28" s="44">
        <f t="shared" si="14"/>
        <v>0</v>
      </c>
      <c r="P28" s="44">
        <f t="shared" si="14"/>
        <v>0</v>
      </c>
      <c r="Q28" s="44">
        <f t="shared" si="14"/>
        <v>0</v>
      </c>
      <c r="R28" s="44">
        <f t="shared" si="14"/>
        <v>0</v>
      </c>
      <c r="S28" s="44">
        <f t="shared" si="14"/>
        <v>0</v>
      </c>
      <c r="T28" s="44">
        <f t="shared" si="14"/>
        <v>0</v>
      </c>
      <c r="U28" s="44">
        <f t="shared" si="14"/>
        <v>0</v>
      </c>
      <c r="V28" s="44">
        <f t="shared" si="14"/>
        <v>0</v>
      </c>
      <c r="W28" s="44">
        <f t="shared" ref="W28:AY28" si="15">W29+W32+W33</f>
        <v>0</v>
      </c>
      <c r="X28" s="44">
        <f t="shared" si="15"/>
        <v>0</v>
      </c>
      <c r="Y28" s="44">
        <f t="shared" si="15"/>
        <v>0</v>
      </c>
      <c r="Z28" s="44">
        <f t="shared" si="15"/>
        <v>0</v>
      </c>
      <c r="AA28" s="44">
        <f t="shared" si="15"/>
        <v>0</v>
      </c>
      <c r="AB28" s="44">
        <f t="shared" si="15"/>
        <v>0</v>
      </c>
      <c r="AC28" s="44">
        <f t="shared" si="15"/>
        <v>0</v>
      </c>
      <c r="AD28" s="44">
        <f t="shared" si="15"/>
        <v>0</v>
      </c>
      <c r="AE28" s="44">
        <f t="shared" si="15"/>
        <v>0</v>
      </c>
      <c r="AF28" s="44">
        <f t="shared" si="15"/>
        <v>0</v>
      </c>
      <c r="AG28" s="44">
        <f t="shared" si="15"/>
        <v>0</v>
      </c>
      <c r="AH28" s="44">
        <f t="shared" si="15"/>
        <v>0</v>
      </c>
      <c r="AI28" s="44">
        <f t="shared" si="15"/>
        <v>0</v>
      </c>
      <c r="AJ28" s="44">
        <f t="shared" si="15"/>
        <v>0</v>
      </c>
      <c r="AK28" s="44">
        <f t="shared" si="15"/>
        <v>0</v>
      </c>
      <c r="AL28" s="44">
        <f t="shared" si="15"/>
        <v>0</v>
      </c>
      <c r="AM28" s="44">
        <f t="shared" si="15"/>
        <v>0</v>
      </c>
      <c r="AN28" s="44">
        <f t="shared" si="15"/>
        <v>0</v>
      </c>
      <c r="AO28" s="44">
        <f t="shared" si="15"/>
        <v>0</v>
      </c>
      <c r="AP28" s="44">
        <f t="shared" si="15"/>
        <v>0</v>
      </c>
      <c r="AQ28" s="44">
        <f t="shared" si="15"/>
        <v>0</v>
      </c>
      <c r="AR28" s="44">
        <f t="shared" si="15"/>
        <v>0</v>
      </c>
      <c r="AS28" s="44">
        <f t="shared" si="15"/>
        <v>0</v>
      </c>
      <c r="AT28" s="44">
        <f t="shared" si="15"/>
        <v>0</v>
      </c>
      <c r="AU28" s="44">
        <f t="shared" si="15"/>
        <v>0</v>
      </c>
      <c r="AV28" s="44">
        <f t="shared" si="15"/>
        <v>0</v>
      </c>
      <c r="AW28" s="44">
        <f t="shared" si="15"/>
        <v>0</v>
      </c>
      <c r="AX28" s="44">
        <f t="shared" si="15"/>
        <v>0</v>
      </c>
      <c r="AY28" s="44">
        <f t="shared" si="15"/>
        <v>0</v>
      </c>
      <c r="AZ28" s="26" t="s">
        <v>2</v>
      </c>
    </row>
    <row r="29" spans="1:52" s="14" customFormat="1" ht="26.25" customHeight="1">
      <c r="A29" s="29" t="s">
        <v>45</v>
      </c>
      <c r="B29" s="30" t="s">
        <v>44</v>
      </c>
      <c r="C29" s="31" t="s">
        <v>3</v>
      </c>
      <c r="D29" s="45">
        <f>D30+D31</f>
        <v>0</v>
      </c>
      <c r="E29" s="45">
        <f t="shared" ref="E29:V29" si="16">E30+E31</f>
        <v>0</v>
      </c>
      <c r="F29" s="45">
        <f t="shared" si="16"/>
        <v>0</v>
      </c>
      <c r="G29" s="45">
        <f t="shared" si="16"/>
        <v>0</v>
      </c>
      <c r="H29" s="45">
        <f t="shared" si="16"/>
        <v>0</v>
      </c>
      <c r="I29" s="45">
        <f t="shared" si="16"/>
        <v>0</v>
      </c>
      <c r="J29" s="45">
        <f t="shared" si="16"/>
        <v>0</v>
      </c>
      <c r="K29" s="45">
        <f t="shared" si="16"/>
        <v>0</v>
      </c>
      <c r="L29" s="45">
        <f t="shared" si="16"/>
        <v>0</v>
      </c>
      <c r="M29" s="45">
        <f t="shared" si="16"/>
        <v>0</v>
      </c>
      <c r="N29" s="45">
        <f t="shared" si="16"/>
        <v>0</v>
      </c>
      <c r="O29" s="45">
        <f t="shared" si="16"/>
        <v>0</v>
      </c>
      <c r="P29" s="45">
        <f t="shared" si="16"/>
        <v>0</v>
      </c>
      <c r="Q29" s="45">
        <f t="shared" si="16"/>
        <v>0</v>
      </c>
      <c r="R29" s="45">
        <f t="shared" si="16"/>
        <v>0</v>
      </c>
      <c r="S29" s="45">
        <f t="shared" si="16"/>
        <v>0</v>
      </c>
      <c r="T29" s="45">
        <f t="shared" si="16"/>
        <v>0</v>
      </c>
      <c r="U29" s="45">
        <f t="shared" si="16"/>
        <v>0</v>
      </c>
      <c r="V29" s="45">
        <f t="shared" si="16"/>
        <v>0</v>
      </c>
      <c r="W29" s="45">
        <f t="shared" ref="W29:AY29" si="17">W30+W31</f>
        <v>0</v>
      </c>
      <c r="X29" s="45">
        <f t="shared" si="17"/>
        <v>0</v>
      </c>
      <c r="Y29" s="45">
        <f t="shared" si="17"/>
        <v>0</v>
      </c>
      <c r="Z29" s="45">
        <f t="shared" si="17"/>
        <v>0</v>
      </c>
      <c r="AA29" s="45">
        <f t="shared" si="17"/>
        <v>0</v>
      </c>
      <c r="AB29" s="45">
        <f t="shared" si="17"/>
        <v>0</v>
      </c>
      <c r="AC29" s="45">
        <f t="shared" si="17"/>
        <v>0</v>
      </c>
      <c r="AD29" s="45">
        <f t="shared" si="17"/>
        <v>0</v>
      </c>
      <c r="AE29" s="45">
        <f t="shared" si="17"/>
        <v>0</v>
      </c>
      <c r="AF29" s="45">
        <f t="shared" si="17"/>
        <v>0</v>
      </c>
      <c r="AG29" s="45">
        <f t="shared" si="17"/>
        <v>0</v>
      </c>
      <c r="AH29" s="45">
        <f t="shared" si="17"/>
        <v>0</v>
      </c>
      <c r="AI29" s="45">
        <f t="shared" si="17"/>
        <v>0</v>
      </c>
      <c r="AJ29" s="45">
        <f t="shared" si="17"/>
        <v>0</v>
      </c>
      <c r="AK29" s="45">
        <f t="shared" si="17"/>
        <v>0</v>
      </c>
      <c r="AL29" s="45">
        <f t="shared" si="17"/>
        <v>0</v>
      </c>
      <c r="AM29" s="45">
        <f t="shared" si="17"/>
        <v>0</v>
      </c>
      <c r="AN29" s="45">
        <f t="shared" si="17"/>
        <v>0</v>
      </c>
      <c r="AO29" s="45">
        <f t="shared" si="17"/>
        <v>0</v>
      </c>
      <c r="AP29" s="45">
        <f t="shared" si="17"/>
        <v>0</v>
      </c>
      <c r="AQ29" s="45">
        <f t="shared" si="17"/>
        <v>0</v>
      </c>
      <c r="AR29" s="45">
        <f t="shared" si="17"/>
        <v>0</v>
      </c>
      <c r="AS29" s="45">
        <f t="shared" si="17"/>
        <v>0</v>
      </c>
      <c r="AT29" s="45">
        <f t="shared" si="17"/>
        <v>0</v>
      </c>
      <c r="AU29" s="45">
        <f t="shared" si="17"/>
        <v>0</v>
      </c>
      <c r="AV29" s="45">
        <f t="shared" si="17"/>
        <v>0</v>
      </c>
      <c r="AW29" s="45">
        <f t="shared" si="17"/>
        <v>0</v>
      </c>
      <c r="AX29" s="45">
        <f t="shared" si="17"/>
        <v>0</v>
      </c>
      <c r="AY29" s="45">
        <f t="shared" si="17"/>
        <v>0</v>
      </c>
      <c r="AZ29" s="31" t="s">
        <v>2</v>
      </c>
    </row>
    <row r="30" spans="1:52" s="14" customFormat="1" ht="30" customHeight="1">
      <c r="A30" s="32" t="s">
        <v>43</v>
      </c>
      <c r="B30" s="33" t="s">
        <v>42</v>
      </c>
      <c r="C30" s="34" t="s">
        <v>3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v>0</v>
      </c>
      <c r="P30" s="46">
        <v>0</v>
      </c>
      <c r="Q30" s="46">
        <v>0</v>
      </c>
      <c r="R30" s="46">
        <v>0</v>
      </c>
      <c r="S30" s="46">
        <v>0</v>
      </c>
      <c r="T30" s="46">
        <v>0</v>
      </c>
      <c r="U30" s="46">
        <v>0</v>
      </c>
      <c r="V30" s="46">
        <v>0</v>
      </c>
      <c r="W30" s="46">
        <v>0</v>
      </c>
      <c r="X30" s="46">
        <v>0</v>
      </c>
      <c r="Y30" s="46">
        <v>0</v>
      </c>
      <c r="Z30" s="46">
        <v>0</v>
      </c>
      <c r="AA30" s="46">
        <v>0</v>
      </c>
      <c r="AB30" s="46">
        <v>0</v>
      </c>
      <c r="AC30" s="46">
        <v>0</v>
      </c>
      <c r="AD30" s="46">
        <v>0</v>
      </c>
      <c r="AE30" s="46">
        <v>0</v>
      </c>
      <c r="AF30" s="46">
        <v>0</v>
      </c>
      <c r="AG30" s="46">
        <v>0</v>
      </c>
      <c r="AH30" s="46">
        <v>0</v>
      </c>
      <c r="AI30" s="46">
        <v>0</v>
      </c>
      <c r="AJ30" s="46">
        <v>0</v>
      </c>
      <c r="AK30" s="46">
        <v>0</v>
      </c>
      <c r="AL30" s="46">
        <v>0</v>
      </c>
      <c r="AM30" s="46">
        <v>0</v>
      </c>
      <c r="AN30" s="46">
        <v>0</v>
      </c>
      <c r="AO30" s="46">
        <v>0</v>
      </c>
      <c r="AP30" s="46">
        <v>0</v>
      </c>
      <c r="AQ30" s="46">
        <v>0</v>
      </c>
      <c r="AR30" s="46">
        <v>0</v>
      </c>
      <c r="AS30" s="46">
        <v>0</v>
      </c>
      <c r="AT30" s="46">
        <v>0</v>
      </c>
      <c r="AU30" s="46">
        <v>0</v>
      </c>
      <c r="AV30" s="46">
        <v>0</v>
      </c>
      <c r="AW30" s="46">
        <v>0</v>
      </c>
      <c r="AX30" s="46">
        <v>0</v>
      </c>
      <c r="AY30" s="46">
        <v>0</v>
      </c>
      <c r="AZ30" s="34" t="s">
        <v>2</v>
      </c>
    </row>
    <row r="31" spans="1:52" s="14" customFormat="1" ht="12.75">
      <c r="A31" s="32" t="s">
        <v>41</v>
      </c>
      <c r="B31" s="33" t="s">
        <v>40</v>
      </c>
      <c r="C31" s="34" t="s">
        <v>3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v>0</v>
      </c>
      <c r="P31" s="46">
        <v>0</v>
      </c>
      <c r="Q31" s="46">
        <v>0</v>
      </c>
      <c r="R31" s="46">
        <v>0</v>
      </c>
      <c r="S31" s="46">
        <v>0</v>
      </c>
      <c r="T31" s="46">
        <v>0</v>
      </c>
      <c r="U31" s="46">
        <v>0</v>
      </c>
      <c r="V31" s="46">
        <v>0</v>
      </c>
      <c r="W31" s="46">
        <v>0</v>
      </c>
      <c r="X31" s="46">
        <v>0</v>
      </c>
      <c r="Y31" s="46">
        <v>0</v>
      </c>
      <c r="Z31" s="46">
        <v>0</v>
      </c>
      <c r="AA31" s="46">
        <v>0</v>
      </c>
      <c r="AB31" s="46">
        <v>0</v>
      </c>
      <c r="AC31" s="46">
        <v>0</v>
      </c>
      <c r="AD31" s="46">
        <v>0</v>
      </c>
      <c r="AE31" s="46">
        <v>0</v>
      </c>
      <c r="AF31" s="46">
        <v>0</v>
      </c>
      <c r="AG31" s="46">
        <v>0</v>
      </c>
      <c r="AH31" s="46">
        <v>0</v>
      </c>
      <c r="AI31" s="46">
        <v>0</v>
      </c>
      <c r="AJ31" s="46">
        <v>0</v>
      </c>
      <c r="AK31" s="46">
        <v>0</v>
      </c>
      <c r="AL31" s="46">
        <v>0</v>
      </c>
      <c r="AM31" s="46">
        <v>0</v>
      </c>
      <c r="AN31" s="46">
        <v>0</v>
      </c>
      <c r="AO31" s="46">
        <v>0</v>
      </c>
      <c r="AP31" s="46">
        <v>0</v>
      </c>
      <c r="AQ31" s="46">
        <v>0</v>
      </c>
      <c r="AR31" s="46">
        <v>0</v>
      </c>
      <c r="AS31" s="46">
        <v>0</v>
      </c>
      <c r="AT31" s="46">
        <v>0</v>
      </c>
      <c r="AU31" s="46">
        <v>0</v>
      </c>
      <c r="AV31" s="46">
        <v>0</v>
      </c>
      <c r="AW31" s="46">
        <v>0</v>
      </c>
      <c r="AX31" s="46">
        <v>0</v>
      </c>
      <c r="AY31" s="46">
        <v>0</v>
      </c>
      <c r="AZ31" s="34" t="s">
        <v>2</v>
      </c>
    </row>
    <row r="32" spans="1:52" s="14" customFormat="1" ht="15" customHeight="1">
      <c r="A32" s="29" t="s">
        <v>39</v>
      </c>
      <c r="B32" s="30" t="s">
        <v>38</v>
      </c>
      <c r="C32" s="31" t="s">
        <v>3</v>
      </c>
      <c r="D32" s="45">
        <v>0</v>
      </c>
      <c r="E32" s="45">
        <v>0</v>
      </c>
      <c r="F32" s="45">
        <v>0</v>
      </c>
      <c r="G32" s="45">
        <v>0</v>
      </c>
      <c r="H32" s="45">
        <v>0</v>
      </c>
      <c r="I32" s="45">
        <v>0</v>
      </c>
      <c r="J32" s="45">
        <v>0</v>
      </c>
      <c r="K32" s="45">
        <v>0</v>
      </c>
      <c r="L32" s="45">
        <v>0</v>
      </c>
      <c r="M32" s="45">
        <v>0</v>
      </c>
      <c r="N32" s="45">
        <v>0</v>
      </c>
      <c r="O32" s="45">
        <v>0</v>
      </c>
      <c r="P32" s="45">
        <v>0</v>
      </c>
      <c r="Q32" s="45">
        <v>0</v>
      </c>
      <c r="R32" s="45">
        <v>0</v>
      </c>
      <c r="S32" s="45">
        <v>0</v>
      </c>
      <c r="T32" s="45">
        <v>0</v>
      </c>
      <c r="U32" s="45">
        <v>0</v>
      </c>
      <c r="V32" s="45">
        <v>0</v>
      </c>
      <c r="W32" s="45">
        <v>0</v>
      </c>
      <c r="X32" s="45">
        <v>0</v>
      </c>
      <c r="Y32" s="45">
        <v>0</v>
      </c>
      <c r="Z32" s="45">
        <v>0</v>
      </c>
      <c r="AA32" s="45">
        <v>0</v>
      </c>
      <c r="AB32" s="45">
        <v>0</v>
      </c>
      <c r="AC32" s="45">
        <v>0</v>
      </c>
      <c r="AD32" s="45">
        <v>0</v>
      </c>
      <c r="AE32" s="45">
        <v>0</v>
      </c>
      <c r="AF32" s="45">
        <v>0</v>
      </c>
      <c r="AG32" s="45">
        <v>0</v>
      </c>
      <c r="AH32" s="45">
        <v>0</v>
      </c>
      <c r="AI32" s="45">
        <v>0</v>
      </c>
      <c r="AJ32" s="45">
        <v>0</v>
      </c>
      <c r="AK32" s="45">
        <v>0</v>
      </c>
      <c r="AL32" s="45">
        <v>0</v>
      </c>
      <c r="AM32" s="45">
        <v>0</v>
      </c>
      <c r="AN32" s="45">
        <v>0</v>
      </c>
      <c r="AO32" s="45">
        <v>0</v>
      </c>
      <c r="AP32" s="45">
        <v>0</v>
      </c>
      <c r="AQ32" s="45">
        <v>0</v>
      </c>
      <c r="AR32" s="45">
        <v>0</v>
      </c>
      <c r="AS32" s="45">
        <v>0</v>
      </c>
      <c r="AT32" s="45">
        <v>0</v>
      </c>
      <c r="AU32" s="45">
        <v>0</v>
      </c>
      <c r="AV32" s="45">
        <v>0</v>
      </c>
      <c r="AW32" s="45">
        <v>0</v>
      </c>
      <c r="AX32" s="45">
        <v>0</v>
      </c>
      <c r="AY32" s="45">
        <v>0</v>
      </c>
      <c r="AZ32" s="31" t="s">
        <v>2</v>
      </c>
    </row>
    <row r="33" spans="1:52" s="14" customFormat="1" ht="15" customHeight="1">
      <c r="A33" s="29" t="s">
        <v>37</v>
      </c>
      <c r="B33" s="30" t="s">
        <v>36</v>
      </c>
      <c r="C33" s="31" t="s">
        <v>3</v>
      </c>
      <c r="D33" s="45">
        <v>0</v>
      </c>
      <c r="E33" s="45">
        <v>0</v>
      </c>
      <c r="F33" s="45">
        <v>0</v>
      </c>
      <c r="G33" s="45">
        <v>0</v>
      </c>
      <c r="H33" s="45">
        <v>0</v>
      </c>
      <c r="I33" s="45">
        <v>0</v>
      </c>
      <c r="J33" s="45">
        <v>0</v>
      </c>
      <c r="K33" s="45">
        <v>0</v>
      </c>
      <c r="L33" s="45">
        <v>0</v>
      </c>
      <c r="M33" s="45">
        <v>0</v>
      </c>
      <c r="N33" s="45">
        <v>0</v>
      </c>
      <c r="O33" s="45">
        <v>0</v>
      </c>
      <c r="P33" s="45">
        <v>0</v>
      </c>
      <c r="Q33" s="45">
        <v>0</v>
      </c>
      <c r="R33" s="45">
        <v>0</v>
      </c>
      <c r="S33" s="45">
        <v>0</v>
      </c>
      <c r="T33" s="45">
        <v>0</v>
      </c>
      <c r="U33" s="45">
        <v>0</v>
      </c>
      <c r="V33" s="45">
        <v>0</v>
      </c>
      <c r="W33" s="45">
        <v>0</v>
      </c>
      <c r="X33" s="45">
        <v>0</v>
      </c>
      <c r="Y33" s="45">
        <v>0</v>
      </c>
      <c r="Z33" s="45">
        <v>0</v>
      </c>
      <c r="AA33" s="45">
        <v>0</v>
      </c>
      <c r="AB33" s="45">
        <v>0</v>
      </c>
      <c r="AC33" s="45">
        <v>0</v>
      </c>
      <c r="AD33" s="45">
        <v>0</v>
      </c>
      <c r="AE33" s="45">
        <v>0</v>
      </c>
      <c r="AF33" s="45">
        <v>0</v>
      </c>
      <c r="AG33" s="45">
        <v>0</v>
      </c>
      <c r="AH33" s="45">
        <v>0</v>
      </c>
      <c r="AI33" s="45">
        <v>0</v>
      </c>
      <c r="AJ33" s="45">
        <v>0</v>
      </c>
      <c r="AK33" s="45">
        <v>0</v>
      </c>
      <c r="AL33" s="45">
        <v>0</v>
      </c>
      <c r="AM33" s="45">
        <v>0</v>
      </c>
      <c r="AN33" s="45">
        <v>0</v>
      </c>
      <c r="AO33" s="45">
        <v>0</v>
      </c>
      <c r="AP33" s="45">
        <v>0</v>
      </c>
      <c r="AQ33" s="45">
        <v>0</v>
      </c>
      <c r="AR33" s="45">
        <v>0</v>
      </c>
      <c r="AS33" s="45">
        <v>0</v>
      </c>
      <c r="AT33" s="45">
        <v>0</v>
      </c>
      <c r="AU33" s="45">
        <v>0</v>
      </c>
      <c r="AV33" s="45">
        <v>0</v>
      </c>
      <c r="AW33" s="45">
        <v>0</v>
      </c>
      <c r="AX33" s="45">
        <v>0</v>
      </c>
      <c r="AY33" s="45">
        <v>0</v>
      </c>
      <c r="AZ33" s="31" t="s">
        <v>2</v>
      </c>
    </row>
    <row r="34" spans="1:52" s="14" customFormat="1" ht="15" customHeight="1">
      <c r="A34" s="28" t="s">
        <v>35</v>
      </c>
      <c r="B34" s="25" t="s">
        <v>34</v>
      </c>
      <c r="C34" s="26" t="s">
        <v>3</v>
      </c>
      <c r="D34" s="44">
        <f>D35+D38+D39+D41</f>
        <v>0</v>
      </c>
      <c r="E34" s="44">
        <f t="shared" ref="E34:V34" si="18">E35+E38+E39+E41</f>
        <v>0</v>
      </c>
      <c r="F34" s="44">
        <f t="shared" si="18"/>
        <v>0</v>
      </c>
      <c r="G34" s="44">
        <v>0</v>
      </c>
      <c r="H34" s="44">
        <f t="shared" si="18"/>
        <v>0</v>
      </c>
      <c r="I34" s="44">
        <f t="shared" si="18"/>
        <v>0</v>
      </c>
      <c r="J34" s="44">
        <f t="shared" si="18"/>
        <v>0</v>
      </c>
      <c r="K34" s="44">
        <f t="shared" si="18"/>
        <v>0</v>
      </c>
      <c r="L34" s="44">
        <f t="shared" si="18"/>
        <v>0</v>
      </c>
      <c r="M34" s="44">
        <f t="shared" si="18"/>
        <v>0</v>
      </c>
      <c r="N34" s="44">
        <f t="shared" si="18"/>
        <v>0</v>
      </c>
      <c r="O34" s="44">
        <f t="shared" si="18"/>
        <v>0</v>
      </c>
      <c r="P34" s="44">
        <f t="shared" si="18"/>
        <v>0</v>
      </c>
      <c r="Q34" s="44">
        <f t="shared" si="18"/>
        <v>0</v>
      </c>
      <c r="R34" s="44">
        <f t="shared" si="18"/>
        <v>0</v>
      </c>
      <c r="S34" s="44">
        <f t="shared" si="18"/>
        <v>0</v>
      </c>
      <c r="T34" s="44">
        <f t="shared" si="18"/>
        <v>0</v>
      </c>
      <c r="U34" s="44">
        <f t="shared" si="18"/>
        <v>0</v>
      </c>
      <c r="V34" s="44">
        <f t="shared" si="18"/>
        <v>0</v>
      </c>
      <c r="W34" s="44">
        <f t="shared" ref="W34:AY34" si="19">W35+W38+W39+W41</f>
        <v>117</v>
      </c>
      <c r="X34" s="44">
        <f t="shared" si="19"/>
        <v>0</v>
      </c>
      <c r="Y34" s="44">
        <f t="shared" si="19"/>
        <v>0</v>
      </c>
      <c r="Z34" s="44">
        <f t="shared" si="19"/>
        <v>0</v>
      </c>
      <c r="AA34" s="44">
        <f t="shared" si="19"/>
        <v>0</v>
      </c>
      <c r="AB34" s="44">
        <f t="shared" si="19"/>
        <v>0</v>
      </c>
      <c r="AC34" s="44">
        <f t="shared" si="19"/>
        <v>0</v>
      </c>
      <c r="AD34" s="44">
        <f t="shared" si="19"/>
        <v>0</v>
      </c>
      <c r="AE34" s="44">
        <f t="shared" si="19"/>
        <v>15</v>
      </c>
      <c r="AF34" s="44">
        <f t="shared" si="19"/>
        <v>0</v>
      </c>
      <c r="AG34" s="44">
        <f t="shared" si="19"/>
        <v>0</v>
      </c>
      <c r="AH34" s="44">
        <f t="shared" si="19"/>
        <v>0</v>
      </c>
      <c r="AI34" s="44">
        <f t="shared" si="19"/>
        <v>0</v>
      </c>
      <c r="AJ34" s="44">
        <f t="shared" si="19"/>
        <v>0</v>
      </c>
      <c r="AK34" s="44">
        <f t="shared" si="19"/>
        <v>0</v>
      </c>
      <c r="AL34" s="44">
        <f t="shared" si="19"/>
        <v>0</v>
      </c>
      <c r="AM34" s="44">
        <f t="shared" si="19"/>
        <v>16</v>
      </c>
      <c r="AN34" s="44">
        <f t="shared" si="19"/>
        <v>0</v>
      </c>
      <c r="AO34" s="44">
        <f t="shared" si="19"/>
        <v>0</v>
      </c>
      <c r="AP34" s="44">
        <f t="shared" si="19"/>
        <v>0</v>
      </c>
      <c r="AQ34" s="44">
        <f t="shared" si="19"/>
        <v>0</v>
      </c>
      <c r="AR34" s="44">
        <f t="shared" si="19"/>
        <v>0</v>
      </c>
      <c r="AS34" s="44">
        <f t="shared" si="19"/>
        <v>0</v>
      </c>
      <c r="AT34" s="44">
        <f t="shared" si="19"/>
        <v>0</v>
      </c>
      <c r="AU34" s="44">
        <f t="shared" si="19"/>
        <v>148</v>
      </c>
      <c r="AV34" s="44">
        <f t="shared" si="19"/>
        <v>0</v>
      </c>
      <c r="AW34" s="44">
        <f t="shared" si="19"/>
        <v>0</v>
      </c>
      <c r="AX34" s="44">
        <f t="shared" si="19"/>
        <v>0</v>
      </c>
      <c r="AY34" s="44">
        <f t="shared" si="19"/>
        <v>0</v>
      </c>
      <c r="AZ34" s="26" t="s">
        <v>2</v>
      </c>
    </row>
    <row r="35" spans="1:52" s="14" customFormat="1" ht="15" customHeight="1">
      <c r="A35" s="29" t="s">
        <v>33</v>
      </c>
      <c r="B35" s="30" t="s">
        <v>32</v>
      </c>
      <c r="C35" s="31" t="s">
        <v>3</v>
      </c>
      <c r="D35" s="45">
        <f>D36+D37</f>
        <v>0</v>
      </c>
      <c r="E35" s="45">
        <f t="shared" ref="E35:V35" si="20">E36+E37</f>
        <v>0</v>
      </c>
      <c r="F35" s="45">
        <f t="shared" si="20"/>
        <v>0</v>
      </c>
      <c r="G35" s="45">
        <f t="shared" si="20"/>
        <v>0</v>
      </c>
      <c r="H35" s="45">
        <f t="shared" si="20"/>
        <v>0</v>
      </c>
      <c r="I35" s="45">
        <f t="shared" si="20"/>
        <v>0</v>
      </c>
      <c r="J35" s="45">
        <f t="shared" si="20"/>
        <v>0</v>
      </c>
      <c r="K35" s="45">
        <f t="shared" si="20"/>
        <v>0</v>
      </c>
      <c r="L35" s="45">
        <f t="shared" si="20"/>
        <v>0</v>
      </c>
      <c r="M35" s="45">
        <f t="shared" si="20"/>
        <v>0</v>
      </c>
      <c r="N35" s="45">
        <f t="shared" si="20"/>
        <v>0</v>
      </c>
      <c r="O35" s="45">
        <f t="shared" si="20"/>
        <v>0</v>
      </c>
      <c r="P35" s="45">
        <f t="shared" si="20"/>
        <v>0</v>
      </c>
      <c r="Q35" s="45">
        <f t="shared" si="20"/>
        <v>0</v>
      </c>
      <c r="R35" s="45">
        <f t="shared" si="20"/>
        <v>0</v>
      </c>
      <c r="S35" s="45">
        <f t="shared" si="20"/>
        <v>0</v>
      </c>
      <c r="T35" s="45">
        <f t="shared" si="20"/>
        <v>0</v>
      </c>
      <c r="U35" s="45">
        <f t="shared" si="20"/>
        <v>0</v>
      </c>
      <c r="V35" s="45">
        <f t="shared" si="20"/>
        <v>0</v>
      </c>
      <c r="W35" s="45">
        <f t="shared" ref="W35:AY35" si="21">W36+W37</f>
        <v>0</v>
      </c>
      <c r="X35" s="45">
        <f t="shared" si="21"/>
        <v>0</v>
      </c>
      <c r="Y35" s="45">
        <f t="shared" si="21"/>
        <v>0</v>
      </c>
      <c r="Z35" s="45">
        <f t="shared" si="21"/>
        <v>0</v>
      </c>
      <c r="AA35" s="45">
        <f t="shared" si="21"/>
        <v>0</v>
      </c>
      <c r="AB35" s="45">
        <f t="shared" si="21"/>
        <v>0</v>
      </c>
      <c r="AC35" s="45">
        <f t="shared" si="21"/>
        <v>0</v>
      </c>
      <c r="AD35" s="45">
        <f t="shared" si="21"/>
        <v>0</v>
      </c>
      <c r="AE35" s="45">
        <f t="shared" si="21"/>
        <v>0</v>
      </c>
      <c r="AF35" s="45">
        <f t="shared" si="21"/>
        <v>0</v>
      </c>
      <c r="AG35" s="45">
        <f t="shared" si="21"/>
        <v>0</v>
      </c>
      <c r="AH35" s="45">
        <f t="shared" si="21"/>
        <v>0</v>
      </c>
      <c r="AI35" s="45">
        <f t="shared" si="21"/>
        <v>0</v>
      </c>
      <c r="AJ35" s="45">
        <f t="shared" si="21"/>
        <v>0</v>
      </c>
      <c r="AK35" s="45">
        <f t="shared" si="21"/>
        <v>0</v>
      </c>
      <c r="AL35" s="45">
        <f t="shared" si="21"/>
        <v>0</v>
      </c>
      <c r="AM35" s="45">
        <f t="shared" si="21"/>
        <v>0</v>
      </c>
      <c r="AN35" s="45">
        <f t="shared" si="21"/>
        <v>0</v>
      </c>
      <c r="AO35" s="45">
        <f t="shared" si="21"/>
        <v>0</v>
      </c>
      <c r="AP35" s="45">
        <f t="shared" si="21"/>
        <v>0</v>
      </c>
      <c r="AQ35" s="45">
        <f t="shared" si="21"/>
        <v>0</v>
      </c>
      <c r="AR35" s="45">
        <f t="shared" si="21"/>
        <v>0</v>
      </c>
      <c r="AS35" s="45">
        <f t="shared" si="21"/>
        <v>0</v>
      </c>
      <c r="AT35" s="45">
        <f t="shared" si="21"/>
        <v>0</v>
      </c>
      <c r="AU35" s="45">
        <f t="shared" si="21"/>
        <v>0</v>
      </c>
      <c r="AV35" s="45">
        <f t="shared" si="21"/>
        <v>0</v>
      </c>
      <c r="AW35" s="45">
        <f t="shared" si="21"/>
        <v>0</v>
      </c>
      <c r="AX35" s="45">
        <f t="shared" si="21"/>
        <v>0</v>
      </c>
      <c r="AY35" s="45">
        <f t="shared" si="21"/>
        <v>0</v>
      </c>
      <c r="AZ35" s="31" t="s">
        <v>2</v>
      </c>
    </row>
    <row r="36" spans="1:52" s="14" customFormat="1" ht="30" customHeight="1">
      <c r="A36" s="32" t="s">
        <v>31</v>
      </c>
      <c r="B36" s="33" t="s">
        <v>30</v>
      </c>
      <c r="C36" s="34" t="s">
        <v>3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v>0</v>
      </c>
      <c r="P36" s="46">
        <v>0</v>
      </c>
      <c r="Q36" s="46">
        <v>0</v>
      </c>
      <c r="R36" s="46">
        <v>0</v>
      </c>
      <c r="S36" s="46">
        <v>0</v>
      </c>
      <c r="T36" s="46">
        <v>0</v>
      </c>
      <c r="U36" s="46">
        <v>0</v>
      </c>
      <c r="V36" s="46">
        <v>0</v>
      </c>
      <c r="W36" s="46">
        <v>0</v>
      </c>
      <c r="X36" s="46">
        <v>0</v>
      </c>
      <c r="Y36" s="46">
        <v>0</v>
      </c>
      <c r="Z36" s="46">
        <v>0</v>
      </c>
      <c r="AA36" s="46">
        <v>0</v>
      </c>
      <c r="AB36" s="46">
        <v>0</v>
      </c>
      <c r="AC36" s="46">
        <v>0</v>
      </c>
      <c r="AD36" s="46">
        <v>0</v>
      </c>
      <c r="AE36" s="46">
        <v>0</v>
      </c>
      <c r="AF36" s="46">
        <v>0</v>
      </c>
      <c r="AG36" s="46">
        <v>0</v>
      </c>
      <c r="AH36" s="46">
        <v>0</v>
      </c>
      <c r="AI36" s="46">
        <v>0</v>
      </c>
      <c r="AJ36" s="46">
        <v>0</v>
      </c>
      <c r="AK36" s="46">
        <v>0</v>
      </c>
      <c r="AL36" s="46">
        <v>0</v>
      </c>
      <c r="AM36" s="46">
        <v>0</v>
      </c>
      <c r="AN36" s="46">
        <v>0</v>
      </c>
      <c r="AO36" s="46">
        <v>0</v>
      </c>
      <c r="AP36" s="46">
        <v>0</v>
      </c>
      <c r="AQ36" s="46">
        <v>0</v>
      </c>
      <c r="AR36" s="46">
        <v>0</v>
      </c>
      <c r="AS36" s="46">
        <v>0</v>
      </c>
      <c r="AT36" s="46">
        <v>0</v>
      </c>
      <c r="AU36" s="46">
        <v>0</v>
      </c>
      <c r="AV36" s="46">
        <v>0</v>
      </c>
      <c r="AW36" s="46">
        <v>0</v>
      </c>
      <c r="AX36" s="46">
        <v>0</v>
      </c>
      <c r="AY36" s="46">
        <v>0</v>
      </c>
      <c r="AZ36" s="34" t="s">
        <v>2</v>
      </c>
    </row>
    <row r="37" spans="1:52" s="14" customFormat="1" ht="30" customHeight="1">
      <c r="A37" s="32" t="s">
        <v>29</v>
      </c>
      <c r="B37" s="33" t="s">
        <v>28</v>
      </c>
      <c r="C37" s="34" t="s">
        <v>3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v>0</v>
      </c>
      <c r="P37" s="46">
        <v>0</v>
      </c>
      <c r="Q37" s="46">
        <v>0</v>
      </c>
      <c r="R37" s="46">
        <v>0</v>
      </c>
      <c r="S37" s="46">
        <v>0</v>
      </c>
      <c r="T37" s="46">
        <v>0</v>
      </c>
      <c r="U37" s="46">
        <v>0</v>
      </c>
      <c r="V37" s="46">
        <v>0</v>
      </c>
      <c r="W37" s="46">
        <v>0</v>
      </c>
      <c r="X37" s="46">
        <v>0</v>
      </c>
      <c r="Y37" s="46">
        <v>0</v>
      </c>
      <c r="Z37" s="46">
        <v>0</v>
      </c>
      <c r="AA37" s="46">
        <v>0</v>
      </c>
      <c r="AB37" s="46">
        <v>0</v>
      </c>
      <c r="AC37" s="46">
        <v>0</v>
      </c>
      <c r="AD37" s="46">
        <v>0</v>
      </c>
      <c r="AE37" s="46">
        <v>0</v>
      </c>
      <c r="AF37" s="46">
        <v>0</v>
      </c>
      <c r="AG37" s="46">
        <v>0</v>
      </c>
      <c r="AH37" s="46">
        <v>0</v>
      </c>
      <c r="AI37" s="46">
        <v>0</v>
      </c>
      <c r="AJ37" s="46">
        <v>0</v>
      </c>
      <c r="AK37" s="46">
        <v>0</v>
      </c>
      <c r="AL37" s="46">
        <v>0</v>
      </c>
      <c r="AM37" s="46">
        <v>0</v>
      </c>
      <c r="AN37" s="46">
        <v>0</v>
      </c>
      <c r="AO37" s="46">
        <v>0</v>
      </c>
      <c r="AP37" s="46">
        <v>0</v>
      </c>
      <c r="AQ37" s="46">
        <v>0</v>
      </c>
      <c r="AR37" s="46">
        <v>0</v>
      </c>
      <c r="AS37" s="46">
        <v>0</v>
      </c>
      <c r="AT37" s="46">
        <v>0</v>
      </c>
      <c r="AU37" s="46">
        <v>0</v>
      </c>
      <c r="AV37" s="46">
        <v>0</v>
      </c>
      <c r="AW37" s="46">
        <v>0</v>
      </c>
      <c r="AX37" s="46">
        <v>0</v>
      </c>
      <c r="AY37" s="46">
        <v>0</v>
      </c>
      <c r="AZ37" s="34" t="s">
        <v>2</v>
      </c>
    </row>
    <row r="38" spans="1:52" s="14" customFormat="1" ht="30" customHeight="1">
      <c r="A38" s="29" t="s">
        <v>27</v>
      </c>
      <c r="B38" s="30" t="s">
        <v>26</v>
      </c>
      <c r="C38" s="31" t="s">
        <v>3</v>
      </c>
      <c r="D38" s="45">
        <v>0</v>
      </c>
      <c r="E38" s="45">
        <v>0</v>
      </c>
      <c r="F38" s="45">
        <v>0</v>
      </c>
      <c r="G38" s="45">
        <v>0</v>
      </c>
      <c r="H38" s="45">
        <v>0</v>
      </c>
      <c r="I38" s="45">
        <v>0</v>
      </c>
      <c r="J38" s="45">
        <v>0</v>
      </c>
      <c r="K38" s="45">
        <v>0</v>
      </c>
      <c r="L38" s="45">
        <v>0</v>
      </c>
      <c r="M38" s="45">
        <v>0</v>
      </c>
      <c r="N38" s="45">
        <v>0</v>
      </c>
      <c r="O38" s="45">
        <v>0</v>
      </c>
      <c r="P38" s="45">
        <v>0</v>
      </c>
      <c r="Q38" s="45">
        <v>0</v>
      </c>
      <c r="R38" s="45">
        <v>0</v>
      </c>
      <c r="S38" s="45">
        <v>0</v>
      </c>
      <c r="T38" s="45">
        <v>0</v>
      </c>
      <c r="U38" s="45">
        <v>0</v>
      </c>
      <c r="V38" s="45">
        <v>0</v>
      </c>
      <c r="W38" s="45">
        <v>0</v>
      </c>
      <c r="X38" s="45">
        <v>0</v>
      </c>
      <c r="Y38" s="45">
        <v>0</v>
      </c>
      <c r="Z38" s="45">
        <v>0</v>
      </c>
      <c r="AA38" s="45">
        <v>0</v>
      </c>
      <c r="AB38" s="45">
        <v>0</v>
      </c>
      <c r="AC38" s="45">
        <v>0</v>
      </c>
      <c r="AD38" s="45">
        <v>0</v>
      </c>
      <c r="AE38" s="45">
        <v>0</v>
      </c>
      <c r="AF38" s="45">
        <v>0</v>
      </c>
      <c r="AG38" s="45">
        <v>0</v>
      </c>
      <c r="AH38" s="45">
        <v>0</v>
      </c>
      <c r="AI38" s="45">
        <v>0</v>
      </c>
      <c r="AJ38" s="45">
        <v>0</v>
      </c>
      <c r="AK38" s="45">
        <v>0</v>
      </c>
      <c r="AL38" s="45">
        <v>0</v>
      </c>
      <c r="AM38" s="45">
        <v>0</v>
      </c>
      <c r="AN38" s="45">
        <v>0</v>
      </c>
      <c r="AO38" s="45">
        <v>0</v>
      </c>
      <c r="AP38" s="45">
        <v>0</v>
      </c>
      <c r="AQ38" s="45">
        <v>0</v>
      </c>
      <c r="AR38" s="45">
        <v>0</v>
      </c>
      <c r="AS38" s="45">
        <v>0</v>
      </c>
      <c r="AT38" s="45">
        <v>0</v>
      </c>
      <c r="AU38" s="45">
        <v>0</v>
      </c>
      <c r="AV38" s="45">
        <v>0</v>
      </c>
      <c r="AW38" s="45">
        <v>0</v>
      </c>
      <c r="AX38" s="45">
        <v>0</v>
      </c>
      <c r="AY38" s="45">
        <v>0</v>
      </c>
      <c r="AZ38" s="31" t="s">
        <v>2</v>
      </c>
    </row>
    <row r="39" spans="1:52" s="14" customFormat="1" ht="30" customHeight="1">
      <c r="A39" s="29" t="s">
        <v>25</v>
      </c>
      <c r="B39" s="30" t="s">
        <v>24</v>
      </c>
      <c r="C39" s="31" t="s">
        <v>3</v>
      </c>
      <c r="D39" s="45">
        <f>D40</f>
        <v>0</v>
      </c>
      <c r="E39" s="45">
        <f t="shared" ref="E39:AY39" si="22">E40</f>
        <v>0</v>
      </c>
      <c r="F39" s="45">
        <f t="shared" si="22"/>
        <v>0</v>
      </c>
      <c r="G39" s="45">
        <v>0</v>
      </c>
      <c r="H39" s="45">
        <f t="shared" si="22"/>
        <v>0</v>
      </c>
      <c r="I39" s="45">
        <f t="shared" si="22"/>
        <v>0</v>
      </c>
      <c r="J39" s="45">
        <f t="shared" si="22"/>
        <v>0</v>
      </c>
      <c r="K39" s="45">
        <f t="shared" si="22"/>
        <v>0</v>
      </c>
      <c r="L39" s="45">
        <f t="shared" si="22"/>
        <v>0</v>
      </c>
      <c r="M39" s="45">
        <f t="shared" si="22"/>
        <v>0</v>
      </c>
      <c r="N39" s="45">
        <f t="shared" si="22"/>
        <v>0</v>
      </c>
      <c r="O39" s="45">
        <f t="shared" si="22"/>
        <v>0</v>
      </c>
      <c r="P39" s="45">
        <f t="shared" si="22"/>
        <v>0</v>
      </c>
      <c r="Q39" s="45">
        <f t="shared" si="22"/>
        <v>0</v>
      </c>
      <c r="R39" s="45">
        <f t="shared" si="22"/>
        <v>0</v>
      </c>
      <c r="S39" s="45">
        <f t="shared" si="22"/>
        <v>0</v>
      </c>
      <c r="T39" s="45">
        <f t="shared" si="22"/>
        <v>0</v>
      </c>
      <c r="U39" s="45">
        <f t="shared" si="22"/>
        <v>0</v>
      </c>
      <c r="V39" s="45">
        <f t="shared" si="22"/>
        <v>0</v>
      </c>
      <c r="W39" s="45">
        <f t="shared" si="22"/>
        <v>117</v>
      </c>
      <c r="X39" s="45">
        <f t="shared" si="22"/>
        <v>0</v>
      </c>
      <c r="Y39" s="45">
        <f t="shared" si="22"/>
        <v>0</v>
      </c>
      <c r="Z39" s="45">
        <f t="shared" si="22"/>
        <v>0</v>
      </c>
      <c r="AA39" s="45">
        <f t="shared" si="22"/>
        <v>0</v>
      </c>
      <c r="AB39" s="45">
        <f t="shared" si="22"/>
        <v>0</v>
      </c>
      <c r="AC39" s="45">
        <f t="shared" si="22"/>
        <v>0</v>
      </c>
      <c r="AD39" s="45">
        <f t="shared" si="22"/>
        <v>0</v>
      </c>
      <c r="AE39" s="45">
        <f t="shared" si="22"/>
        <v>15</v>
      </c>
      <c r="AF39" s="45">
        <f t="shared" si="22"/>
        <v>0</v>
      </c>
      <c r="AG39" s="45">
        <f t="shared" si="22"/>
        <v>0</v>
      </c>
      <c r="AH39" s="45">
        <f t="shared" si="22"/>
        <v>0</v>
      </c>
      <c r="AI39" s="45">
        <f t="shared" si="22"/>
        <v>0</v>
      </c>
      <c r="AJ39" s="45">
        <f t="shared" si="22"/>
        <v>0</v>
      </c>
      <c r="AK39" s="45">
        <f t="shared" si="22"/>
        <v>0</v>
      </c>
      <c r="AL39" s="45">
        <f t="shared" si="22"/>
        <v>0</v>
      </c>
      <c r="AM39" s="45">
        <f t="shared" si="22"/>
        <v>16</v>
      </c>
      <c r="AN39" s="45">
        <f t="shared" si="22"/>
        <v>0</v>
      </c>
      <c r="AO39" s="45">
        <f t="shared" si="22"/>
        <v>0</v>
      </c>
      <c r="AP39" s="45">
        <f t="shared" si="22"/>
        <v>0</v>
      </c>
      <c r="AQ39" s="45">
        <f t="shared" si="22"/>
        <v>0</v>
      </c>
      <c r="AR39" s="45">
        <f t="shared" si="22"/>
        <v>0</v>
      </c>
      <c r="AS39" s="45">
        <f t="shared" si="22"/>
        <v>0</v>
      </c>
      <c r="AT39" s="45">
        <f t="shared" si="22"/>
        <v>0</v>
      </c>
      <c r="AU39" s="45">
        <f t="shared" si="22"/>
        <v>148</v>
      </c>
      <c r="AV39" s="45">
        <f t="shared" si="22"/>
        <v>0</v>
      </c>
      <c r="AW39" s="45">
        <f t="shared" si="22"/>
        <v>0</v>
      </c>
      <c r="AX39" s="45">
        <f t="shared" si="22"/>
        <v>0</v>
      </c>
      <c r="AY39" s="45">
        <f t="shared" si="22"/>
        <v>0</v>
      </c>
      <c r="AZ39" s="31" t="s">
        <v>2</v>
      </c>
    </row>
    <row r="40" spans="1:52" s="15" customFormat="1" ht="60" customHeight="1">
      <c r="A40" s="35" t="str">
        <f>A39</f>
        <v>1.2.3</v>
      </c>
      <c r="B40" s="36" t="s">
        <v>149</v>
      </c>
      <c r="C40" s="37" t="s">
        <v>152</v>
      </c>
      <c r="D40" s="47">
        <v>0</v>
      </c>
      <c r="E40" s="47">
        <v>0</v>
      </c>
      <c r="F40" s="47">
        <v>0</v>
      </c>
      <c r="G40" s="47" t="s">
        <v>143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v>0</v>
      </c>
      <c r="O40" s="47">
        <v>0</v>
      </c>
      <c r="P40" s="47">
        <v>0</v>
      </c>
      <c r="Q40" s="47">
        <v>0</v>
      </c>
      <c r="R40" s="47">
        <v>0</v>
      </c>
      <c r="S40" s="47">
        <v>0</v>
      </c>
      <c r="T40" s="47">
        <v>0</v>
      </c>
      <c r="U40" s="47">
        <v>0</v>
      </c>
      <c r="V40" s="47">
        <v>0</v>
      </c>
      <c r="W40" s="55">
        <v>117</v>
      </c>
      <c r="X40" s="47">
        <v>0</v>
      </c>
      <c r="Y40" s="47">
        <v>0</v>
      </c>
      <c r="Z40" s="47">
        <v>0</v>
      </c>
      <c r="AA40" s="47">
        <v>0</v>
      </c>
      <c r="AB40" s="47">
        <v>0</v>
      </c>
      <c r="AC40" s="47">
        <v>0</v>
      </c>
      <c r="AD40" s="47">
        <v>0</v>
      </c>
      <c r="AE40" s="55">
        <v>15</v>
      </c>
      <c r="AF40" s="47">
        <v>0</v>
      </c>
      <c r="AG40" s="47">
        <v>0</v>
      </c>
      <c r="AH40" s="47">
        <v>0</v>
      </c>
      <c r="AI40" s="47">
        <v>0</v>
      </c>
      <c r="AJ40" s="47">
        <v>0</v>
      </c>
      <c r="AK40" s="47">
        <v>0</v>
      </c>
      <c r="AL40" s="47">
        <v>0</v>
      </c>
      <c r="AM40" s="55">
        <v>16</v>
      </c>
      <c r="AN40" s="47">
        <v>0</v>
      </c>
      <c r="AO40" s="47">
        <v>0</v>
      </c>
      <c r="AP40" s="47">
        <v>0</v>
      </c>
      <c r="AQ40" s="47">
        <v>0</v>
      </c>
      <c r="AR40" s="47">
        <v>0</v>
      </c>
      <c r="AS40" s="47">
        <v>0</v>
      </c>
      <c r="AT40" s="47">
        <v>0</v>
      </c>
      <c r="AU40" s="55">
        <f>W40+AE40+AM40</f>
        <v>148</v>
      </c>
      <c r="AV40" s="47">
        <v>0</v>
      </c>
      <c r="AW40" s="47">
        <v>0</v>
      </c>
      <c r="AX40" s="47">
        <v>0</v>
      </c>
      <c r="AY40" s="47">
        <v>0</v>
      </c>
      <c r="AZ40" s="48" t="s">
        <v>123</v>
      </c>
    </row>
    <row r="41" spans="1:52" s="14" customFormat="1" ht="15" customHeight="1">
      <c r="A41" s="29" t="s">
        <v>23</v>
      </c>
      <c r="B41" s="30" t="s">
        <v>22</v>
      </c>
      <c r="C41" s="31" t="s">
        <v>3</v>
      </c>
      <c r="D41" s="45">
        <v>0</v>
      </c>
      <c r="E41" s="45">
        <v>0</v>
      </c>
      <c r="F41" s="45">
        <v>0</v>
      </c>
      <c r="G41" s="45">
        <v>0</v>
      </c>
      <c r="H41" s="45">
        <v>0</v>
      </c>
      <c r="I41" s="45">
        <v>0</v>
      </c>
      <c r="J41" s="45">
        <v>0</v>
      </c>
      <c r="K41" s="45">
        <v>0</v>
      </c>
      <c r="L41" s="45">
        <v>0</v>
      </c>
      <c r="M41" s="45">
        <v>0</v>
      </c>
      <c r="N41" s="45">
        <v>0</v>
      </c>
      <c r="O41" s="45">
        <v>0</v>
      </c>
      <c r="P41" s="45">
        <v>0</v>
      </c>
      <c r="Q41" s="45">
        <v>0</v>
      </c>
      <c r="R41" s="45">
        <v>0</v>
      </c>
      <c r="S41" s="45">
        <v>0</v>
      </c>
      <c r="T41" s="45">
        <v>0</v>
      </c>
      <c r="U41" s="45">
        <v>0</v>
      </c>
      <c r="V41" s="45">
        <v>0</v>
      </c>
      <c r="W41" s="45">
        <v>0</v>
      </c>
      <c r="X41" s="45">
        <v>0</v>
      </c>
      <c r="Y41" s="45">
        <v>0</v>
      </c>
      <c r="Z41" s="45">
        <v>0</v>
      </c>
      <c r="AA41" s="45">
        <v>0</v>
      </c>
      <c r="AB41" s="45">
        <v>0</v>
      </c>
      <c r="AC41" s="45">
        <v>0</v>
      </c>
      <c r="AD41" s="45">
        <v>0</v>
      </c>
      <c r="AE41" s="45">
        <v>0</v>
      </c>
      <c r="AF41" s="45">
        <v>0</v>
      </c>
      <c r="AG41" s="45">
        <v>0</v>
      </c>
      <c r="AH41" s="45">
        <v>0</v>
      </c>
      <c r="AI41" s="45">
        <v>0</v>
      </c>
      <c r="AJ41" s="45">
        <v>0</v>
      </c>
      <c r="AK41" s="45">
        <v>0</v>
      </c>
      <c r="AL41" s="45">
        <v>0</v>
      </c>
      <c r="AM41" s="45">
        <v>0</v>
      </c>
      <c r="AN41" s="45">
        <v>0</v>
      </c>
      <c r="AO41" s="45">
        <v>0</v>
      </c>
      <c r="AP41" s="45">
        <v>0</v>
      </c>
      <c r="AQ41" s="45">
        <v>0</v>
      </c>
      <c r="AR41" s="45">
        <v>0</v>
      </c>
      <c r="AS41" s="45">
        <v>0</v>
      </c>
      <c r="AT41" s="45">
        <v>0</v>
      </c>
      <c r="AU41" s="45">
        <v>0</v>
      </c>
      <c r="AV41" s="45">
        <v>0</v>
      </c>
      <c r="AW41" s="45">
        <v>0</v>
      </c>
      <c r="AX41" s="45">
        <v>0</v>
      </c>
      <c r="AY41" s="45">
        <v>0</v>
      </c>
      <c r="AZ41" s="31"/>
    </row>
    <row r="42" spans="1:52" s="14" customFormat="1" ht="15" customHeight="1">
      <c r="A42" s="28" t="s">
        <v>21</v>
      </c>
      <c r="B42" s="25" t="s">
        <v>20</v>
      </c>
      <c r="C42" s="26" t="s">
        <v>3</v>
      </c>
      <c r="D42" s="44">
        <f>D43+D44+D45+D47</f>
        <v>0</v>
      </c>
      <c r="E42" s="44">
        <f t="shared" ref="E42:Q42" si="23">E43+E44+E45+E47</f>
        <v>0</v>
      </c>
      <c r="F42" s="44">
        <f t="shared" si="23"/>
        <v>0</v>
      </c>
      <c r="G42" s="44">
        <v>0</v>
      </c>
      <c r="H42" s="44">
        <f t="shared" si="23"/>
        <v>0</v>
      </c>
      <c r="I42" s="44">
        <f t="shared" si="23"/>
        <v>0</v>
      </c>
      <c r="J42" s="44">
        <f t="shared" si="23"/>
        <v>0</v>
      </c>
      <c r="K42" s="44">
        <f t="shared" si="23"/>
        <v>0</v>
      </c>
      <c r="L42" s="44">
        <f t="shared" si="23"/>
        <v>0</v>
      </c>
      <c r="M42" s="44">
        <f t="shared" si="23"/>
        <v>0</v>
      </c>
      <c r="N42" s="44">
        <f t="shared" si="23"/>
        <v>0</v>
      </c>
      <c r="O42" s="44">
        <f t="shared" si="23"/>
        <v>0</v>
      </c>
      <c r="P42" s="44">
        <f t="shared" si="23"/>
        <v>0</v>
      </c>
      <c r="Q42" s="44">
        <f t="shared" si="23"/>
        <v>0</v>
      </c>
      <c r="R42" s="44">
        <f t="shared" ref="R42:AY42" si="24">R43+R44+R45+R47</f>
        <v>0</v>
      </c>
      <c r="S42" s="44">
        <f t="shared" si="24"/>
        <v>0</v>
      </c>
      <c r="T42" s="44">
        <f t="shared" si="24"/>
        <v>0</v>
      </c>
      <c r="U42" s="44">
        <f t="shared" si="24"/>
        <v>0</v>
      </c>
      <c r="V42" s="44">
        <f t="shared" si="24"/>
        <v>0</v>
      </c>
      <c r="W42" s="44">
        <f t="shared" si="24"/>
        <v>399</v>
      </c>
      <c r="X42" s="44">
        <f t="shared" si="24"/>
        <v>0</v>
      </c>
      <c r="Y42" s="44">
        <f t="shared" si="24"/>
        <v>0</v>
      </c>
      <c r="Z42" s="44">
        <f t="shared" si="24"/>
        <v>0</v>
      </c>
      <c r="AA42" s="44">
        <f t="shared" si="24"/>
        <v>0</v>
      </c>
      <c r="AB42" s="44">
        <f t="shared" si="24"/>
        <v>0</v>
      </c>
      <c r="AC42" s="44">
        <f t="shared" si="24"/>
        <v>0</v>
      </c>
      <c r="AD42" s="44">
        <f t="shared" si="24"/>
        <v>0</v>
      </c>
      <c r="AE42" s="44">
        <f t="shared" si="24"/>
        <v>1</v>
      </c>
      <c r="AF42" s="44">
        <f t="shared" si="24"/>
        <v>0</v>
      </c>
      <c r="AG42" s="44">
        <f t="shared" si="24"/>
        <v>0</v>
      </c>
      <c r="AH42" s="44">
        <f t="shared" si="24"/>
        <v>0</v>
      </c>
      <c r="AI42" s="44">
        <f t="shared" si="24"/>
        <v>0</v>
      </c>
      <c r="AJ42" s="44">
        <f t="shared" si="24"/>
        <v>0</v>
      </c>
      <c r="AK42" s="44">
        <f t="shared" si="24"/>
        <v>0</v>
      </c>
      <c r="AL42" s="44">
        <f t="shared" si="24"/>
        <v>0</v>
      </c>
      <c r="AM42" s="44">
        <f t="shared" si="24"/>
        <v>2</v>
      </c>
      <c r="AN42" s="44">
        <f t="shared" si="24"/>
        <v>0</v>
      </c>
      <c r="AO42" s="44">
        <f t="shared" si="24"/>
        <v>0</v>
      </c>
      <c r="AP42" s="44">
        <f t="shared" si="24"/>
        <v>0</v>
      </c>
      <c r="AQ42" s="44">
        <f t="shared" si="24"/>
        <v>0</v>
      </c>
      <c r="AR42" s="44">
        <f t="shared" si="24"/>
        <v>0</v>
      </c>
      <c r="AS42" s="44">
        <f t="shared" si="24"/>
        <v>0</v>
      </c>
      <c r="AT42" s="44">
        <f t="shared" si="24"/>
        <v>0</v>
      </c>
      <c r="AU42" s="44">
        <f t="shared" si="24"/>
        <v>402</v>
      </c>
      <c r="AV42" s="44">
        <f t="shared" si="24"/>
        <v>0</v>
      </c>
      <c r="AW42" s="44">
        <f t="shared" si="24"/>
        <v>0</v>
      </c>
      <c r="AX42" s="44">
        <f t="shared" si="24"/>
        <v>0</v>
      </c>
      <c r="AY42" s="44">
        <f t="shared" si="24"/>
        <v>0</v>
      </c>
      <c r="AZ42" s="26" t="s">
        <v>2</v>
      </c>
    </row>
    <row r="43" spans="1:52" s="14" customFormat="1" ht="15" customHeight="1">
      <c r="A43" s="29" t="s">
        <v>19</v>
      </c>
      <c r="B43" s="30" t="s">
        <v>18</v>
      </c>
      <c r="C43" s="31" t="s">
        <v>3</v>
      </c>
      <c r="D43" s="45">
        <v>0</v>
      </c>
      <c r="E43" s="45">
        <v>0</v>
      </c>
      <c r="F43" s="45">
        <v>0</v>
      </c>
      <c r="G43" s="45">
        <v>0</v>
      </c>
      <c r="H43" s="45">
        <v>0</v>
      </c>
      <c r="I43" s="45">
        <v>0</v>
      </c>
      <c r="J43" s="45">
        <v>0</v>
      </c>
      <c r="K43" s="45">
        <v>0</v>
      </c>
      <c r="L43" s="45">
        <v>0</v>
      </c>
      <c r="M43" s="45">
        <v>0</v>
      </c>
      <c r="N43" s="45">
        <v>0</v>
      </c>
      <c r="O43" s="45">
        <v>0</v>
      </c>
      <c r="P43" s="45">
        <v>0</v>
      </c>
      <c r="Q43" s="45">
        <v>0</v>
      </c>
      <c r="R43" s="45">
        <v>0</v>
      </c>
      <c r="S43" s="45">
        <v>0</v>
      </c>
      <c r="T43" s="45">
        <v>0</v>
      </c>
      <c r="U43" s="45">
        <v>0</v>
      </c>
      <c r="V43" s="45">
        <v>0</v>
      </c>
      <c r="W43" s="45">
        <v>0</v>
      </c>
      <c r="X43" s="45">
        <v>0</v>
      </c>
      <c r="Y43" s="45">
        <v>0</v>
      </c>
      <c r="Z43" s="45">
        <v>0</v>
      </c>
      <c r="AA43" s="45">
        <v>0</v>
      </c>
      <c r="AB43" s="45">
        <v>0</v>
      </c>
      <c r="AC43" s="45">
        <v>0</v>
      </c>
      <c r="AD43" s="45">
        <v>0</v>
      </c>
      <c r="AE43" s="45">
        <v>0</v>
      </c>
      <c r="AF43" s="45">
        <v>0</v>
      </c>
      <c r="AG43" s="45">
        <v>0</v>
      </c>
      <c r="AH43" s="45">
        <v>0</v>
      </c>
      <c r="AI43" s="45">
        <v>0</v>
      </c>
      <c r="AJ43" s="45">
        <v>0</v>
      </c>
      <c r="AK43" s="45">
        <v>0</v>
      </c>
      <c r="AL43" s="45">
        <v>0</v>
      </c>
      <c r="AM43" s="45">
        <v>0</v>
      </c>
      <c r="AN43" s="45">
        <v>0</v>
      </c>
      <c r="AO43" s="45">
        <v>0</v>
      </c>
      <c r="AP43" s="45">
        <v>0</v>
      </c>
      <c r="AQ43" s="45">
        <v>0</v>
      </c>
      <c r="AR43" s="45">
        <v>0</v>
      </c>
      <c r="AS43" s="45">
        <v>0</v>
      </c>
      <c r="AT43" s="45">
        <v>0</v>
      </c>
      <c r="AU43" s="45">
        <v>0</v>
      </c>
      <c r="AV43" s="45">
        <v>0</v>
      </c>
      <c r="AW43" s="45">
        <v>0</v>
      </c>
      <c r="AX43" s="45">
        <v>0</v>
      </c>
      <c r="AY43" s="45">
        <v>0</v>
      </c>
      <c r="AZ43" s="31" t="s">
        <v>2</v>
      </c>
    </row>
    <row r="44" spans="1:52" s="14" customFormat="1" ht="30" customHeight="1">
      <c r="A44" s="29" t="s">
        <v>17</v>
      </c>
      <c r="B44" s="30" t="s">
        <v>16</v>
      </c>
      <c r="C44" s="31" t="s">
        <v>3</v>
      </c>
      <c r="D44" s="45">
        <v>0</v>
      </c>
      <c r="E44" s="45">
        <v>0</v>
      </c>
      <c r="F44" s="45">
        <v>0</v>
      </c>
      <c r="G44" s="45">
        <v>0</v>
      </c>
      <c r="H44" s="45">
        <v>0</v>
      </c>
      <c r="I44" s="45">
        <v>0</v>
      </c>
      <c r="J44" s="45">
        <v>0</v>
      </c>
      <c r="K44" s="45">
        <v>0</v>
      </c>
      <c r="L44" s="45">
        <v>0</v>
      </c>
      <c r="M44" s="45">
        <v>0</v>
      </c>
      <c r="N44" s="45">
        <v>0</v>
      </c>
      <c r="O44" s="45">
        <v>0</v>
      </c>
      <c r="P44" s="45">
        <v>0</v>
      </c>
      <c r="Q44" s="45">
        <v>0</v>
      </c>
      <c r="R44" s="45">
        <v>0</v>
      </c>
      <c r="S44" s="45">
        <v>0</v>
      </c>
      <c r="T44" s="45">
        <v>0</v>
      </c>
      <c r="U44" s="45">
        <v>0</v>
      </c>
      <c r="V44" s="45">
        <v>0</v>
      </c>
      <c r="W44" s="45">
        <v>0</v>
      </c>
      <c r="X44" s="45">
        <v>0</v>
      </c>
      <c r="Y44" s="45">
        <v>0</v>
      </c>
      <c r="Z44" s="45">
        <v>0</v>
      </c>
      <c r="AA44" s="45">
        <v>0</v>
      </c>
      <c r="AB44" s="45">
        <v>0</v>
      </c>
      <c r="AC44" s="45">
        <v>0</v>
      </c>
      <c r="AD44" s="45">
        <v>0</v>
      </c>
      <c r="AE44" s="45">
        <v>0</v>
      </c>
      <c r="AF44" s="45">
        <v>0</v>
      </c>
      <c r="AG44" s="45">
        <v>0</v>
      </c>
      <c r="AH44" s="45">
        <v>0</v>
      </c>
      <c r="AI44" s="45">
        <v>0</v>
      </c>
      <c r="AJ44" s="45">
        <v>0</v>
      </c>
      <c r="AK44" s="45">
        <v>0</v>
      </c>
      <c r="AL44" s="45">
        <v>0</v>
      </c>
      <c r="AM44" s="45">
        <v>0</v>
      </c>
      <c r="AN44" s="45">
        <v>0</v>
      </c>
      <c r="AO44" s="45">
        <v>0</v>
      </c>
      <c r="AP44" s="45">
        <v>0</v>
      </c>
      <c r="AQ44" s="45">
        <v>0</v>
      </c>
      <c r="AR44" s="45">
        <v>0</v>
      </c>
      <c r="AS44" s="45">
        <v>0</v>
      </c>
      <c r="AT44" s="45">
        <v>0</v>
      </c>
      <c r="AU44" s="45">
        <v>0</v>
      </c>
      <c r="AV44" s="45">
        <v>0</v>
      </c>
      <c r="AW44" s="45">
        <v>0</v>
      </c>
      <c r="AX44" s="45">
        <v>0</v>
      </c>
      <c r="AY44" s="45">
        <v>0</v>
      </c>
      <c r="AZ44" s="31" t="s">
        <v>2</v>
      </c>
    </row>
    <row r="45" spans="1:52" s="14" customFormat="1" ht="15" customHeight="1">
      <c r="A45" s="29" t="s">
        <v>15</v>
      </c>
      <c r="B45" s="30" t="s">
        <v>14</v>
      </c>
      <c r="C45" s="31" t="s">
        <v>3</v>
      </c>
      <c r="D45" s="45">
        <f>D46</f>
        <v>0</v>
      </c>
      <c r="E45" s="45">
        <f t="shared" ref="E45:AY45" si="25">E46</f>
        <v>0</v>
      </c>
      <c r="F45" s="45">
        <f t="shared" si="25"/>
        <v>0</v>
      </c>
      <c r="G45" s="45">
        <v>0</v>
      </c>
      <c r="H45" s="45">
        <f t="shared" si="25"/>
        <v>0</v>
      </c>
      <c r="I45" s="45">
        <f t="shared" si="25"/>
        <v>0</v>
      </c>
      <c r="J45" s="45">
        <f t="shared" si="25"/>
        <v>0</v>
      </c>
      <c r="K45" s="45">
        <f t="shared" si="25"/>
        <v>0</v>
      </c>
      <c r="L45" s="45">
        <f t="shared" si="25"/>
        <v>0</v>
      </c>
      <c r="M45" s="45">
        <f t="shared" si="25"/>
        <v>0</v>
      </c>
      <c r="N45" s="45">
        <f t="shared" si="25"/>
        <v>0</v>
      </c>
      <c r="O45" s="45">
        <f t="shared" si="25"/>
        <v>0</v>
      </c>
      <c r="P45" s="45">
        <f t="shared" si="25"/>
        <v>0</v>
      </c>
      <c r="Q45" s="45">
        <f t="shared" si="25"/>
        <v>0</v>
      </c>
      <c r="R45" s="45">
        <f t="shared" si="25"/>
        <v>0</v>
      </c>
      <c r="S45" s="45">
        <f t="shared" si="25"/>
        <v>0</v>
      </c>
      <c r="T45" s="45">
        <f t="shared" si="25"/>
        <v>0</v>
      </c>
      <c r="U45" s="45">
        <f t="shared" si="25"/>
        <v>0</v>
      </c>
      <c r="V45" s="45">
        <f t="shared" si="25"/>
        <v>0</v>
      </c>
      <c r="W45" s="45">
        <f t="shared" si="25"/>
        <v>2</v>
      </c>
      <c r="X45" s="45">
        <f t="shared" si="25"/>
        <v>0</v>
      </c>
      <c r="Y45" s="45">
        <f t="shared" si="25"/>
        <v>0</v>
      </c>
      <c r="Z45" s="45">
        <f t="shared" si="25"/>
        <v>0</v>
      </c>
      <c r="AA45" s="45">
        <f t="shared" si="25"/>
        <v>0</v>
      </c>
      <c r="AB45" s="45">
        <f t="shared" si="25"/>
        <v>0</v>
      </c>
      <c r="AC45" s="45">
        <f t="shared" si="25"/>
        <v>0</v>
      </c>
      <c r="AD45" s="45">
        <f t="shared" si="25"/>
        <v>0</v>
      </c>
      <c r="AE45" s="45">
        <f t="shared" si="25"/>
        <v>1</v>
      </c>
      <c r="AF45" s="45">
        <f t="shared" si="25"/>
        <v>0</v>
      </c>
      <c r="AG45" s="45">
        <f t="shared" si="25"/>
        <v>0</v>
      </c>
      <c r="AH45" s="45">
        <f t="shared" si="25"/>
        <v>0</v>
      </c>
      <c r="AI45" s="45">
        <f t="shared" si="25"/>
        <v>0</v>
      </c>
      <c r="AJ45" s="45">
        <f t="shared" si="25"/>
        <v>0</v>
      </c>
      <c r="AK45" s="45">
        <f t="shared" si="25"/>
        <v>0</v>
      </c>
      <c r="AL45" s="45">
        <f t="shared" si="25"/>
        <v>0</v>
      </c>
      <c r="AM45" s="45">
        <f t="shared" si="25"/>
        <v>2</v>
      </c>
      <c r="AN45" s="45">
        <f t="shared" si="25"/>
        <v>0</v>
      </c>
      <c r="AO45" s="45">
        <f t="shared" si="25"/>
        <v>0</v>
      </c>
      <c r="AP45" s="45">
        <f t="shared" si="25"/>
        <v>0</v>
      </c>
      <c r="AQ45" s="45">
        <f t="shared" si="25"/>
        <v>0</v>
      </c>
      <c r="AR45" s="45">
        <f t="shared" si="25"/>
        <v>0</v>
      </c>
      <c r="AS45" s="45">
        <f t="shared" si="25"/>
        <v>0</v>
      </c>
      <c r="AT45" s="45">
        <f t="shared" si="25"/>
        <v>0</v>
      </c>
      <c r="AU45" s="45">
        <f t="shared" si="25"/>
        <v>5</v>
      </c>
      <c r="AV45" s="45">
        <f t="shared" si="25"/>
        <v>0</v>
      </c>
      <c r="AW45" s="45">
        <f t="shared" si="25"/>
        <v>0</v>
      </c>
      <c r="AX45" s="45">
        <f t="shared" si="25"/>
        <v>0</v>
      </c>
      <c r="AY45" s="45">
        <f t="shared" si="25"/>
        <v>0</v>
      </c>
      <c r="AZ45" s="31" t="s">
        <v>2</v>
      </c>
    </row>
    <row r="46" spans="1:52" s="15" customFormat="1" ht="60" customHeight="1">
      <c r="A46" s="38" t="str">
        <f>A45</f>
        <v>1.3.3</v>
      </c>
      <c r="B46" s="36" t="s">
        <v>122</v>
      </c>
      <c r="C46" s="37" t="s">
        <v>153</v>
      </c>
      <c r="D46" s="47">
        <v>0</v>
      </c>
      <c r="E46" s="47">
        <v>0</v>
      </c>
      <c r="F46" s="47">
        <v>0</v>
      </c>
      <c r="G46" s="47" t="s">
        <v>144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v>0</v>
      </c>
      <c r="O46" s="47">
        <v>0</v>
      </c>
      <c r="P46" s="47">
        <v>0</v>
      </c>
      <c r="Q46" s="47">
        <v>0</v>
      </c>
      <c r="R46" s="47">
        <v>0</v>
      </c>
      <c r="S46" s="47">
        <v>0</v>
      </c>
      <c r="T46" s="47">
        <v>0</v>
      </c>
      <c r="U46" s="47">
        <v>0</v>
      </c>
      <c r="V46" s="47">
        <v>0</v>
      </c>
      <c r="W46" s="55">
        <v>2</v>
      </c>
      <c r="X46" s="47">
        <v>0</v>
      </c>
      <c r="Y46" s="47">
        <v>0</v>
      </c>
      <c r="Z46" s="47">
        <v>0</v>
      </c>
      <c r="AA46" s="47">
        <v>0</v>
      </c>
      <c r="AB46" s="47">
        <v>0</v>
      </c>
      <c r="AC46" s="47">
        <v>0</v>
      </c>
      <c r="AD46" s="47">
        <v>0</v>
      </c>
      <c r="AE46" s="55">
        <v>1</v>
      </c>
      <c r="AF46" s="47">
        <v>0</v>
      </c>
      <c r="AG46" s="47">
        <v>0</v>
      </c>
      <c r="AH46" s="47">
        <v>0</v>
      </c>
      <c r="AI46" s="47">
        <v>0</v>
      </c>
      <c r="AJ46" s="47">
        <v>0</v>
      </c>
      <c r="AK46" s="47">
        <v>0</v>
      </c>
      <c r="AL46" s="47">
        <v>0</v>
      </c>
      <c r="AM46" s="55">
        <v>2</v>
      </c>
      <c r="AN46" s="47">
        <v>0</v>
      </c>
      <c r="AO46" s="47">
        <v>0</v>
      </c>
      <c r="AP46" s="47">
        <v>0</v>
      </c>
      <c r="AQ46" s="47">
        <v>0</v>
      </c>
      <c r="AR46" s="47">
        <v>0</v>
      </c>
      <c r="AS46" s="47">
        <v>0</v>
      </c>
      <c r="AT46" s="47">
        <v>0</v>
      </c>
      <c r="AU46" s="55">
        <f>W46+AE46+AM46</f>
        <v>5</v>
      </c>
      <c r="AV46" s="47">
        <v>0</v>
      </c>
      <c r="AW46" s="47">
        <v>0</v>
      </c>
      <c r="AX46" s="47">
        <v>0</v>
      </c>
      <c r="AY46" s="47">
        <v>0</v>
      </c>
      <c r="AZ46" s="48" t="s">
        <v>124</v>
      </c>
    </row>
    <row r="47" spans="1:52" s="14" customFormat="1" ht="15" customHeight="1">
      <c r="A47" s="29" t="s">
        <v>13</v>
      </c>
      <c r="B47" s="30" t="s">
        <v>12</v>
      </c>
      <c r="C47" s="31" t="s">
        <v>3</v>
      </c>
      <c r="D47" s="45">
        <f>D48+D50</f>
        <v>0</v>
      </c>
      <c r="E47" s="45">
        <f t="shared" ref="E47:S47" si="26">E48+E50</f>
        <v>0</v>
      </c>
      <c r="F47" s="45">
        <f t="shared" si="26"/>
        <v>0</v>
      </c>
      <c r="G47" s="45">
        <v>0</v>
      </c>
      <c r="H47" s="45">
        <f t="shared" si="26"/>
        <v>0</v>
      </c>
      <c r="I47" s="45">
        <f t="shared" si="26"/>
        <v>0</v>
      </c>
      <c r="J47" s="45">
        <f t="shared" si="26"/>
        <v>0</v>
      </c>
      <c r="K47" s="45">
        <f t="shared" si="26"/>
        <v>0</v>
      </c>
      <c r="L47" s="45">
        <f t="shared" si="26"/>
        <v>0</v>
      </c>
      <c r="M47" s="45">
        <f t="shared" si="26"/>
        <v>0</v>
      </c>
      <c r="N47" s="45">
        <f t="shared" si="26"/>
        <v>0</v>
      </c>
      <c r="O47" s="45">
        <f t="shared" si="26"/>
        <v>0</v>
      </c>
      <c r="P47" s="45">
        <f t="shared" si="26"/>
        <v>0</v>
      </c>
      <c r="Q47" s="45">
        <f t="shared" si="26"/>
        <v>0</v>
      </c>
      <c r="R47" s="45">
        <f t="shared" si="26"/>
        <v>0</v>
      </c>
      <c r="S47" s="45">
        <f t="shared" si="26"/>
        <v>0</v>
      </c>
      <c r="T47" s="45">
        <f t="shared" ref="T47:AE47" si="27">T48+T50</f>
        <v>0</v>
      </c>
      <c r="U47" s="45">
        <f t="shared" si="27"/>
        <v>0</v>
      </c>
      <c r="V47" s="45">
        <f t="shared" si="27"/>
        <v>0</v>
      </c>
      <c r="W47" s="45">
        <f t="shared" si="27"/>
        <v>397</v>
      </c>
      <c r="X47" s="45">
        <f t="shared" si="27"/>
        <v>0</v>
      </c>
      <c r="Y47" s="45">
        <f t="shared" si="27"/>
        <v>0</v>
      </c>
      <c r="Z47" s="45">
        <f t="shared" si="27"/>
        <v>0</v>
      </c>
      <c r="AA47" s="45">
        <f t="shared" si="27"/>
        <v>0</v>
      </c>
      <c r="AB47" s="45">
        <f t="shared" si="27"/>
        <v>0</v>
      </c>
      <c r="AC47" s="45">
        <f t="shared" si="27"/>
        <v>0</v>
      </c>
      <c r="AD47" s="45">
        <f t="shared" si="27"/>
        <v>0</v>
      </c>
      <c r="AE47" s="45">
        <f t="shared" si="27"/>
        <v>0</v>
      </c>
      <c r="AF47" s="45">
        <f t="shared" ref="AF47:AY47" si="28">AF48+AF50</f>
        <v>0</v>
      </c>
      <c r="AG47" s="45">
        <f t="shared" si="28"/>
        <v>0</v>
      </c>
      <c r="AH47" s="45">
        <f t="shared" si="28"/>
        <v>0</v>
      </c>
      <c r="AI47" s="45">
        <f t="shared" si="28"/>
        <v>0</v>
      </c>
      <c r="AJ47" s="45">
        <f t="shared" si="28"/>
        <v>0</v>
      </c>
      <c r="AK47" s="45">
        <f t="shared" si="28"/>
        <v>0</v>
      </c>
      <c r="AL47" s="45">
        <f t="shared" si="28"/>
        <v>0</v>
      </c>
      <c r="AM47" s="45">
        <f t="shared" si="28"/>
        <v>0</v>
      </c>
      <c r="AN47" s="45">
        <f t="shared" si="28"/>
        <v>0</v>
      </c>
      <c r="AO47" s="45">
        <f t="shared" si="28"/>
        <v>0</v>
      </c>
      <c r="AP47" s="45">
        <f t="shared" si="28"/>
        <v>0</v>
      </c>
      <c r="AQ47" s="45">
        <f t="shared" si="28"/>
        <v>0</v>
      </c>
      <c r="AR47" s="45">
        <f t="shared" si="28"/>
        <v>0</v>
      </c>
      <c r="AS47" s="45">
        <f t="shared" si="28"/>
        <v>0</v>
      </c>
      <c r="AT47" s="45">
        <f t="shared" si="28"/>
        <v>0</v>
      </c>
      <c r="AU47" s="45">
        <f t="shared" si="28"/>
        <v>397</v>
      </c>
      <c r="AV47" s="45">
        <f t="shared" si="28"/>
        <v>0</v>
      </c>
      <c r="AW47" s="45">
        <f t="shared" si="28"/>
        <v>0</v>
      </c>
      <c r="AX47" s="45">
        <f t="shared" si="28"/>
        <v>0</v>
      </c>
      <c r="AY47" s="45">
        <f t="shared" si="28"/>
        <v>0</v>
      </c>
      <c r="AZ47" s="31" t="s">
        <v>2</v>
      </c>
    </row>
    <row r="48" spans="1:52" s="14" customFormat="1" ht="30" customHeight="1">
      <c r="A48" s="32" t="s">
        <v>11</v>
      </c>
      <c r="B48" s="33" t="s">
        <v>10</v>
      </c>
      <c r="C48" s="34" t="s">
        <v>3</v>
      </c>
      <c r="D48" s="46">
        <f>D49</f>
        <v>0</v>
      </c>
      <c r="E48" s="46">
        <f t="shared" ref="E48:AY48" si="29">E49</f>
        <v>0</v>
      </c>
      <c r="F48" s="46">
        <f t="shared" si="29"/>
        <v>0</v>
      </c>
      <c r="G48" s="46">
        <v>0</v>
      </c>
      <c r="H48" s="46">
        <f t="shared" si="29"/>
        <v>0</v>
      </c>
      <c r="I48" s="46">
        <f t="shared" si="29"/>
        <v>0</v>
      </c>
      <c r="J48" s="46">
        <f t="shared" si="29"/>
        <v>0</v>
      </c>
      <c r="K48" s="46">
        <f t="shared" si="29"/>
        <v>0</v>
      </c>
      <c r="L48" s="46">
        <f t="shared" si="29"/>
        <v>0</v>
      </c>
      <c r="M48" s="46">
        <f t="shared" si="29"/>
        <v>0</v>
      </c>
      <c r="N48" s="46">
        <f t="shared" si="29"/>
        <v>0</v>
      </c>
      <c r="O48" s="46">
        <f t="shared" si="29"/>
        <v>0</v>
      </c>
      <c r="P48" s="46">
        <f t="shared" si="29"/>
        <v>0</v>
      </c>
      <c r="Q48" s="46">
        <f t="shared" si="29"/>
        <v>0</v>
      </c>
      <c r="R48" s="46">
        <f t="shared" si="29"/>
        <v>0</v>
      </c>
      <c r="S48" s="46">
        <f t="shared" si="29"/>
        <v>0</v>
      </c>
      <c r="T48" s="46">
        <f t="shared" si="29"/>
        <v>0</v>
      </c>
      <c r="U48" s="46">
        <f t="shared" si="29"/>
        <v>0</v>
      </c>
      <c r="V48" s="46">
        <f t="shared" si="29"/>
        <v>0</v>
      </c>
      <c r="W48" s="46">
        <f t="shared" si="29"/>
        <v>397</v>
      </c>
      <c r="X48" s="46">
        <f t="shared" si="29"/>
        <v>0</v>
      </c>
      <c r="Y48" s="46">
        <f t="shared" si="29"/>
        <v>0</v>
      </c>
      <c r="Z48" s="46">
        <f t="shared" si="29"/>
        <v>0</v>
      </c>
      <c r="AA48" s="46">
        <f t="shared" si="29"/>
        <v>0</v>
      </c>
      <c r="AB48" s="46">
        <f t="shared" si="29"/>
        <v>0</v>
      </c>
      <c r="AC48" s="46">
        <f t="shared" si="29"/>
        <v>0</v>
      </c>
      <c r="AD48" s="46">
        <f t="shared" si="29"/>
        <v>0</v>
      </c>
      <c r="AE48" s="46">
        <f t="shared" si="29"/>
        <v>0</v>
      </c>
      <c r="AF48" s="46">
        <f t="shared" si="29"/>
        <v>0</v>
      </c>
      <c r="AG48" s="46">
        <f t="shared" si="29"/>
        <v>0</v>
      </c>
      <c r="AH48" s="46">
        <f t="shared" si="29"/>
        <v>0</v>
      </c>
      <c r="AI48" s="46">
        <f t="shared" si="29"/>
        <v>0</v>
      </c>
      <c r="AJ48" s="46">
        <f t="shared" si="29"/>
        <v>0</v>
      </c>
      <c r="AK48" s="46">
        <f t="shared" si="29"/>
        <v>0</v>
      </c>
      <c r="AL48" s="46">
        <f t="shared" si="29"/>
        <v>0</v>
      </c>
      <c r="AM48" s="46">
        <f t="shared" si="29"/>
        <v>0</v>
      </c>
      <c r="AN48" s="46">
        <f t="shared" si="29"/>
        <v>0</v>
      </c>
      <c r="AO48" s="46">
        <f t="shared" si="29"/>
        <v>0</v>
      </c>
      <c r="AP48" s="46">
        <f t="shared" si="29"/>
        <v>0</v>
      </c>
      <c r="AQ48" s="46">
        <f t="shared" si="29"/>
        <v>0</v>
      </c>
      <c r="AR48" s="46">
        <f t="shared" si="29"/>
        <v>0</v>
      </c>
      <c r="AS48" s="46">
        <f t="shared" si="29"/>
        <v>0</v>
      </c>
      <c r="AT48" s="46">
        <f t="shared" si="29"/>
        <v>0</v>
      </c>
      <c r="AU48" s="46">
        <f t="shared" si="29"/>
        <v>397</v>
      </c>
      <c r="AV48" s="46">
        <f t="shared" si="29"/>
        <v>0</v>
      </c>
      <c r="AW48" s="46">
        <f t="shared" si="29"/>
        <v>0</v>
      </c>
      <c r="AX48" s="46">
        <f t="shared" si="29"/>
        <v>0</v>
      </c>
      <c r="AY48" s="46">
        <f t="shared" si="29"/>
        <v>0</v>
      </c>
      <c r="AZ48" s="34" t="s">
        <v>2</v>
      </c>
    </row>
    <row r="49" spans="1:52" s="15" customFormat="1" ht="60" customHeight="1">
      <c r="A49" s="38" t="str">
        <f>A48</f>
        <v>1.3.4.1</v>
      </c>
      <c r="B49" s="36" t="s">
        <v>150</v>
      </c>
      <c r="C49" s="37" t="s">
        <v>154</v>
      </c>
      <c r="D49" s="47">
        <v>0</v>
      </c>
      <c r="E49" s="47">
        <v>0</v>
      </c>
      <c r="F49" s="47">
        <v>0</v>
      </c>
      <c r="G49" s="47" t="s">
        <v>145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v>0</v>
      </c>
      <c r="O49" s="47">
        <v>0</v>
      </c>
      <c r="P49" s="47">
        <v>0</v>
      </c>
      <c r="Q49" s="47">
        <v>0</v>
      </c>
      <c r="R49" s="47">
        <v>0</v>
      </c>
      <c r="S49" s="47">
        <v>0</v>
      </c>
      <c r="T49" s="47">
        <v>0</v>
      </c>
      <c r="U49" s="47">
        <v>0</v>
      </c>
      <c r="V49" s="47">
        <v>0</v>
      </c>
      <c r="W49" s="55">
        <v>397</v>
      </c>
      <c r="X49" s="47">
        <v>0</v>
      </c>
      <c r="Y49" s="47">
        <v>0</v>
      </c>
      <c r="Z49" s="47">
        <v>0</v>
      </c>
      <c r="AA49" s="47">
        <v>0</v>
      </c>
      <c r="AB49" s="47">
        <v>0</v>
      </c>
      <c r="AC49" s="47">
        <v>0</v>
      </c>
      <c r="AD49" s="47">
        <v>0</v>
      </c>
      <c r="AE49" s="47">
        <v>0</v>
      </c>
      <c r="AF49" s="47">
        <v>0</v>
      </c>
      <c r="AG49" s="47">
        <v>0</v>
      </c>
      <c r="AH49" s="47">
        <v>0</v>
      </c>
      <c r="AI49" s="47">
        <v>0</v>
      </c>
      <c r="AJ49" s="47">
        <v>0</v>
      </c>
      <c r="AK49" s="47">
        <v>0</v>
      </c>
      <c r="AL49" s="47">
        <v>0</v>
      </c>
      <c r="AM49" s="47">
        <v>0</v>
      </c>
      <c r="AN49" s="47">
        <v>0</v>
      </c>
      <c r="AO49" s="47">
        <v>0</v>
      </c>
      <c r="AP49" s="47">
        <v>0</v>
      </c>
      <c r="AQ49" s="47">
        <v>0</v>
      </c>
      <c r="AR49" s="47">
        <v>0</v>
      </c>
      <c r="AS49" s="47">
        <v>0</v>
      </c>
      <c r="AT49" s="47">
        <v>0</v>
      </c>
      <c r="AU49" s="55">
        <f>W49+AE49+AM49</f>
        <v>397</v>
      </c>
      <c r="AV49" s="47">
        <v>0</v>
      </c>
      <c r="AW49" s="47">
        <v>0</v>
      </c>
      <c r="AX49" s="47">
        <v>0</v>
      </c>
      <c r="AY49" s="47">
        <v>0</v>
      </c>
      <c r="AZ49" s="48" t="s">
        <v>125</v>
      </c>
    </row>
    <row r="50" spans="1:52" s="14" customFormat="1" ht="30" customHeight="1">
      <c r="A50" s="32" t="s">
        <v>9</v>
      </c>
      <c r="B50" s="33" t="s">
        <v>8</v>
      </c>
      <c r="C50" s="34" t="s">
        <v>3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v>0</v>
      </c>
      <c r="P50" s="46">
        <v>0</v>
      </c>
      <c r="Q50" s="46">
        <v>0</v>
      </c>
      <c r="R50" s="46">
        <v>0</v>
      </c>
      <c r="S50" s="46">
        <v>0</v>
      </c>
      <c r="T50" s="46">
        <v>0</v>
      </c>
      <c r="U50" s="46">
        <v>0</v>
      </c>
      <c r="V50" s="46">
        <v>0</v>
      </c>
      <c r="W50" s="46">
        <v>0</v>
      </c>
      <c r="X50" s="46">
        <v>0</v>
      </c>
      <c r="Y50" s="46">
        <v>0</v>
      </c>
      <c r="Z50" s="46">
        <v>0</v>
      </c>
      <c r="AA50" s="46">
        <v>0</v>
      </c>
      <c r="AB50" s="46">
        <v>0</v>
      </c>
      <c r="AC50" s="46">
        <v>0</v>
      </c>
      <c r="AD50" s="46">
        <v>0</v>
      </c>
      <c r="AE50" s="46">
        <v>0</v>
      </c>
      <c r="AF50" s="46">
        <v>0</v>
      </c>
      <c r="AG50" s="46">
        <v>0</v>
      </c>
      <c r="AH50" s="46">
        <v>0</v>
      </c>
      <c r="AI50" s="46">
        <v>0</v>
      </c>
      <c r="AJ50" s="46">
        <v>0</v>
      </c>
      <c r="AK50" s="46">
        <v>0</v>
      </c>
      <c r="AL50" s="46">
        <v>0</v>
      </c>
      <c r="AM50" s="46">
        <v>0</v>
      </c>
      <c r="AN50" s="46">
        <v>0</v>
      </c>
      <c r="AO50" s="46">
        <v>0</v>
      </c>
      <c r="AP50" s="46">
        <v>0</v>
      </c>
      <c r="AQ50" s="46">
        <v>0</v>
      </c>
      <c r="AR50" s="46">
        <v>0</v>
      </c>
      <c r="AS50" s="46">
        <v>0</v>
      </c>
      <c r="AT50" s="46">
        <v>0</v>
      </c>
      <c r="AU50" s="46">
        <v>0</v>
      </c>
      <c r="AV50" s="46">
        <v>0</v>
      </c>
      <c r="AW50" s="46">
        <v>0</v>
      </c>
      <c r="AX50" s="46">
        <v>0</v>
      </c>
      <c r="AY50" s="46">
        <v>0</v>
      </c>
      <c r="AZ50" s="34" t="s">
        <v>2</v>
      </c>
    </row>
    <row r="51" spans="1:52" s="14" customFormat="1" ht="30" customHeight="1">
      <c r="A51" s="28" t="s">
        <v>7</v>
      </c>
      <c r="B51" s="25" t="s">
        <v>6</v>
      </c>
      <c r="C51" s="26" t="s">
        <v>3</v>
      </c>
      <c r="D51" s="44">
        <v>0</v>
      </c>
      <c r="E51" s="44">
        <v>0</v>
      </c>
      <c r="F51" s="44">
        <v>0</v>
      </c>
      <c r="G51" s="44">
        <v>0</v>
      </c>
      <c r="H51" s="44">
        <v>0</v>
      </c>
      <c r="I51" s="44">
        <v>0</v>
      </c>
      <c r="J51" s="44">
        <v>0</v>
      </c>
      <c r="K51" s="44">
        <v>0</v>
      </c>
      <c r="L51" s="44">
        <v>0</v>
      </c>
      <c r="M51" s="44">
        <v>0</v>
      </c>
      <c r="N51" s="44">
        <v>0</v>
      </c>
      <c r="O51" s="44">
        <v>0</v>
      </c>
      <c r="P51" s="44">
        <v>0</v>
      </c>
      <c r="Q51" s="44">
        <v>0</v>
      </c>
      <c r="R51" s="44">
        <v>0</v>
      </c>
      <c r="S51" s="44">
        <v>0</v>
      </c>
      <c r="T51" s="44">
        <v>0</v>
      </c>
      <c r="U51" s="44">
        <v>0</v>
      </c>
      <c r="V51" s="44">
        <v>0</v>
      </c>
      <c r="W51" s="44">
        <v>0</v>
      </c>
      <c r="X51" s="44">
        <v>0</v>
      </c>
      <c r="Y51" s="44">
        <v>0</v>
      </c>
      <c r="Z51" s="44">
        <v>0</v>
      </c>
      <c r="AA51" s="44">
        <v>0</v>
      </c>
      <c r="AB51" s="44">
        <v>0</v>
      </c>
      <c r="AC51" s="44">
        <v>0</v>
      </c>
      <c r="AD51" s="44">
        <v>0</v>
      </c>
      <c r="AE51" s="44">
        <v>0</v>
      </c>
      <c r="AF51" s="44">
        <v>0</v>
      </c>
      <c r="AG51" s="44">
        <v>0</v>
      </c>
      <c r="AH51" s="44">
        <v>0</v>
      </c>
      <c r="AI51" s="44">
        <v>0</v>
      </c>
      <c r="AJ51" s="44">
        <v>0</v>
      </c>
      <c r="AK51" s="44">
        <v>0</v>
      </c>
      <c r="AL51" s="44">
        <v>0</v>
      </c>
      <c r="AM51" s="44">
        <v>0</v>
      </c>
      <c r="AN51" s="44">
        <v>0</v>
      </c>
      <c r="AO51" s="44">
        <v>0</v>
      </c>
      <c r="AP51" s="44">
        <v>0</v>
      </c>
      <c r="AQ51" s="44">
        <v>0</v>
      </c>
      <c r="AR51" s="44">
        <v>0</v>
      </c>
      <c r="AS51" s="44">
        <v>0</v>
      </c>
      <c r="AT51" s="44">
        <v>0</v>
      </c>
      <c r="AU51" s="44">
        <v>0</v>
      </c>
      <c r="AV51" s="44">
        <v>0</v>
      </c>
      <c r="AW51" s="44">
        <v>0</v>
      </c>
      <c r="AX51" s="44">
        <v>0</v>
      </c>
      <c r="AY51" s="44">
        <v>0</v>
      </c>
      <c r="AZ51" s="26" t="s">
        <v>2</v>
      </c>
    </row>
    <row r="52" spans="1:52" s="14" customFormat="1" ht="15" customHeight="1">
      <c r="A52" s="39" t="s">
        <v>5</v>
      </c>
      <c r="B52" s="40" t="s">
        <v>4</v>
      </c>
      <c r="C52" s="41" t="s">
        <v>3</v>
      </c>
      <c r="D52" s="44">
        <f>D53</f>
        <v>0</v>
      </c>
      <c r="E52" s="44">
        <f t="shared" ref="E52:AY52" si="30">E53</f>
        <v>0</v>
      </c>
      <c r="F52" s="44">
        <f t="shared" si="30"/>
        <v>0</v>
      </c>
      <c r="G52" s="44">
        <v>0</v>
      </c>
      <c r="H52" s="44">
        <f t="shared" si="30"/>
        <v>0</v>
      </c>
      <c r="I52" s="44">
        <f t="shared" si="30"/>
        <v>0</v>
      </c>
      <c r="J52" s="44">
        <f t="shared" si="30"/>
        <v>0</v>
      </c>
      <c r="K52" s="44">
        <f t="shared" si="30"/>
        <v>0</v>
      </c>
      <c r="L52" s="44">
        <f t="shared" si="30"/>
        <v>0</v>
      </c>
      <c r="M52" s="44">
        <f t="shared" si="30"/>
        <v>0</v>
      </c>
      <c r="N52" s="44">
        <f t="shared" si="30"/>
        <v>0</v>
      </c>
      <c r="O52" s="44">
        <f t="shared" si="30"/>
        <v>0</v>
      </c>
      <c r="P52" s="44">
        <f t="shared" si="30"/>
        <v>0</v>
      </c>
      <c r="Q52" s="44">
        <f t="shared" si="30"/>
        <v>0</v>
      </c>
      <c r="R52" s="44">
        <f t="shared" si="30"/>
        <v>0</v>
      </c>
      <c r="S52" s="44">
        <f t="shared" si="30"/>
        <v>0</v>
      </c>
      <c r="T52" s="44">
        <f t="shared" si="30"/>
        <v>0</v>
      </c>
      <c r="U52" s="44">
        <f t="shared" si="30"/>
        <v>0</v>
      </c>
      <c r="V52" s="44">
        <f t="shared" si="30"/>
        <v>0</v>
      </c>
      <c r="W52" s="44">
        <f t="shared" si="30"/>
        <v>20228</v>
      </c>
      <c r="X52" s="44">
        <f t="shared" si="30"/>
        <v>0</v>
      </c>
      <c r="Y52" s="44">
        <f t="shared" si="30"/>
        <v>0</v>
      </c>
      <c r="Z52" s="44">
        <f t="shared" si="30"/>
        <v>0</v>
      </c>
      <c r="AA52" s="44">
        <f t="shared" si="30"/>
        <v>0</v>
      </c>
      <c r="AB52" s="44">
        <f t="shared" si="30"/>
        <v>0</v>
      </c>
      <c r="AC52" s="44">
        <f t="shared" si="30"/>
        <v>0</v>
      </c>
      <c r="AD52" s="44">
        <f t="shared" si="30"/>
        <v>0</v>
      </c>
      <c r="AE52" s="44">
        <f t="shared" si="30"/>
        <v>7533</v>
      </c>
      <c r="AF52" s="44">
        <f t="shared" si="30"/>
        <v>0</v>
      </c>
      <c r="AG52" s="44">
        <f t="shared" si="30"/>
        <v>0</v>
      </c>
      <c r="AH52" s="44">
        <f t="shared" si="30"/>
        <v>0</v>
      </c>
      <c r="AI52" s="44">
        <f t="shared" si="30"/>
        <v>0</v>
      </c>
      <c r="AJ52" s="44">
        <f t="shared" si="30"/>
        <v>0</v>
      </c>
      <c r="AK52" s="44">
        <f t="shared" si="30"/>
        <v>0</v>
      </c>
      <c r="AL52" s="44">
        <f t="shared" si="30"/>
        <v>0</v>
      </c>
      <c r="AM52" s="44">
        <f t="shared" si="30"/>
        <v>10878</v>
      </c>
      <c r="AN52" s="44">
        <f t="shared" si="30"/>
        <v>0</v>
      </c>
      <c r="AO52" s="44">
        <f t="shared" si="30"/>
        <v>0</v>
      </c>
      <c r="AP52" s="44">
        <f t="shared" si="30"/>
        <v>0</v>
      </c>
      <c r="AQ52" s="44">
        <f t="shared" si="30"/>
        <v>0</v>
      </c>
      <c r="AR52" s="44">
        <f t="shared" si="30"/>
        <v>0</v>
      </c>
      <c r="AS52" s="44">
        <f t="shared" si="30"/>
        <v>0</v>
      </c>
      <c r="AT52" s="44">
        <f t="shared" si="30"/>
        <v>0</v>
      </c>
      <c r="AU52" s="44">
        <f t="shared" si="30"/>
        <v>38639</v>
      </c>
      <c r="AV52" s="44">
        <f t="shared" si="30"/>
        <v>0</v>
      </c>
      <c r="AW52" s="44">
        <f t="shared" si="30"/>
        <v>0</v>
      </c>
      <c r="AX52" s="44">
        <f t="shared" si="30"/>
        <v>0</v>
      </c>
      <c r="AY52" s="44">
        <f t="shared" si="30"/>
        <v>0</v>
      </c>
      <c r="AZ52" s="41" t="s">
        <v>2</v>
      </c>
    </row>
    <row r="53" spans="1:52" s="15" customFormat="1" ht="60" customHeight="1">
      <c r="A53" s="38" t="str">
        <f>A52</f>
        <v>1.5</v>
      </c>
      <c r="B53" s="42" t="s">
        <v>151</v>
      </c>
      <c r="C53" s="37" t="s">
        <v>155</v>
      </c>
      <c r="D53" s="47">
        <v>0</v>
      </c>
      <c r="E53" s="47">
        <v>0</v>
      </c>
      <c r="F53" s="47">
        <v>0</v>
      </c>
      <c r="G53" s="47" t="s">
        <v>142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v>0</v>
      </c>
      <c r="O53" s="47">
        <v>0</v>
      </c>
      <c r="P53" s="47">
        <v>0</v>
      </c>
      <c r="Q53" s="47">
        <v>0</v>
      </c>
      <c r="R53" s="47">
        <v>0</v>
      </c>
      <c r="S53" s="47">
        <v>0</v>
      </c>
      <c r="T53" s="47">
        <v>0</v>
      </c>
      <c r="U53" s="47">
        <v>0</v>
      </c>
      <c r="V53" s="47">
        <v>0</v>
      </c>
      <c r="W53" s="55">
        <v>20228</v>
      </c>
      <c r="X53" s="47">
        <v>0</v>
      </c>
      <c r="Y53" s="47">
        <v>0</v>
      </c>
      <c r="Z53" s="47">
        <v>0</v>
      </c>
      <c r="AA53" s="47">
        <v>0</v>
      </c>
      <c r="AB53" s="47">
        <v>0</v>
      </c>
      <c r="AC53" s="47">
        <v>0</v>
      </c>
      <c r="AD53" s="47">
        <v>0</v>
      </c>
      <c r="AE53" s="55">
        <v>7533</v>
      </c>
      <c r="AF53" s="47">
        <v>0</v>
      </c>
      <c r="AG53" s="47">
        <v>0</v>
      </c>
      <c r="AH53" s="47">
        <v>0</v>
      </c>
      <c r="AI53" s="47">
        <v>0</v>
      </c>
      <c r="AJ53" s="47">
        <v>0</v>
      </c>
      <c r="AK53" s="47">
        <v>0</v>
      </c>
      <c r="AL53" s="47">
        <v>0</v>
      </c>
      <c r="AM53" s="55">
        <v>10878</v>
      </c>
      <c r="AN53" s="47">
        <v>0</v>
      </c>
      <c r="AO53" s="47">
        <v>0</v>
      </c>
      <c r="AP53" s="47">
        <v>0</v>
      </c>
      <c r="AQ53" s="47">
        <v>0</v>
      </c>
      <c r="AR53" s="47">
        <v>0</v>
      </c>
      <c r="AS53" s="47">
        <v>0</v>
      </c>
      <c r="AT53" s="47">
        <v>0</v>
      </c>
      <c r="AU53" s="55">
        <f>W53+AE53+AM53</f>
        <v>38639</v>
      </c>
      <c r="AV53" s="47">
        <v>0</v>
      </c>
      <c r="AW53" s="47">
        <v>0</v>
      </c>
      <c r="AX53" s="47">
        <v>0</v>
      </c>
      <c r="AY53" s="47">
        <v>0</v>
      </c>
      <c r="AZ53" s="49" t="s">
        <v>126</v>
      </c>
    </row>
    <row r="54" spans="1:52" ht="18.75">
      <c r="B54" s="5" t="s">
        <v>148</v>
      </c>
      <c r="D54" s="2"/>
      <c r="E54" s="2"/>
      <c r="F54" s="2"/>
      <c r="G54" s="2"/>
      <c r="H54" s="2"/>
      <c r="I54" s="16"/>
      <c r="J54" s="2"/>
      <c r="K54" s="2"/>
      <c r="L54" s="3"/>
      <c r="M54" s="3"/>
      <c r="N54" s="3"/>
      <c r="O54" s="17"/>
      <c r="P54" s="3"/>
      <c r="Q54" s="3"/>
      <c r="Y54" s="18"/>
    </row>
    <row r="55" spans="1:52">
      <c r="B55" s="5" t="s">
        <v>147</v>
      </c>
      <c r="I55" s="18"/>
      <c r="O55" s="18"/>
      <c r="Y55" s="18"/>
    </row>
    <row r="56" spans="1:52">
      <c r="B56" s="5"/>
      <c r="I56" s="18"/>
      <c r="O56" s="18"/>
      <c r="Y56" s="18"/>
    </row>
    <row r="57" spans="1:52" ht="21" customHeight="1">
      <c r="B57" s="4" t="s">
        <v>1</v>
      </c>
      <c r="C57" s="4"/>
      <c r="E57" s="2"/>
      <c r="F57" s="2"/>
      <c r="G57" s="2" t="s">
        <v>0</v>
      </c>
      <c r="I57" s="18"/>
      <c r="O57" s="18"/>
      <c r="P57" s="2"/>
      <c r="Y57" s="18"/>
    </row>
    <row r="58" spans="1:52"/>
  </sheetData>
  <autoFilter ref="A20:BK55"/>
  <mergeCells count="35">
    <mergeCell ref="A6:S6"/>
    <mergeCell ref="A8:S8"/>
    <mergeCell ref="T6:AZ6"/>
    <mergeCell ref="T8:AZ8"/>
    <mergeCell ref="AR18:AU18"/>
    <mergeCell ref="AV18:AY18"/>
    <mergeCell ref="T16:AY16"/>
    <mergeCell ref="A13:S13"/>
    <mergeCell ref="A14:S14"/>
    <mergeCell ref="T13:AZ13"/>
    <mergeCell ref="T14:AZ14"/>
    <mergeCell ref="A16:A19"/>
    <mergeCell ref="B16:B19"/>
    <mergeCell ref="D18:G18"/>
    <mergeCell ref="H18:K18"/>
    <mergeCell ref="A9:S9"/>
    <mergeCell ref="A11:S11"/>
    <mergeCell ref="T9:AZ9"/>
    <mergeCell ref="T11:AZ11"/>
    <mergeCell ref="T17:AA17"/>
    <mergeCell ref="AB17:AI17"/>
    <mergeCell ref="AR17:AY17"/>
    <mergeCell ref="L16:S17"/>
    <mergeCell ref="C16:C19"/>
    <mergeCell ref="D16:K17"/>
    <mergeCell ref="AZ16:AZ19"/>
    <mergeCell ref="AJ17:AQ17"/>
    <mergeCell ref="AJ18:AM18"/>
    <mergeCell ref="X18:AA18"/>
    <mergeCell ref="AN18:AQ18"/>
    <mergeCell ref="AB18:AE18"/>
    <mergeCell ref="AF18:AI18"/>
    <mergeCell ref="L18:O18"/>
    <mergeCell ref="P18:S18"/>
    <mergeCell ref="T18:W18"/>
  </mergeCells>
  <printOptions horizontalCentered="1"/>
  <pageMargins left="7.874015748031496E-2" right="7.874015748031496E-2" top="7.874015748031496E-2" bottom="7.874015748031496E-2" header="0" footer="0"/>
  <pageSetup paperSize="8" scale="36" orientation="landscape" r:id="rId1"/>
  <headerFooter differentFirst="1">
    <oddHeader>&amp;C&amp;P</oddHeader>
  </headerFooter>
  <rowBreaks count="1" manualBreakCount="1">
    <brk id="15" max="16383" man="1"/>
  </rowBreaks>
  <colBreaks count="1" manualBreakCount="1">
    <brk id="5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Ф-5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2019-04-23T08:26:37Z</dcterms:modified>
</cp:coreProperties>
</file>