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8145" tabRatio="0"/>
  </bookViews>
  <sheets>
    <sheet name="Ф-1" sheetId="4" r:id="rId1"/>
  </sheets>
  <definedNames>
    <definedName name="_xlnm._FilterDatabase" localSheetId="0" hidden="1">'Ф-1'!$A$19:$BR$53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BK52" i="4"/>
  <c r="BK48"/>
  <c r="BK45"/>
  <c r="BK39"/>
  <c r="BM52" l="1"/>
  <c r="BM48"/>
  <c r="BM45"/>
  <c r="BM39"/>
  <c r="BH52"/>
  <c r="BH48"/>
  <c r="BH45"/>
  <c r="BH39"/>
  <c r="AX52"/>
  <c r="AX48"/>
  <c r="AX47" s="1"/>
  <c r="AX46" s="1"/>
  <c r="AX45"/>
  <c r="AX39"/>
  <c r="AX38" s="1"/>
  <c r="AS52"/>
  <c r="AS48"/>
  <c r="AS45"/>
  <c r="AS39"/>
  <c r="AN52"/>
  <c r="AN48"/>
  <c r="AN45"/>
  <c r="AN39"/>
  <c r="AI52"/>
  <c r="AI48"/>
  <c r="AI45"/>
  <c r="AI39"/>
  <c r="AD52"/>
  <c r="AD48"/>
  <c r="AD45"/>
  <c r="AD39"/>
  <c r="AX24"/>
  <c r="AY24"/>
  <c r="AZ24"/>
  <c r="BA24"/>
  <c r="BB24"/>
  <c r="BC24"/>
  <c r="BD24"/>
  <c r="BE24"/>
  <c r="BF24"/>
  <c r="BG24"/>
  <c r="AX28"/>
  <c r="AX27" s="1"/>
  <c r="AY28"/>
  <c r="AY27" s="1"/>
  <c r="AZ28"/>
  <c r="AZ27" s="1"/>
  <c r="AZ21" s="1"/>
  <c r="BA28"/>
  <c r="BA27" s="1"/>
  <c r="BB28"/>
  <c r="BB27" s="1"/>
  <c r="BC28"/>
  <c r="BC27" s="1"/>
  <c r="BD28"/>
  <c r="BD27" s="1"/>
  <c r="BD21" s="1"/>
  <c r="BE28"/>
  <c r="BE27" s="1"/>
  <c r="BF28"/>
  <c r="BF27" s="1"/>
  <c r="BG28"/>
  <c r="BG27" s="1"/>
  <c r="AX34"/>
  <c r="AY34"/>
  <c r="AZ34"/>
  <c r="BA34"/>
  <c r="BB34"/>
  <c r="BC34"/>
  <c r="BD34"/>
  <c r="BE34"/>
  <c r="BE33" s="1"/>
  <c r="BE22" s="1"/>
  <c r="BF34"/>
  <c r="BF33" s="1"/>
  <c r="BF22" s="1"/>
  <c r="BG34"/>
  <c r="AY38"/>
  <c r="AY33" s="1"/>
  <c r="AY22" s="1"/>
  <c r="AZ38"/>
  <c r="AZ33" s="1"/>
  <c r="AZ22" s="1"/>
  <c r="BA38"/>
  <c r="BB38"/>
  <c r="BC38"/>
  <c r="BC33" s="1"/>
  <c r="BC22" s="1"/>
  <c r="BD38"/>
  <c r="BD33" s="1"/>
  <c r="BD22" s="1"/>
  <c r="BE38"/>
  <c r="BF38"/>
  <c r="BG38"/>
  <c r="BG33" s="1"/>
  <c r="BG22" s="1"/>
  <c r="AX44"/>
  <c r="AY44"/>
  <c r="AZ44"/>
  <c r="BA44"/>
  <c r="BB44"/>
  <c r="BC44"/>
  <c r="BD44"/>
  <c r="BE44"/>
  <c r="BF44"/>
  <c r="BG44"/>
  <c r="BE46"/>
  <c r="AY47"/>
  <c r="AY46" s="1"/>
  <c r="AZ47"/>
  <c r="AZ46" s="1"/>
  <c r="BA47"/>
  <c r="BA46" s="1"/>
  <c r="BA41" s="1"/>
  <c r="BA23" s="1"/>
  <c r="BB47"/>
  <c r="BB46" s="1"/>
  <c r="BC47"/>
  <c r="BC46" s="1"/>
  <c r="BD47"/>
  <c r="BD46" s="1"/>
  <c r="BE47"/>
  <c r="BF47"/>
  <c r="BF46" s="1"/>
  <c r="BG47"/>
  <c r="BG46" s="1"/>
  <c r="AX51"/>
  <c r="AX25" s="1"/>
  <c r="AY51"/>
  <c r="AY25" s="1"/>
  <c r="AZ51"/>
  <c r="AZ25" s="1"/>
  <c r="BA51"/>
  <c r="BA25" s="1"/>
  <c r="BB51"/>
  <c r="BB25" s="1"/>
  <c r="BC51"/>
  <c r="BC25" s="1"/>
  <c r="BD51"/>
  <c r="BD25" s="1"/>
  <c r="BE51"/>
  <c r="BE25" s="1"/>
  <c r="BF51"/>
  <c r="BF25" s="1"/>
  <c r="BG51"/>
  <c r="BG25" s="1"/>
  <c r="BF41" l="1"/>
  <c r="BF23" s="1"/>
  <c r="BB41"/>
  <c r="BB23" s="1"/>
  <c r="BB33"/>
  <c r="BB22" s="1"/>
  <c r="BA33"/>
  <c r="BA22" s="1"/>
  <c r="AX33"/>
  <c r="AX22" s="1"/>
  <c r="BE41"/>
  <c r="BE23" s="1"/>
  <c r="BG41"/>
  <c r="BG23" s="1"/>
  <c r="BC41"/>
  <c r="BC23" s="1"/>
  <c r="AY41"/>
  <c r="AY23" s="1"/>
  <c r="AX41"/>
  <c r="AX23" s="1"/>
  <c r="BE21"/>
  <c r="BE20" s="1"/>
  <c r="BE26"/>
  <c r="BA21"/>
  <c r="BD41"/>
  <c r="BD23" s="1"/>
  <c r="BD20" s="1"/>
  <c r="AZ41"/>
  <c r="AZ23" s="1"/>
  <c r="AZ20" s="1"/>
  <c r="BF26"/>
  <c r="BF21"/>
  <c r="BF20" s="1"/>
  <c r="BB26"/>
  <c r="BB21"/>
  <c r="AX26"/>
  <c r="AX21"/>
  <c r="BG21"/>
  <c r="BC21"/>
  <c r="AY21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BH24"/>
  <c r="BI24"/>
  <c r="BJ24"/>
  <c r="BK24"/>
  <c r="BL24"/>
  <c r="BM24"/>
  <c r="BN24"/>
  <c r="BO24"/>
  <c r="BP24"/>
  <c r="BQ24"/>
  <c r="I28"/>
  <c r="I27" s="1"/>
  <c r="I21" s="1"/>
  <c r="J28"/>
  <c r="J27" s="1"/>
  <c r="K28"/>
  <c r="K27" s="1"/>
  <c r="L28"/>
  <c r="L27" s="1"/>
  <c r="M28"/>
  <c r="M27" s="1"/>
  <c r="M21" s="1"/>
  <c r="N28"/>
  <c r="N27" s="1"/>
  <c r="N21" s="1"/>
  <c r="O28"/>
  <c r="O27" s="1"/>
  <c r="P28"/>
  <c r="P27" s="1"/>
  <c r="Q28"/>
  <c r="Q27" s="1"/>
  <c r="Q21" s="1"/>
  <c r="R28"/>
  <c r="R27" s="1"/>
  <c r="R21" s="1"/>
  <c r="S28"/>
  <c r="S27" s="1"/>
  <c r="S21" s="1"/>
  <c r="T28"/>
  <c r="T27" s="1"/>
  <c r="U28"/>
  <c r="U27" s="1"/>
  <c r="U21" s="1"/>
  <c r="V28"/>
  <c r="V27" s="1"/>
  <c r="W28"/>
  <c r="W27" s="1"/>
  <c r="W21" s="1"/>
  <c r="X28"/>
  <c r="X27" s="1"/>
  <c r="Y28"/>
  <c r="Y27" s="1"/>
  <c r="Y21" s="1"/>
  <c r="Z28"/>
  <c r="Z27" s="1"/>
  <c r="AA28"/>
  <c r="AA27" s="1"/>
  <c r="AB28"/>
  <c r="AB27" s="1"/>
  <c r="AC28"/>
  <c r="AC27" s="1"/>
  <c r="AC21" s="1"/>
  <c r="AD28"/>
  <c r="AD27" s="1"/>
  <c r="AD21" s="1"/>
  <c r="AE28"/>
  <c r="AE27" s="1"/>
  <c r="AF28"/>
  <c r="AF27" s="1"/>
  <c r="AG28"/>
  <c r="AG27" s="1"/>
  <c r="AG21" s="1"/>
  <c r="AH28"/>
  <c r="AH27" s="1"/>
  <c r="AH21" s="1"/>
  <c r="AI28"/>
  <c r="AI27" s="1"/>
  <c r="AI21" s="1"/>
  <c r="AJ28"/>
  <c r="AJ27" s="1"/>
  <c r="AK28"/>
  <c r="AK27" s="1"/>
  <c r="AK21" s="1"/>
  <c r="AL28"/>
  <c r="AL27" s="1"/>
  <c r="AM28"/>
  <c r="AM27" s="1"/>
  <c r="AM21" s="1"/>
  <c r="AN28"/>
  <c r="AN27" s="1"/>
  <c r="AO28"/>
  <c r="AO27" s="1"/>
  <c r="AO21" s="1"/>
  <c r="AP28"/>
  <c r="AP27" s="1"/>
  <c r="AQ28"/>
  <c r="AQ27" s="1"/>
  <c r="AR28"/>
  <c r="AR27" s="1"/>
  <c r="AS28"/>
  <c r="AS27" s="1"/>
  <c r="AS21" s="1"/>
  <c r="AT28"/>
  <c r="AT27" s="1"/>
  <c r="AT21" s="1"/>
  <c r="AU28"/>
  <c r="AU27" s="1"/>
  <c r="AV28"/>
  <c r="AV27" s="1"/>
  <c r="AW28"/>
  <c r="AW27" s="1"/>
  <c r="BH28"/>
  <c r="BH27" s="1"/>
  <c r="BH21" s="1"/>
  <c r="BI28"/>
  <c r="BI27" s="1"/>
  <c r="BJ28"/>
  <c r="BJ27" s="1"/>
  <c r="BJ21" s="1"/>
  <c r="BK28"/>
  <c r="BK27" s="1"/>
  <c r="BK21" s="1"/>
  <c r="BL28"/>
  <c r="BL27" s="1"/>
  <c r="BM28"/>
  <c r="BM27" s="1"/>
  <c r="BN28"/>
  <c r="BN27" s="1"/>
  <c r="BO28"/>
  <c r="BO27" s="1"/>
  <c r="BO21" s="1"/>
  <c r="BP28"/>
  <c r="BP27" s="1"/>
  <c r="BQ28"/>
  <c r="BQ27" s="1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BH34"/>
  <c r="BI34"/>
  <c r="BJ34"/>
  <c r="BK34"/>
  <c r="BL34"/>
  <c r="BM34"/>
  <c r="BN34"/>
  <c r="BO34"/>
  <c r="BP34"/>
  <c r="BQ34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BH38"/>
  <c r="BI38"/>
  <c r="BJ38"/>
  <c r="BK38"/>
  <c r="BL38"/>
  <c r="BM38"/>
  <c r="BN38"/>
  <c r="BO38"/>
  <c r="BP38"/>
  <c r="BQ38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BH44"/>
  <c r="BI44"/>
  <c r="BJ44"/>
  <c r="BK44"/>
  <c r="BL44"/>
  <c r="BM44"/>
  <c r="BN44"/>
  <c r="BO44"/>
  <c r="BP44"/>
  <c r="BQ44"/>
  <c r="I47"/>
  <c r="I46" s="1"/>
  <c r="J47"/>
  <c r="J46" s="1"/>
  <c r="K47"/>
  <c r="K46" s="1"/>
  <c r="L47"/>
  <c r="L46" s="1"/>
  <c r="M47"/>
  <c r="M46" s="1"/>
  <c r="N47"/>
  <c r="N46" s="1"/>
  <c r="O47"/>
  <c r="O46" s="1"/>
  <c r="P47"/>
  <c r="P46" s="1"/>
  <c r="Q47"/>
  <c r="Q46" s="1"/>
  <c r="R47"/>
  <c r="R46" s="1"/>
  <c r="S47"/>
  <c r="S46" s="1"/>
  <c r="T47"/>
  <c r="T46" s="1"/>
  <c r="U47"/>
  <c r="U46" s="1"/>
  <c r="V47"/>
  <c r="V46" s="1"/>
  <c r="W47"/>
  <c r="W46" s="1"/>
  <c r="X47"/>
  <c r="X46" s="1"/>
  <c r="Y47"/>
  <c r="Y46" s="1"/>
  <c r="Z47"/>
  <c r="Z46" s="1"/>
  <c r="AA47"/>
  <c r="AA46" s="1"/>
  <c r="AB47"/>
  <c r="AB46" s="1"/>
  <c r="AC47"/>
  <c r="AC46" s="1"/>
  <c r="AD47"/>
  <c r="AD46" s="1"/>
  <c r="AE47"/>
  <c r="AE46" s="1"/>
  <c r="AF47"/>
  <c r="AF46" s="1"/>
  <c r="AG47"/>
  <c r="AG46" s="1"/>
  <c r="AH47"/>
  <c r="AH46" s="1"/>
  <c r="AI47"/>
  <c r="AI46" s="1"/>
  <c r="AJ47"/>
  <c r="AJ46" s="1"/>
  <c r="AK47"/>
  <c r="AK46" s="1"/>
  <c r="AL47"/>
  <c r="AL46" s="1"/>
  <c r="AM47"/>
  <c r="AM46" s="1"/>
  <c r="AN47"/>
  <c r="AN46" s="1"/>
  <c r="AO47"/>
  <c r="AO46" s="1"/>
  <c r="AP47"/>
  <c r="AP46" s="1"/>
  <c r="AQ47"/>
  <c r="AQ46" s="1"/>
  <c r="AR47"/>
  <c r="AR46" s="1"/>
  <c r="AS47"/>
  <c r="AS46" s="1"/>
  <c r="AT47"/>
  <c r="AT46" s="1"/>
  <c r="AU47"/>
  <c r="AU46" s="1"/>
  <c r="AV47"/>
  <c r="AV46" s="1"/>
  <c r="AW47"/>
  <c r="AW46" s="1"/>
  <c r="BH47"/>
  <c r="BH46" s="1"/>
  <c r="BI47"/>
  <c r="BI46" s="1"/>
  <c r="BJ47"/>
  <c r="BJ46" s="1"/>
  <c r="BK47"/>
  <c r="BK46" s="1"/>
  <c r="BL47"/>
  <c r="BL46" s="1"/>
  <c r="BM47"/>
  <c r="BM46" s="1"/>
  <c r="BN47"/>
  <c r="BN46" s="1"/>
  <c r="BO47"/>
  <c r="BO46" s="1"/>
  <c r="BP47"/>
  <c r="BP46" s="1"/>
  <c r="BQ47"/>
  <c r="BQ46" s="1"/>
  <c r="I51"/>
  <c r="I25" s="1"/>
  <c r="J51"/>
  <c r="J25" s="1"/>
  <c r="K51"/>
  <c r="K25" s="1"/>
  <c r="L51"/>
  <c r="L25" s="1"/>
  <c r="M51"/>
  <c r="M25" s="1"/>
  <c r="N51"/>
  <c r="N25" s="1"/>
  <c r="O51"/>
  <c r="O25" s="1"/>
  <c r="P51"/>
  <c r="P25" s="1"/>
  <c r="Q51"/>
  <c r="Q25" s="1"/>
  <c r="R51"/>
  <c r="R25" s="1"/>
  <c r="S51"/>
  <c r="S25" s="1"/>
  <c r="T51"/>
  <c r="T25" s="1"/>
  <c r="U51"/>
  <c r="U25" s="1"/>
  <c r="V51"/>
  <c r="V25" s="1"/>
  <c r="W51"/>
  <c r="W25" s="1"/>
  <c r="X51"/>
  <c r="X25" s="1"/>
  <c r="Y51"/>
  <c r="Y25" s="1"/>
  <c r="Z51"/>
  <c r="Z25" s="1"/>
  <c r="AA51"/>
  <c r="AA25" s="1"/>
  <c r="AB51"/>
  <c r="AB25" s="1"/>
  <c r="AC51"/>
  <c r="AC25" s="1"/>
  <c r="AD51"/>
  <c r="AD25" s="1"/>
  <c r="AE51"/>
  <c r="AE25" s="1"/>
  <c r="AF51"/>
  <c r="AF25" s="1"/>
  <c r="AG51"/>
  <c r="AG25" s="1"/>
  <c r="AH51"/>
  <c r="AH25" s="1"/>
  <c r="AI51"/>
  <c r="AI25" s="1"/>
  <c r="AJ51"/>
  <c r="AJ25" s="1"/>
  <c r="AK51"/>
  <c r="AK25" s="1"/>
  <c r="AL51"/>
  <c r="AL25" s="1"/>
  <c r="AM51"/>
  <c r="AM25" s="1"/>
  <c r="AN51"/>
  <c r="AN25" s="1"/>
  <c r="AO51"/>
  <c r="AO25" s="1"/>
  <c r="AP51"/>
  <c r="AP25" s="1"/>
  <c r="AQ51"/>
  <c r="AQ25" s="1"/>
  <c r="AR51"/>
  <c r="AR25" s="1"/>
  <c r="AS51"/>
  <c r="AS25" s="1"/>
  <c r="AT51"/>
  <c r="AT25" s="1"/>
  <c r="AU51"/>
  <c r="AU25" s="1"/>
  <c r="AV51"/>
  <c r="AV25" s="1"/>
  <c r="AW51"/>
  <c r="AW25" s="1"/>
  <c r="BH51"/>
  <c r="BH25" s="1"/>
  <c r="BI51"/>
  <c r="BI25" s="1"/>
  <c r="BJ51"/>
  <c r="BJ25" s="1"/>
  <c r="BK51"/>
  <c r="BK25" s="1"/>
  <c r="BL51"/>
  <c r="BL25" s="1"/>
  <c r="BM51"/>
  <c r="BM25" s="1"/>
  <c r="BN51"/>
  <c r="BN25" s="1"/>
  <c r="BO51"/>
  <c r="BO25" s="1"/>
  <c r="BP51"/>
  <c r="BP25" s="1"/>
  <c r="BQ51"/>
  <c r="BQ25" s="1"/>
  <c r="H47"/>
  <c r="H46" s="1"/>
  <c r="H44"/>
  <c r="H38"/>
  <c r="H34"/>
  <c r="H28"/>
  <c r="H27" s="1"/>
  <c r="H21" s="1"/>
  <c r="H51"/>
  <c r="H25" s="1"/>
  <c r="H24"/>
  <c r="H41" l="1"/>
  <c r="H23" s="1"/>
  <c r="BA20"/>
  <c r="BD26"/>
  <c r="BA26"/>
  <c r="BJ33"/>
  <c r="BJ22" s="1"/>
  <c r="AR33"/>
  <c r="AR22" s="1"/>
  <c r="AJ33"/>
  <c r="AJ22" s="1"/>
  <c r="AB33"/>
  <c r="AB22" s="1"/>
  <c r="T33"/>
  <c r="T22" s="1"/>
  <c r="BC20"/>
  <c r="BB20"/>
  <c r="BG26"/>
  <c r="AX20"/>
  <c r="AY26"/>
  <c r="BO33"/>
  <c r="BO22" s="1"/>
  <c r="BK33"/>
  <c r="BK22" s="1"/>
  <c r="AW33"/>
  <c r="AW22" s="1"/>
  <c r="AS33"/>
  <c r="AS22" s="1"/>
  <c r="AO33"/>
  <c r="AO22" s="1"/>
  <c r="AK33"/>
  <c r="AK22" s="1"/>
  <c r="AG33"/>
  <c r="AG22" s="1"/>
  <c r="AC33"/>
  <c r="AC22" s="1"/>
  <c r="Y33"/>
  <c r="Y22" s="1"/>
  <c r="U33"/>
  <c r="U22" s="1"/>
  <c r="Q33"/>
  <c r="Q22" s="1"/>
  <c r="M33"/>
  <c r="M22" s="1"/>
  <c r="I33"/>
  <c r="I22" s="1"/>
  <c r="AY20"/>
  <c r="L33"/>
  <c r="L22" s="1"/>
  <c r="AZ26"/>
  <c r="BG20"/>
  <c r="BC26"/>
  <c r="BN33"/>
  <c r="BN22" s="1"/>
  <c r="AV33"/>
  <c r="AV22" s="1"/>
  <c r="AN33"/>
  <c r="AN22" s="1"/>
  <c r="AF33"/>
  <c r="AF22" s="1"/>
  <c r="X33"/>
  <c r="X22" s="1"/>
  <c r="P33"/>
  <c r="P22" s="1"/>
  <c r="BQ41"/>
  <c r="BQ23" s="1"/>
  <c r="BM41"/>
  <c r="BM23" s="1"/>
  <c r="BI41"/>
  <c r="BI23" s="1"/>
  <c r="AU41"/>
  <c r="AU23" s="1"/>
  <c r="AQ41"/>
  <c r="AQ23" s="1"/>
  <c r="AM41"/>
  <c r="AM23" s="1"/>
  <c r="AI41"/>
  <c r="AI23" s="1"/>
  <c r="AE41"/>
  <c r="AE23" s="1"/>
  <c r="AA41"/>
  <c r="AA23" s="1"/>
  <c r="W41"/>
  <c r="W23" s="1"/>
  <c r="O41"/>
  <c r="O23" s="1"/>
  <c r="K41"/>
  <c r="K23" s="1"/>
  <c r="AW41"/>
  <c r="AW23" s="1"/>
  <c r="AG41"/>
  <c r="AG23" s="1"/>
  <c r="U41"/>
  <c r="U23" s="1"/>
  <c r="M41"/>
  <c r="M23" s="1"/>
  <c r="BQ33"/>
  <c r="BQ22" s="1"/>
  <c r="BM33"/>
  <c r="BM22" s="1"/>
  <c r="BI33"/>
  <c r="BI22" s="1"/>
  <c r="AU33"/>
  <c r="AU22" s="1"/>
  <c r="AQ33"/>
  <c r="AQ22" s="1"/>
  <c r="AM33"/>
  <c r="AM22" s="1"/>
  <c r="AI33"/>
  <c r="AI22" s="1"/>
  <c r="AI20" s="1"/>
  <c r="AE33"/>
  <c r="AE22" s="1"/>
  <c r="AA33"/>
  <c r="AA22" s="1"/>
  <c r="W33"/>
  <c r="W22" s="1"/>
  <c r="W20" s="1"/>
  <c r="S33"/>
  <c r="S22" s="1"/>
  <c r="O33"/>
  <c r="O22" s="1"/>
  <c r="K33"/>
  <c r="K22" s="1"/>
  <c r="BN41"/>
  <c r="BN23" s="1"/>
  <c r="BJ41"/>
  <c r="BJ23" s="1"/>
  <c r="BJ20" s="1"/>
  <c r="AV41"/>
  <c r="AV23" s="1"/>
  <c r="AR41"/>
  <c r="AR23" s="1"/>
  <c r="AN41"/>
  <c r="AN23" s="1"/>
  <c r="AJ41"/>
  <c r="AJ23" s="1"/>
  <c r="AF41"/>
  <c r="AF23" s="1"/>
  <c r="AB41"/>
  <c r="AB23" s="1"/>
  <c r="X41"/>
  <c r="X23" s="1"/>
  <c r="T41"/>
  <c r="T23" s="1"/>
  <c r="P41"/>
  <c r="P23" s="1"/>
  <c r="L41"/>
  <c r="L23" s="1"/>
  <c r="BP33"/>
  <c r="BP22" s="1"/>
  <c r="BL33"/>
  <c r="BL22" s="1"/>
  <c r="BH33"/>
  <c r="BH22" s="1"/>
  <c r="AT33"/>
  <c r="AT22" s="1"/>
  <c r="AP33"/>
  <c r="AP22" s="1"/>
  <c r="AL33"/>
  <c r="AL22" s="1"/>
  <c r="AH33"/>
  <c r="AH22" s="1"/>
  <c r="AD33"/>
  <c r="AD22" s="1"/>
  <c r="Z33"/>
  <c r="Z22" s="1"/>
  <c r="V33"/>
  <c r="V22" s="1"/>
  <c r="R33"/>
  <c r="R22" s="1"/>
  <c r="N33"/>
  <c r="N22" s="1"/>
  <c r="J33"/>
  <c r="J22" s="1"/>
  <c r="S41"/>
  <c r="S23" s="1"/>
  <c r="AF21"/>
  <c r="BQ21"/>
  <c r="BQ20" s="1"/>
  <c r="BQ26"/>
  <c r="BM21"/>
  <c r="BI21"/>
  <c r="AU21"/>
  <c r="AU20" s="1"/>
  <c r="AU26"/>
  <c r="AQ21"/>
  <c r="AE21"/>
  <c r="AE20" s="1"/>
  <c r="AE26"/>
  <c r="AA21"/>
  <c r="AA20" s="1"/>
  <c r="O21"/>
  <c r="K21"/>
  <c r="K20" s="1"/>
  <c r="K26"/>
  <c r="AJ21"/>
  <c r="BP21"/>
  <c r="AP21"/>
  <c r="P26"/>
  <c r="P21"/>
  <c r="P20" s="1"/>
  <c r="T21"/>
  <c r="BP41"/>
  <c r="BP23" s="1"/>
  <c r="BL41"/>
  <c r="BL23" s="1"/>
  <c r="BH41"/>
  <c r="BH23" s="1"/>
  <c r="AT41"/>
  <c r="AT23" s="1"/>
  <c r="AP41"/>
  <c r="AP23" s="1"/>
  <c r="AL41"/>
  <c r="AL23" s="1"/>
  <c r="AH41"/>
  <c r="AH23" s="1"/>
  <c r="AH20" s="1"/>
  <c r="AD41"/>
  <c r="AD23" s="1"/>
  <c r="Z41"/>
  <c r="Z23" s="1"/>
  <c r="V41"/>
  <c r="V23" s="1"/>
  <c r="R41"/>
  <c r="N41"/>
  <c r="N23" s="1"/>
  <c r="J41"/>
  <c r="J23" s="1"/>
  <c r="AW21"/>
  <c r="BL21"/>
  <c r="Z21"/>
  <c r="M26"/>
  <c r="M20"/>
  <c r="J21"/>
  <c r="AL21"/>
  <c r="BO41"/>
  <c r="BK41"/>
  <c r="BK23" s="1"/>
  <c r="AS41"/>
  <c r="AS23" s="1"/>
  <c r="AS20" s="1"/>
  <c r="AO41"/>
  <c r="AO23" s="1"/>
  <c r="AO20" s="1"/>
  <c r="AK41"/>
  <c r="AK23" s="1"/>
  <c r="AC41"/>
  <c r="Y41"/>
  <c r="Q41"/>
  <c r="Q23" s="1"/>
  <c r="I41"/>
  <c r="I23" s="1"/>
  <c r="BN21"/>
  <c r="AV26"/>
  <c r="AV21"/>
  <c r="AV20" s="1"/>
  <c r="AN21"/>
  <c r="X21"/>
  <c r="V21"/>
  <c r="AR21"/>
  <c r="AR20" s="1"/>
  <c r="AB21"/>
  <c r="AB20" s="1"/>
  <c r="L21"/>
  <c r="H33"/>
  <c r="H22" s="1"/>
  <c r="H20" s="1"/>
  <c r="AB26" l="1"/>
  <c r="W26"/>
  <c r="BK20"/>
  <c r="N20"/>
  <c r="AT20"/>
  <c r="J26"/>
  <c r="L26"/>
  <c r="AR26"/>
  <c r="I20"/>
  <c r="AK20"/>
  <c r="AA26"/>
  <c r="U20"/>
  <c r="BH20"/>
  <c r="AQ26"/>
  <c r="AD20"/>
  <c r="BN26"/>
  <c r="AW26"/>
  <c r="AG20"/>
  <c r="AD26"/>
  <c r="AW20"/>
  <c r="AJ20"/>
  <c r="BI26"/>
  <c r="AG26"/>
  <c r="X26"/>
  <c r="L20"/>
  <c r="Q20"/>
  <c r="AT26"/>
  <c r="AQ20"/>
  <c r="AM20"/>
  <c r="J20"/>
  <c r="Z26"/>
  <c r="BM26"/>
  <c r="AF20"/>
  <c r="AN20"/>
  <c r="AF26"/>
  <c r="X20"/>
  <c r="AN26"/>
  <c r="BN20"/>
  <c r="N26"/>
  <c r="AM26"/>
  <c r="S20"/>
  <c r="O26"/>
  <c r="O20"/>
  <c r="AJ26"/>
  <c r="BI20"/>
  <c r="U26"/>
  <c r="AI26"/>
  <c r="AH26"/>
  <c r="S26"/>
  <c r="BJ26"/>
  <c r="T20"/>
  <c r="T26"/>
  <c r="BM20"/>
  <c r="AO26"/>
  <c r="BP20"/>
  <c r="Q26"/>
  <c r="AS26"/>
  <c r="BL26"/>
  <c r="I26"/>
  <c r="V26"/>
  <c r="Y23"/>
  <c r="Y20" s="1"/>
  <c r="Y26"/>
  <c r="AL26"/>
  <c r="V20"/>
  <c r="AC23"/>
  <c r="AC20" s="1"/>
  <c r="AC26"/>
  <c r="AL20"/>
  <c r="Z20"/>
  <c r="AP20"/>
  <c r="BL20"/>
  <c r="AP26"/>
  <c r="BO23"/>
  <c r="BO20" s="1"/>
  <c r="BO26"/>
  <c r="AK26"/>
  <c r="BK26"/>
  <c r="R23"/>
  <c r="R20" s="1"/>
  <c r="R26"/>
  <c r="BH26"/>
  <c r="BP26"/>
  <c r="H26"/>
  <c r="A39" l="1"/>
  <c r="A45"/>
  <c r="A48"/>
  <c r="A52"/>
</calcChain>
</file>

<file path=xl/sharedStrings.xml><?xml version="1.0" encoding="utf-8"?>
<sst xmlns="http://schemas.openxmlformats.org/spreadsheetml/2006/main" count="379" uniqueCount="152">
  <si>
    <t>О.Н. Кушакова</t>
  </si>
  <si>
    <t>Заместитель генерального директора по экономике и финансам</t>
  </si>
  <si>
    <t>нд</t>
  </si>
  <si>
    <t>Н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</si>
  <si>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</si>
  <si>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</si>
  <si>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</si>
  <si>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</si>
  <si>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</si>
  <si>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</si>
  <si>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</si>
  <si>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</si>
  <si>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</si>
  <si>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</si>
  <si>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</si>
  <si>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</si>
  <si>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</si>
  <si>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</si>
  <si>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</si>
  <si>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</si>
  <si>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</si>
  <si>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</si>
  <si>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</si>
  <si>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</si>
  <si>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</si>
  <si>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</si>
  <si>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</si>
  <si>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</si>
  <si>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</si>
  <si>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</si>
  <si>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</si>
  <si>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</si>
  <si>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</si>
  <si>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</si>
  <si>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</si>
  <si>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</si>
  <si>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</si>
  <si>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</si>
  <si>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</si>
  <si>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</si>
  <si>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</si>
  <si>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</si>
  <si>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</si>
  <si>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</si>
  <si>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</si>
  <si>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</si>
  <si>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</si>
  <si>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</si>
  <si>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</si>
  <si>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</si>
  <si>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</si>
  <si>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</si>
  <si>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</si>
  <si>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</si>
  <si>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</si>
  <si>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</si>
  <si>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</si>
  <si>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</si>
  <si>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</si>
  <si>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</si>
  <si>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</si>
  <si>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</si>
  <si>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30.20</t>
  </si>
  <si>
    <t>30.19</t>
  </si>
  <si>
    <t>30.18</t>
  </si>
  <si>
    <t>30.17</t>
  </si>
  <si>
    <t>30.16</t>
  </si>
  <si>
    <t>30.15</t>
  </si>
  <si>
    <t>30.14</t>
  </si>
  <si>
    <t>30.13</t>
  </si>
  <si>
    <t>30.12</t>
  </si>
  <si>
    <t>30.11</t>
  </si>
  <si>
    <t>30.10</t>
  </si>
  <si>
    <t>иных источников финансирования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</si>
  <si>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</si>
  <si>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 и муниципальных образований</t>
  </si>
  <si>
    <t>федерального бюджета</t>
  </si>
  <si>
    <t>Общий объем финансирования, в том числе за счет:</t>
  </si>
  <si>
    <t>Предложение по корректировке утвержденного плана</t>
  </si>
  <si>
    <t>План</t>
  </si>
  <si>
    <t>месяц и год составления сметной документации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</si>
  <si>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</si>
  <si>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</si>
  <si>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Итого за период реализации инвестиционной программы
(план)</t>
  </si>
  <si>
    <t>Утвержденный план</t>
  </si>
  <si>
    <t>Краткое обоснование  корректировки утвержденного плана</t>
  </si>
  <si>
    <t>Полная сметная стоимость инвестиционного проекта в соответствии с утвержденной проектной документацией</t>
  </si>
  <si>
    <t>Год начала  реализации инвестиционного проекта</t>
  </si>
  <si>
    <t>Текущая стадия реализации инвестиционного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</si>
  <si>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</si>
  <si>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</si>
  <si>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</si>
  <si>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</si>
  <si>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</si>
  <si>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1. Перечни инвестиционных проектов и план финансирования капитальных вложений по ним</t>
  </si>
  <si>
    <t>М.П.</t>
  </si>
  <si>
    <t>________________ И.Д. Василиади</t>
  </si>
  <si>
    <t>Генеральный директор</t>
  </si>
  <si>
    <t>Утверждаю</t>
  </si>
  <si>
    <t>Идентификатор инвестиционного проекта</t>
  </si>
  <si>
    <t>*В соответствии с законодательством (ст. 149 НК РФ), стоимость лицензии, входящей в стоимость инвестиционного проекта, НДС не облагается</t>
  </si>
  <si>
    <t>в базисном уровне цен, 
млн рублей (с НДС)</t>
  </si>
  <si>
    <t>в ценах, сложившихся ко времени составления сметной документации,
млн рублей (с НДС)</t>
  </si>
  <si>
    <t>в базисном уровне цен,
млн рублей 
(с НДС)</t>
  </si>
  <si>
    <t xml:space="preserve">Остаток финансирования капитальных вложений в прогнозных ценах соответствующих лет, 
млн рублей (с НДС) </t>
  </si>
  <si>
    <t xml:space="preserve">Оценка полной стоимости инвестиционного проекта в прогнозных ценах соответствующих лет, 
млн рублей 
(с НДС) </t>
  </si>
  <si>
    <t>Год окончания реализации инвестиционного проекта</t>
  </si>
  <si>
    <t>30.01</t>
  </si>
  <si>
    <t>30.02</t>
  </si>
  <si>
    <t>30.03</t>
  </si>
  <si>
    <t>30.04</t>
  </si>
  <si>
    <t>30.05</t>
  </si>
  <si>
    <t>30.06</t>
  </si>
  <si>
    <t>30.07</t>
  </si>
  <si>
    <t>30.08</t>
  </si>
  <si>
    <t>30.09</t>
  </si>
  <si>
    <t>Приобретение автомобилей для обслуживания потребителей г. Барнаула (5 шт.)</t>
  </si>
  <si>
    <t>Год раскрытия информации: 2019 год</t>
  </si>
  <si>
    <t xml:space="preserve">Фактический объем финансирования на 01.01.2019, 
млн рублей 
(с НДС) </t>
  </si>
  <si>
    <t>План 
на 01.01.2019</t>
  </si>
  <si>
    <t>Предложение по корректировке утвержденного плана на 01.01.2019</t>
  </si>
  <si>
    <t>Финансирование капитальных вложений 
года 2019 в прогнозных ценах, млн рублей (с НДС)</t>
  </si>
  <si>
    <t>Факт (Предложение по корректировке утвержденного плана)</t>
  </si>
  <si>
    <t>План
года 2020</t>
  </si>
  <si>
    <t>Факт (Предложение по корректировке утвержденного плана)
года 2020</t>
  </si>
  <si>
    <t>План
года 2021</t>
  </si>
  <si>
    <t>Факт (Предложение по корректировке утвержденного плана)
года 2021</t>
  </si>
  <si>
    <t>План
года 2022</t>
  </si>
  <si>
    <t>Факт (Предложение по корректировке утвержденного плана)
года 2022</t>
  </si>
  <si>
    <t>Финансирование капитальных вложений в прогнозных ценах соответствующих лет, млн. рублей (с НДС)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</si>
  <si>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</si>
  <si>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</si>
  <si>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</si>
  <si>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</si>
  <si>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</si>
  <si>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</si>
  <si>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</si>
  <si>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</si>
  <si>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</si>
  <si>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</si>
  <si>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____________________ 2019 года</t>
  </si>
  <si>
    <t>Реализация инвестиционного проекта обеспечит повышение уровня надежности и производительности информационных систем предприятия, развитие информационной инфраструктуры для более качественного обслуживания потребителей г. Барнаула и обеспечения хозяйственной деятельности</t>
  </si>
  <si>
    <t>Реализация инвестиционного проекта оптимизирует автопарк предприятия, а также послужит снижению расходов на содержание и ремонт транспортных средств с высоким уровнем износа</t>
  </si>
  <si>
    <t>Реализация инвестиционного проекта обеспечит устойчивую работу программных комплексов и ИТ-сервисов; организацию актуальной антивирусной системы защиты баз данных предприятия (в том числе персональных данных абонентов)</t>
  </si>
  <si>
    <t>Реализация инвестиционного проекта предусмотрена в рамках выполнения требований законодательства РФ, в том числе: исполнение обязанностей, возложенных на гарантирующего поставщика, за установку, эксплуатацию, поверку и замену приборов учета электрической энергии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</si>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</sst>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р_-;\-* #,##0.00\ _р_-;_-* &quot;-&quot;??\ _р_-;_-@_-"/>
    <numFmt numFmtId="165" formatCode="#,##0.000_ ;[Red]\-#,##0.000\ "/>
    <numFmt numFmtId="166" formatCode="#,##0_ ;\-#,##0\ "/>
    <numFmt numFmtId="167" formatCode="_-* #,##0.00\ _р_._-;\-* #,##0.00\ _р_._-;_-* &quot;-&quot;??\ _р_._-;_-@_-"/>
    <numFmt numFmtId="168" formatCode="#,###.00;\-#;&quot;нд&quot;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1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9" fillId="9" borderId="2" applyNumberFormat="0" applyAlignment="0" applyProtection="0"/>
    <xf numFmtId="0" fontId="10" fillId="22" borderId="3" applyNumberFormat="0" applyAlignment="0" applyProtection="0"/>
    <xf numFmtId="0" fontId="11" fillId="22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9" fillId="0" borderId="0"/>
    <xf numFmtId="0" fontId="4" fillId="0" borderId="0"/>
    <xf numFmtId="0" fontId="19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68">
    <xf numFmtId="0" fontId="0" fillId="0" borderId="0" xfId="0"/>
    <xf numFmtId="0" fontId="27" fillId="0" borderId="0" xfId="1" applyFont="1" applyFill="1"/>
    <xf numFmtId="0" fontId="28" fillId="0" borderId="0" xfId="2" applyFont="1" applyAlignment="1">
      <alignment horizontal="right" vertical="center"/>
    </xf>
    <xf numFmtId="0" fontId="27" fillId="0" borderId="0" xfId="1" applyFont="1"/>
    <xf numFmtId="0" fontId="28" fillId="0" borderId="0" xfId="2" applyFont="1" applyAlignment="1">
      <alignment horizontal="right"/>
    </xf>
    <xf numFmtId="0" fontId="30" fillId="0" borderId="0" xfId="1" applyFont="1"/>
    <xf numFmtId="0" fontId="31" fillId="0" borderId="0" xfId="1" applyFont="1" applyFill="1" applyAlignment="1"/>
    <xf numFmtId="0" fontId="30" fillId="0" borderId="0" xfId="1" applyFont="1" applyFill="1" applyAlignment="1"/>
    <xf numFmtId="0" fontId="31" fillId="0" borderId="0" xfId="1" applyFont="1" applyFill="1" applyAlignment="1">
      <alignment vertical="center"/>
    </xf>
    <xf numFmtId="0" fontId="30" fillId="0" borderId="0" xfId="1" applyFont="1" applyFill="1"/>
    <xf numFmtId="0" fontId="30" fillId="0" borderId="0" xfId="1" applyFont="1" applyAlignment="1">
      <alignment horizontal="right"/>
    </xf>
    <xf numFmtId="0" fontId="31" fillId="0" borderId="0" xfId="1" applyFont="1"/>
    <xf numFmtId="0" fontId="26" fillId="0" borderId="0" xfId="1" applyFont="1"/>
    <xf numFmtId="0" fontId="26" fillId="0" borderId="0" xfId="1" applyFont="1" applyFill="1"/>
    <xf numFmtId="0" fontId="31" fillId="0" borderId="0" xfId="1" applyFont="1" applyFill="1"/>
    <xf numFmtId="0" fontId="33" fillId="0" borderId="0" xfId="1" applyFont="1"/>
    <xf numFmtId="0" fontId="26" fillId="0" borderId="0" xfId="2" applyFont="1" applyFill="1" applyBorder="1"/>
    <xf numFmtId="0" fontId="26" fillId="0" borderId="0" xfId="1" applyFont="1" applyFill="1" applyBorder="1" applyAlignment="1">
      <alignment wrapText="1"/>
    </xf>
    <xf numFmtId="0" fontId="27" fillId="0" borderId="0" xfId="1" applyFont="1" applyFill="1" applyAlignment="1">
      <alignment wrapText="1"/>
    </xf>
    <xf numFmtId="0" fontId="28" fillId="0" borderId="0" xfId="1" applyFont="1" applyFill="1" applyBorder="1"/>
    <xf numFmtId="0" fontId="28" fillId="0" borderId="0" xfId="1" applyFont="1" applyFill="1"/>
    <xf numFmtId="0" fontId="27" fillId="0" borderId="0" xfId="1" applyFont="1" applyFill="1" applyBorder="1" applyAlignment="1">
      <alignment wrapText="1"/>
    </xf>
    <xf numFmtId="0" fontId="27" fillId="0" borderId="0" xfId="1" applyFont="1" applyFill="1" applyBorder="1" applyAlignment="1"/>
    <xf numFmtId="0" fontId="27" fillId="0" borderId="0" xfId="1" applyFont="1" applyFill="1" applyAlignment="1">
      <alignment vertical="center" wrapText="1"/>
    </xf>
    <xf numFmtId="0" fontId="30" fillId="0" borderId="11" xfId="1" applyFont="1" applyFill="1" applyBorder="1" applyAlignment="1">
      <alignment horizontal="center" vertical="center" textRotation="90" wrapText="1"/>
    </xf>
    <xf numFmtId="0" fontId="30" fillId="0" borderId="11" xfId="1" applyFont="1" applyFill="1" applyBorder="1" applyAlignment="1">
      <alignment horizontal="center" vertical="center" wrapText="1"/>
    </xf>
    <xf numFmtId="49" fontId="30" fillId="0" borderId="11" xfId="1" applyNumberFormat="1" applyFont="1" applyFill="1" applyBorder="1" applyAlignment="1">
      <alignment horizontal="center" vertical="center" wrapText="1"/>
    </xf>
    <xf numFmtId="49" fontId="31" fillId="2" borderId="11" xfId="4" applyNumberFormat="1" applyFont="1" applyFill="1" applyBorder="1" applyAlignment="1">
      <alignment horizontal="center" vertical="center" wrapText="1"/>
    </xf>
    <xf numFmtId="0" fontId="31" fillId="2" borderId="11" xfId="4" applyNumberFormat="1" applyFont="1" applyFill="1" applyBorder="1" applyAlignment="1">
      <alignment horizontal="left" vertical="center" wrapText="1"/>
    </xf>
    <xf numFmtId="0" fontId="31" fillId="2" borderId="11" xfId="1" applyFont="1" applyFill="1" applyBorder="1" applyAlignment="1">
      <alignment horizontal="center" vertical="center" wrapText="1"/>
    </xf>
    <xf numFmtId="0" fontId="30" fillId="3" borderId="11" xfId="4" applyNumberFormat="1" applyFont="1" applyFill="1" applyBorder="1" applyAlignment="1">
      <alignment horizontal="center" vertical="center" wrapText="1"/>
    </xf>
    <xf numFmtId="0" fontId="30" fillId="3" borderId="11" xfId="4" applyNumberFormat="1" applyFont="1" applyFill="1" applyBorder="1" applyAlignment="1">
      <alignment horizontal="left" vertical="center" wrapText="1"/>
    </xf>
    <xf numFmtId="0" fontId="30" fillId="3" borderId="11" xfId="1" applyFont="1" applyFill="1" applyBorder="1" applyAlignment="1">
      <alignment horizontal="center" vertical="center" wrapText="1"/>
    </xf>
    <xf numFmtId="2" fontId="34" fillId="0" borderId="11" xfId="4" applyNumberFormat="1" applyFont="1" applyFill="1" applyBorder="1" applyAlignment="1">
      <alignment horizontal="center" vertical="center" wrapText="1"/>
    </xf>
    <xf numFmtId="0" fontId="26" fillId="0" borderId="11" xfId="4" applyNumberFormat="1" applyFont="1" applyFill="1" applyBorder="1" applyAlignment="1">
      <alignment horizontal="left" vertical="center" wrapText="1"/>
    </xf>
    <xf numFmtId="0" fontId="26" fillId="0" borderId="11" xfId="1" applyFont="1" applyFill="1" applyBorder="1" applyAlignment="1">
      <alignment horizontal="center" vertical="center" wrapText="1"/>
    </xf>
    <xf numFmtId="165" fontId="26" fillId="0" borderId="11" xfId="3" applyNumberFormat="1" applyFont="1" applyFill="1" applyBorder="1" applyAlignment="1">
      <alignment horizontal="left" vertical="center" wrapText="1"/>
    </xf>
    <xf numFmtId="49" fontId="34" fillId="0" borderId="11" xfId="4" applyNumberFormat="1" applyFont="1" applyFill="1" applyBorder="1" applyAlignment="1">
      <alignment horizontal="center" vertical="center" wrapText="1"/>
    </xf>
    <xf numFmtId="2" fontId="26" fillId="0" borderId="11" xfId="4" applyNumberFormat="1" applyFont="1" applyFill="1" applyBorder="1" applyAlignment="1">
      <alignment horizontal="left" vertical="center" wrapText="1"/>
    </xf>
    <xf numFmtId="2" fontId="26" fillId="0" borderId="11" xfId="1" applyNumberFormat="1" applyFont="1" applyFill="1" applyBorder="1" applyAlignment="1">
      <alignment horizontal="left" vertical="center" wrapText="1"/>
    </xf>
    <xf numFmtId="168" fontId="31" fillId="2" borderId="11" xfId="1" applyNumberFormat="1" applyFont="1" applyFill="1" applyBorder="1" applyAlignment="1">
      <alignment horizontal="center" vertical="center" wrapText="1"/>
    </xf>
    <xf numFmtId="168" fontId="30" fillId="3" borderId="11" xfId="1" applyNumberFormat="1" applyFont="1" applyFill="1" applyBorder="1" applyAlignment="1">
      <alignment horizontal="center" vertical="center" wrapText="1"/>
    </xf>
    <xf numFmtId="168" fontId="26" fillId="0" borderId="11" xfId="1" applyNumberFormat="1" applyFont="1" applyFill="1" applyBorder="1" applyAlignment="1">
      <alignment horizontal="center" vertical="center" wrapText="1"/>
    </xf>
    <xf numFmtId="0" fontId="30" fillId="26" borderId="11" xfId="1" applyFont="1" applyFill="1" applyBorder="1" applyAlignment="1">
      <alignment horizontal="center" vertical="center" textRotation="90" wrapText="1"/>
    </xf>
    <xf numFmtId="0" fontId="31" fillId="27" borderId="11" xfId="4" applyNumberFormat="1" applyFont="1" applyFill="1" applyBorder="1" applyAlignment="1">
      <alignment horizontal="center" vertical="center" wrapText="1"/>
    </xf>
    <xf numFmtId="0" fontId="31" fillId="27" borderId="11" xfId="4" applyNumberFormat="1" applyFont="1" applyFill="1" applyBorder="1" applyAlignment="1">
      <alignment horizontal="left" vertical="center" wrapText="1"/>
    </xf>
    <xf numFmtId="0" fontId="31" fillId="27" borderId="11" xfId="1" applyFont="1" applyFill="1" applyBorder="1" applyAlignment="1">
      <alignment horizontal="center" vertical="center" wrapText="1"/>
    </xf>
    <xf numFmtId="168" fontId="31" fillId="27" borderId="11" xfId="1" applyNumberFormat="1" applyFont="1" applyFill="1" applyBorder="1" applyAlignment="1">
      <alignment horizontal="center" vertical="center" wrapText="1"/>
    </xf>
    <xf numFmtId="1" fontId="31" fillId="27" borderId="11" xfId="4" applyNumberFormat="1" applyFont="1" applyFill="1" applyBorder="1" applyAlignment="1">
      <alignment horizontal="center" vertical="center" wrapText="1"/>
    </xf>
    <xf numFmtId="49" fontId="31" fillId="28" borderId="11" xfId="4" applyNumberFormat="1" applyFont="1" applyFill="1" applyBorder="1" applyAlignment="1">
      <alignment horizontal="center" vertical="center" wrapText="1"/>
    </xf>
    <xf numFmtId="0" fontId="31" fillId="28" borderId="11" xfId="4" applyNumberFormat="1" applyFont="1" applyFill="1" applyBorder="1" applyAlignment="1">
      <alignment horizontal="left" vertical="center" wrapText="1"/>
    </xf>
    <xf numFmtId="0" fontId="31" fillId="28" borderId="11" xfId="1" applyFont="1" applyFill="1" applyBorder="1" applyAlignment="1">
      <alignment horizontal="center" vertical="center" wrapText="1"/>
    </xf>
    <xf numFmtId="168" fontId="31" fillId="28" borderId="11" xfId="1" applyNumberFormat="1" applyFont="1" applyFill="1" applyBorder="1" applyAlignment="1">
      <alignment horizontal="center" vertical="center" wrapText="1"/>
    </xf>
    <xf numFmtId="2" fontId="31" fillId="28" borderId="11" xfId="4" applyNumberFormat="1" applyFont="1" applyFill="1" applyBorder="1" applyAlignment="1">
      <alignment horizontal="center" vertical="center" wrapText="1"/>
    </xf>
    <xf numFmtId="2" fontId="31" fillId="28" borderId="11" xfId="4" applyNumberFormat="1" applyFont="1" applyFill="1" applyBorder="1" applyAlignment="1">
      <alignment horizontal="left" vertical="center" wrapText="1"/>
    </xf>
    <xf numFmtId="2" fontId="31" fillId="28" borderId="11" xfId="1" applyNumberFormat="1" applyFont="1" applyFill="1" applyBorder="1" applyAlignment="1">
      <alignment horizontal="center" vertical="center" wrapText="1"/>
    </xf>
    <xf numFmtId="0" fontId="31" fillId="28" borderId="11" xfId="4" applyNumberFormat="1" applyFont="1" applyFill="1" applyBorder="1" applyAlignment="1">
      <alignment horizontal="center" vertical="center" wrapText="1"/>
    </xf>
    <xf numFmtId="0" fontId="30" fillId="26" borderId="11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top"/>
    </xf>
    <xf numFmtId="0" fontId="30" fillId="0" borderId="0" xfId="1" applyFont="1" applyFill="1" applyAlignment="1">
      <alignment horizontal="center" vertical="top"/>
    </xf>
    <xf numFmtId="0" fontId="30" fillId="26" borderId="11" xfId="1" applyFont="1" applyFill="1" applyBorder="1" applyAlignment="1">
      <alignment horizontal="center" vertical="center" textRotation="90" wrapText="1"/>
    </xf>
    <xf numFmtId="0" fontId="29" fillId="0" borderId="0" xfId="1" applyFont="1" applyFill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30" fillId="0" borderId="0" xfId="6" applyFont="1" applyAlignment="1">
      <alignment horizontal="center" vertical="top"/>
    </xf>
    <xf numFmtId="0" fontId="29" fillId="0" borderId="0" xfId="1" applyFont="1" applyFill="1" applyAlignment="1">
      <alignment horizontal="center"/>
    </xf>
    <xf numFmtId="0" fontId="32" fillId="0" borderId="0" xfId="1" applyFont="1" applyFill="1" applyAlignment="1">
      <alignment horizontal="center"/>
    </xf>
    <xf numFmtId="0" fontId="31" fillId="0" borderId="0" xfId="1" applyFont="1" applyFill="1" applyAlignment="1">
      <alignment horizontal="center"/>
    </xf>
  </cellXfs>
  <cellStyles count="231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2 2" xfId="43"/>
    <cellStyle name="Обычный 2" xfId="4"/>
    <cellStyle name="Обычный 2 26 2" xfId="44"/>
    <cellStyle name="Обычный 3" xfId="1"/>
    <cellStyle name="Обычный 3 2" xfId="2"/>
    <cellStyle name="Обычный 3 2 2 2" xfId="45"/>
    <cellStyle name="Обычный 3 21" xfId="46"/>
    <cellStyle name="Обычный 4" xfId="47"/>
    <cellStyle name="Обычный 4 2" xfId="48"/>
    <cellStyle name="Обычный 5" xfId="5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3 9" xfId="113"/>
    <cellStyle name="Обычный 6 2 4" xfId="114"/>
    <cellStyle name="Обычный 6 2 4 2" xfId="115"/>
    <cellStyle name="Обычный 6 2 4 2 2" xfId="116"/>
    <cellStyle name="Обычный 6 2 4 2 3" xfId="117"/>
    <cellStyle name="Обычный 6 2 4 3" xfId="118"/>
    <cellStyle name="Обычный 6 2 4 4" xfId="119"/>
    <cellStyle name="Обычный 6 2 5" xfId="120"/>
    <cellStyle name="Обычный 6 2 5 2" xfId="121"/>
    <cellStyle name="Обычный 6 2 5 2 2" xfId="122"/>
    <cellStyle name="Обычный 6 2 5 2 3" xfId="123"/>
    <cellStyle name="Обычный 6 2 5 3" xfId="124"/>
    <cellStyle name="Обычный 6 2 5 4" xfId="125"/>
    <cellStyle name="Обычный 6 2 6" xfId="126"/>
    <cellStyle name="Обычный 6 2 6 2" xfId="127"/>
    <cellStyle name="Обычный 6 2 6 3" xfId="128"/>
    <cellStyle name="Обычный 6 2 7" xfId="129"/>
    <cellStyle name="Обычный 6 2 8" xfId="130"/>
    <cellStyle name="Обычный 6 2 9" xfId="131"/>
    <cellStyle name="Обычный 6 3" xfId="132"/>
    <cellStyle name="Обычный 6 3 2" xfId="133"/>
    <cellStyle name="Обычный 6 3 2 2" xfId="134"/>
    <cellStyle name="Обычный 6 3 2 3" xfId="135"/>
    <cellStyle name="Обычный 6 3 3" xfId="136"/>
    <cellStyle name="Обычный 6 3 4" xfId="137"/>
    <cellStyle name="Обычный 6 4" xfId="138"/>
    <cellStyle name="Обычный 6 4 2" xfId="139"/>
    <cellStyle name="Обычный 6 4 2 2" xfId="140"/>
    <cellStyle name="Обычный 6 4 2 3" xfId="141"/>
    <cellStyle name="Обычный 6 4 3" xfId="142"/>
    <cellStyle name="Обычный 6 4 4" xfId="143"/>
    <cellStyle name="Обычный 6 5" xfId="144"/>
    <cellStyle name="Обычный 6 5 2" xfId="145"/>
    <cellStyle name="Обычный 6 5 3" xfId="146"/>
    <cellStyle name="Обычный 6 6" xfId="147"/>
    <cellStyle name="Обычный 6 7" xfId="148"/>
    <cellStyle name="Обычный 6 8" xfId="149"/>
    <cellStyle name="Обычный 7" xfId="6"/>
    <cellStyle name="Обычный 7 2" xfId="150"/>
    <cellStyle name="Обычный 7 2 2" xfId="151"/>
    <cellStyle name="Обычный 7 2 2 2" xfId="152"/>
    <cellStyle name="Обычный 7 2 2 2 2" xfId="153"/>
    <cellStyle name="Обычный 7 2 2 2 3" xfId="154"/>
    <cellStyle name="Обычный 7 2 2 3" xfId="155"/>
    <cellStyle name="Обычный 7 2 2 4" xfId="156"/>
    <cellStyle name="Обычный 7 2 3" xfId="157"/>
    <cellStyle name="Обычный 7 2 3 2" xfId="158"/>
    <cellStyle name="Обычный 7 2 3 2 2" xfId="159"/>
    <cellStyle name="Обычный 7 2 3 2 3" xfId="160"/>
    <cellStyle name="Обычный 7 2 3 3" xfId="161"/>
    <cellStyle name="Обычный 7 2 3 4" xfId="162"/>
    <cellStyle name="Обычный 7 2 4" xfId="163"/>
    <cellStyle name="Обычный 7 2 4 2" xfId="164"/>
    <cellStyle name="Обычный 7 2 4 3" xfId="165"/>
    <cellStyle name="Обычный 7 2 5" xfId="166"/>
    <cellStyle name="Обычный 7 2 6" xfId="167"/>
    <cellStyle name="Обычный 7 2 7" xfId="168"/>
    <cellStyle name="Обычный 8" xfId="169"/>
    <cellStyle name="Обычный 9" xfId="170"/>
    <cellStyle name="Обычный 9 2" xfId="171"/>
    <cellStyle name="Обычный 9 2 2" xfId="172"/>
    <cellStyle name="Обычный 9 2 2 2" xfId="173"/>
    <cellStyle name="Обычный 9 2 2 3" xfId="174"/>
    <cellStyle name="Обычный 9 2 2 4" xfId="175"/>
    <cellStyle name="Обычный 9 2 3" xfId="176"/>
    <cellStyle name="Обычный 9 2 4" xfId="177"/>
    <cellStyle name="Обычный 9 3" xfId="178"/>
    <cellStyle name="Обычный 9 3 2" xfId="179"/>
    <cellStyle name="Обычный 9 3 3" xfId="180"/>
    <cellStyle name="Обычный 9 3 4" xfId="181"/>
    <cellStyle name="Обычный 9 4" xfId="182"/>
    <cellStyle name="Обычный 9 5" xfId="183"/>
    <cellStyle name="Плохой 2" xfId="184"/>
    <cellStyle name="Пояснение 2" xfId="185"/>
    <cellStyle name="Примечание 2" xfId="186"/>
    <cellStyle name="Процентный 2" xfId="187"/>
    <cellStyle name="Процентный 3" xfId="188"/>
    <cellStyle name="Связанная ячейка 2" xfId="189"/>
    <cellStyle name="Стиль 1" xfId="190"/>
    <cellStyle name="Текст предупреждения 2" xfId="191"/>
    <cellStyle name="Финансовый 2" xfId="3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Хороший 2" xfId="230"/>
  </cellStyles>
  <dxfs count="0"/>
  <tableStyles count="0" defaultTableStyle="TableStyleMedium2" defaultPivotStyle="PivotStyleMedium9"/>
  <colors>
    <mruColors>
      <color rgb="FFFBB671"/>
      <color rgb="FFFF9966"/>
      <color rgb="FFF4E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2"/>
  <sheetViews>
    <sheetView showGridLines="0" tabSelected="1" topLeftCell="C1" zoomScale="90" zoomScaleNormal="90" zoomScaleSheetLayoutView="100" workbookViewId="0"/>
  </sheetViews>
  <sheetFormatPr defaultColWidth="0" defaultRowHeight="15.75" zeroHeight="1"/>
  <cols>
    <col min="1" max="1" width="9" style="3" customWidth="1"/>
    <col min="2" max="2" width="73.7109375" style="3" customWidth="1"/>
    <col min="3" max="3" width="18.28515625" style="3" customWidth="1"/>
    <col min="4" max="8" width="6.7109375" style="3" customWidth="1"/>
    <col min="9" max="9" width="11.7109375" style="3" customWidth="1"/>
    <col min="10" max="10" width="6.7109375" style="3" customWidth="1"/>
    <col min="11" max="11" width="8.7109375" style="3" customWidth="1"/>
    <col min="12" max="12" width="11.7109375" style="3" customWidth="1"/>
    <col min="13" max="13" width="6.7109375" style="1" customWidth="1"/>
    <col min="14" max="14" width="16.7109375" style="1" customWidth="1"/>
    <col min="15" max="16" width="10" style="1" customWidth="1"/>
    <col min="17" max="17" width="12.140625" style="1" customWidth="1"/>
    <col min="18" max="18" width="6.7109375" style="1" customWidth="1"/>
    <col min="19" max="19" width="8.7109375" style="1" customWidth="1"/>
    <col min="20" max="21" width="6.7109375" style="1" customWidth="1"/>
    <col min="22" max="22" width="8.7109375" style="1" customWidth="1"/>
    <col min="23" max="23" width="11.7109375" style="1" customWidth="1"/>
    <col min="24" max="26" width="6.7109375" style="1" customWidth="1"/>
    <col min="27" max="27" width="8.7109375" style="1" customWidth="1"/>
    <col min="28" max="28" width="11.7109375" style="1" customWidth="1"/>
    <col min="29" max="29" width="6.7109375" style="1" customWidth="1"/>
    <col min="30" max="31" width="6.7109375" style="3" customWidth="1"/>
    <col min="32" max="32" width="8.7109375" style="3" customWidth="1"/>
    <col min="33" max="33" width="11.7109375" style="3" customWidth="1"/>
    <col min="34" max="36" width="6.7109375" style="3" customWidth="1"/>
    <col min="37" max="37" width="8.7109375" style="3" customWidth="1"/>
    <col min="38" max="38" width="11.7109375" style="3" customWidth="1"/>
    <col min="39" max="41" width="6.7109375" style="3" customWidth="1"/>
    <col min="42" max="42" width="8.7109375" style="3" customWidth="1"/>
    <col min="43" max="43" width="11.7109375" style="3" customWidth="1"/>
    <col min="44" max="46" width="6.7109375" style="3" customWidth="1"/>
    <col min="47" max="47" width="8.7109375" style="3" customWidth="1"/>
    <col min="48" max="48" width="11.7109375" style="3" customWidth="1"/>
    <col min="49" max="52" width="6.7109375" style="3" customWidth="1"/>
    <col min="53" max="53" width="11.7109375" style="3" customWidth="1"/>
    <col min="54" max="61" width="6.7109375" style="3" customWidth="1"/>
    <col min="62" max="62" width="8.7109375" style="3" customWidth="1"/>
    <col min="63" max="63" width="11.7109375" style="3" customWidth="1"/>
    <col min="64" max="66" width="6.7109375" style="3" customWidth="1"/>
    <col min="67" max="67" width="8.7109375" style="3" customWidth="1"/>
    <col min="68" max="68" width="11.7109375" style="3" customWidth="1"/>
    <col min="69" max="69" width="6.7109375" style="3" customWidth="1"/>
    <col min="70" max="70" width="80.7109375" style="3" customWidth="1"/>
    <col min="71" max="71" width="9.140625" style="3" customWidth="1"/>
    <col min="72" max="16384" width="9.140625" style="3" hidden="1"/>
  </cols>
  <sheetData>
    <row r="1" spans="1:70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AC1" s="2" t="s">
        <v>98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/>
    </row>
    <row r="2" spans="1:7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C2" s="4" t="s">
        <v>97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4"/>
    </row>
    <row r="3" spans="1:7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C3" s="4" t="s">
        <v>96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4"/>
    </row>
    <row r="4" spans="1:70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C4" s="4" t="s">
        <v>140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4"/>
    </row>
    <row r="5" spans="1:7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AA5" s="1" t="s">
        <v>95</v>
      </c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"/>
    </row>
    <row r="6" spans="1:70" ht="18.75" customHeight="1">
      <c r="A6" s="62" t="s">
        <v>94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</row>
    <row r="7" spans="1:70" s="5" customFormat="1" ht="12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</row>
    <row r="8" spans="1:70" ht="18.75" customHeight="1">
      <c r="A8" s="63" t="s">
        <v>93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ht="18.75" customHeight="1">
      <c r="A9" s="64" t="s">
        <v>92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</row>
    <row r="10" spans="1:70" s="5" customFormat="1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70" ht="18.75" customHeight="1">
      <c r="A11" s="65" t="s">
        <v>117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</row>
    <row r="12" spans="1:70" s="5" customFormat="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ht="18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</row>
    <row r="14" spans="1:70" ht="18.75" customHeight="1">
      <c r="A14" s="59" t="s">
        <v>91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</row>
    <row r="15" spans="1:70" s="5" customFormat="1" ht="12.75">
      <c r="A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Q15" s="10"/>
    </row>
    <row r="16" spans="1:70" s="5" customFormat="1" ht="60" customHeight="1">
      <c r="A16" s="58" t="s">
        <v>90</v>
      </c>
      <c r="B16" s="57" t="s">
        <v>89</v>
      </c>
      <c r="C16" s="57" t="s">
        <v>99</v>
      </c>
      <c r="D16" s="61" t="s">
        <v>88</v>
      </c>
      <c r="E16" s="61" t="s">
        <v>87</v>
      </c>
      <c r="F16" s="57" t="s">
        <v>106</v>
      </c>
      <c r="G16" s="57"/>
      <c r="H16" s="58" t="s">
        <v>86</v>
      </c>
      <c r="I16" s="58"/>
      <c r="J16" s="58"/>
      <c r="K16" s="58"/>
      <c r="L16" s="58"/>
      <c r="M16" s="58"/>
      <c r="N16" s="58" t="s">
        <v>118</v>
      </c>
      <c r="O16" s="57" t="s">
        <v>105</v>
      </c>
      <c r="P16" s="57"/>
      <c r="Q16" s="58" t="s">
        <v>104</v>
      </c>
      <c r="R16" s="58"/>
      <c r="S16" s="58"/>
      <c r="T16" s="58" t="s">
        <v>121</v>
      </c>
      <c r="U16" s="58"/>
      <c r="V16" s="58"/>
      <c r="W16" s="58"/>
      <c r="X16" s="58"/>
      <c r="Y16" s="58"/>
      <c r="Z16" s="58"/>
      <c r="AA16" s="58"/>
      <c r="AB16" s="58"/>
      <c r="AC16" s="58"/>
      <c r="AD16" s="58" t="s">
        <v>129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7" t="s">
        <v>85</v>
      </c>
    </row>
    <row r="17" spans="1:70" s="5" customFormat="1" ht="60" customHeight="1">
      <c r="A17" s="58"/>
      <c r="B17" s="57"/>
      <c r="C17" s="57"/>
      <c r="D17" s="61"/>
      <c r="E17" s="61"/>
      <c r="F17" s="57"/>
      <c r="G17" s="57"/>
      <c r="H17" s="58" t="s">
        <v>79</v>
      </c>
      <c r="I17" s="58"/>
      <c r="J17" s="58"/>
      <c r="K17" s="58" t="s">
        <v>78</v>
      </c>
      <c r="L17" s="58"/>
      <c r="M17" s="58"/>
      <c r="N17" s="58"/>
      <c r="O17" s="57"/>
      <c r="P17" s="57"/>
      <c r="Q17" s="58"/>
      <c r="R17" s="58"/>
      <c r="S17" s="58"/>
      <c r="T17" s="58" t="s">
        <v>84</v>
      </c>
      <c r="U17" s="58"/>
      <c r="V17" s="58"/>
      <c r="W17" s="58"/>
      <c r="X17" s="58"/>
      <c r="Y17" s="58" t="s">
        <v>122</v>
      </c>
      <c r="Z17" s="58"/>
      <c r="AA17" s="58"/>
      <c r="AB17" s="58"/>
      <c r="AC17" s="58"/>
      <c r="AD17" s="57" t="s">
        <v>123</v>
      </c>
      <c r="AE17" s="57"/>
      <c r="AF17" s="57"/>
      <c r="AG17" s="57"/>
      <c r="AH17" s="57"/>
      <c r="AI17" s="58" t="s">
        <v>124</v>
      </c>
      <c r="AJ17" s="58"/>
      <c r="AK17" s="58"/>
      <c r="AL17" s="58"/>
      <c r="AM17" s="58"/>
      <c r="AN17" s="57" t="s">
        <v>125</v>
      </c>
      <c r="AO17" s="57"/>
      <c r="AP17" s="57"/>
      <c r="AQ17" s="57"/>
      <c r="AR17" s="57"/>
      <c r="AS17" s="58" t="s">
        <v>126</v>
      </c>
      <c r="AT17" s="58"/>
      <c r="AU17" s="58"/>
      <c r="AV17" s="58"/>
      <c r="AW17" s="58"/>
      <c r="AX17" s="57" t="s">
        <v>127</v>
      </c>
      <c r="AY17" s="57"/>
      <c r="AZ17" s="57"/>
      <c r="BA17" s="57"/>
      <c r="BB17" s="57"/>
      <c r="BC17" s="58" t="s">
        <v>128</v>
      </c>
      <c r="BD17" s="58"/>
      <c r="BE17" s="58"/>
      <c r="BF17" s="58"/>
      <c r="BG17" s="58"/>
      <c r="BH17" s="57" t="s">
        <v>83</v>
      </c>
      <c r="BI17" s="57"/>
      <c r="BJ17" s="57"/>
      <c r="BK17" s="57"/>
      <c r="BL17" s="57"/>
      <c r="BM17" s="58" t="s">
        <v>82</v>
      </c>
      <c r="BN17" s="58"/>
      <c r="BO17" s="58"/>
      <c r="BP17" s="58"/>
      <c r="BQ17" s="58"/>
      <c r="BR17" s="57"/>
    </row>
    <row r="18" spans="1:70" s="5" customFormat="1" ht="139.5" customHeight="1">
      <c r="A18" s="58"/>
      <c r="B18" s="57"/>
      <c r="C18" s="57"/>
      <c r="D18" s="61"/>
      <c r="E18" s="61"/>
      <c r="F18" s="43" t="s">
        <v>81</v>
      </c>
      <c r="G18" s="24" t="s">
        <v>78</v>
      </c>
      <c r="H18" s="24" t="s">
        <v>101</v>
      </c>
      <c r="I18" s="24" t="s">
        <v>102</v>
      </c>
      <c r="J18" s="24" t="s">
        <v>80</v>
      </c>
      <c r="K18" s="24" t="s">
        <v>103</v>
      </c>
      <c r="L18" s="24" t="s">
        <v>102</v>
      </c>
      <c r="M18" s="24" t="s">
        <v>80</v>
      </c>
      <c r="N18" s="58"/>
      <c r="O18" s="43" t="s">
        <v>79</v>
      </c>
      <c r="P18" s="24" t="s">
        <v>78</v>
      </c>
      <c r="Q18" s="24" t="s">
        <v>119</v>
      </c>
      <c r="R18" s="24" t="s">
        <v>119</v>
      </c>
      <c r="S18" s="24" t="s">
        <v>120</v>
      </c>
      <c r="T18" s="24" t="s">
        <v>77</v>
      </c>
      <c r="U18" s="24" t="s">
        <v>76</v>
      </c>
      <c r="V18" s="24" t="s">
        <v>75</v>
      </c>
      <c r="W18" s="24" t="s">
        <v>74</v>
      </c>
      <c r="X18" s="24" t="s">
        <v>73</v>
      </c>
      <c r="Y18" s="24" t="s">
        <v>77</v>
      </c>
      <c r="Z18" s="24" t="s">
        <v>76</v>
      </c>
      <c r="AA18" s="24" t="s">
        <v>75</v>
      </c>
      <c r="AB18" s="24" t="s">
        <v>74</v>
      </c>
      <c r="AC18" s="24" t="s">
        <v>73</v>
      </c>
      <c r="AD18" s="43" t="s">
        <v>77</v>
      </c>
      <c r="AE18" s="24" t="s">
        <v>76</v>
      </c>
      <c r="AF18" s="24" t="s">
        <v>75</v>
      </c>
      <c r="AG18" s="43" t="s">
        <v>74</v>
      </c>
      <c r="AH18" s="24" t="s">
        <v>73</v>
      </c>
      <c r="AI18" s="24" t="s">
        <v>77</v>
      </c>
      <c r="AJ18" s="24" t="s">
        <v>76</v>
      </c>
      <c r="AK18" s="24" t="s">
        <v>75</v>
      </c>
      <c r="AL18" s="24" t="s">
        <v>74</v>
      </c>
      <c r="AM18" s="24" t="s">
        <v>73</v>
      </c>
      <c r="AN18" s="43" t="s">
        <v>77</v>
      </c>
      <c r="AO18" s="24" t="s">
        <v>76</v>
      </c>
      <c r="AP18" s="24" t="s">
        <v>75</v>
      </c>
      <c r="AQ18" s="43" t="s">
        <v>74</v>
      </c>
      <c r="AR18" s="24" t="s">
        <v>73</v>
      </c>
      <c r="AS18" s="24" t="s">
        <v>77</v>
      </c>
      <c r="AT18" s="24" t="s">
        <v>76</v>
      </c>
      <c r="AU18" s="24" t="s">
        <v>75</v>
      </c>
      <c r="AV18" s="24" t="s">
        <v>74</v>
      </c>
      <c r="AW18" s="24" t="s">
        <v>73</v>
      </c>
      <c r="AX18" s="43" t="s">
        <v>77</v>
      </c>
      <c r="AY18" s="24" t="s">
        <v>76</v>
      </c>
      <c r="AZ18" s="24" t="s">
        <v>75</v>
      </c>
      <c r="BA18" s="43" t="s">
        <v>74</v>
      </c>
      <c r="BB18" s="24" t="s">
        <v>73</v>
      </c>
      <c r="BC18" s="24" t="s">
        <v>77</v>
      </c>
      <c r="BD18" s="24" t="s">
        <v>76</v>
      </c>
      <c r="BE18" s="24" t="s">
        <v>75</v>
      </c>
      <c r="BF18" s="24" t="s">
        <v>74</v>
      </c>
      <c r="BG18" s="24" t="s">
        <v>73</v>
      </c>
      <c r="BH18" s="43" t="s">
        <v>77</v>
      </c>
      <c r="BI18" s="24" t="s">
        <v>76</v>
      </c>
      <c r="BJ18" s="24" t="s">
        <v>75</v>
      </c>
      <c r="BK18" s="43" t="s">
        <v>74</v>
      </c>
      <c r="BL18" s="24" t="s">
        <v>73</v>
      </c>
      <c r="BM18" s="24" t="s">
        <v>77</v>
      </c>
      <c r="BN18" s="24" t="s">
        <v>76</v>
      </c>
      <c r="BO18" s="24" t="s">
        <v>75</v>
      </c>
      <c r="BP18" s="24" t="s">
        <v>74</v>
      </c>
      <c r="BQ18" s="24" t="s">
        <v>73</v>
      </c>
      <c r="BR18" s="57"/>
    </row>
    <row r="19" spans="1:70" s="5" customFormat="1" ht="12.75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25">
        <v>14</v>
      </c>
      <c r="O19" s="25">
        <v>15</v>
      </c>
      <c r="P19" s="25">
        <v>16</v>
      </c>
      <c r="Q19" s="25">
        <v>17</v>
      </c>
      <c r="R19" s="25">
        <v>18</v>
      </c>
      <c r="S19" s="25">
        <v>19</v>
      </c>
      <c r="T19" s="25">
        <v>20</v>
      </c>
      <c r="U19" s="25">
        <v>21</v>
      </c>
      <c r="V19" s="25">
        <v>22</v>
      </c>
      <c r="W19" s="25">
        <v>23</v>
      </c>
      <c r="X19" s="25">
        <v>24</v>
      </c>
      <c r="Y19" s="25">
        <v>25</v>
      </c>
      <c r="Z19" s="25">
        <v>26</v>
      </c>
      <c r="AA19" s="25">
        <v>27</v>
      </c>
      <c r="AB19" s="25">
        <v>28</v>
      </c>
      <c r="AC19" s="25">
        <v>29</v>
      </c>
      <c r="AD19" s="26" t="s">
        <v>107</v>
      </c>
      <c r="AE19" s="26" t="s">
        <v>108</v>
      </c>
      <c r="AF19" s="26" t="s">
        <v>109</v>
      </c>
      <c r="AG19" s="26" t="s">
        <v>110</v>
      </c>
      <c r="AH19" s="26" t="s">
        <v>111</v>
      </c>
      <c r="AI19" s="26" t="s">
        <v>112</v>
      </c>
      <c r="AJ19" s="26" t="s">
        <v>113</v>
      </c>
      <c r="AK19" s="26" t="s">
        <v>114</v>
      </c>
      <c r="AL19" s="26" t="s">
        <v>115</v>
      </c>
      <c r="AM19" s="26" t="s">
        <v>72</v>
      </c>
      <c r="AN19" s="26" t="s">
        <v>71</v>
      </c>
      <c r="AO19" s="26" t="s">
        <v>70</v>
      </c>
      <c r="AP19" s="26" t="s">
        <v>69</v>
      </c>
      <c r="AQ19" s="26" t="s">
        <v>68</v>
      </c>
      <c r="AR19" s="26" t="s">
        <v>67</v>
      </c>
      <c r="AS19" s="26" t="s">
        <v>66</v>
      </c>
      <c r="AT19" s="26" t="s">
        <v>65</v>
      </c>
      <c r="AU19" s="26" t="s">
        <v>64</v>
      </c>
      <c r="AV19" s="26" t="s">
        <v>63</v>
      </c>
      <c r="AW19" s="26" t="s">
        <v>62</v>
      </c>
      <c r="AX19" s="26" t="s">
        <v>130</v>
      </c>
      <c r="AY19" s="26" t="s">
        <v>131</v>
      </c>
      <c r="AZ19" s="26" t="s">
        <v>132</v>
      </c>
      <c r="BA19" s="26" t="s">
        <v>133</v>
      </c>
      <c r="BB19" s="26" t="s">
        <v>134</v>
      </c>
      <c r="BC19" s="26" t="s">
        <v>135</v>
      </c>
      <c r="BD19" s="26" t="s">
        <v>136</v>
      </c>
      <c r="BE19" s="26" t="s">
        <v>137</v>
      </c>
      <c r="BF19" s="26" t="s">
        <v>138</v>
      </c>
      <c r="BG19" s="26" t="s">
        <v>139</v>
      </c>
      <c r="BH19" s="25">
        <v>31</v>
      </c>
      <c r="BI19" s="25">
        <v>32</v>
      </c>
      <c r="BJ19" s="25">
        <v>33</v>
      </c>
      <c r="BK19" s="25">
        <v>34</v>
      </c>
      <c r="BL19" s="25">
        <v>35</v>
      </c>
      <c r="BM19" s="25">
        <v>36</v>
      </c>
      <c r="BN19" s="25">
        <v>37</v>
      </c>
      <c r="BO19" s="25">
        <v>38</v>
      </c>
      <c r="BP19" s="25">
        <v>39</v>
      </c>
      <c r="BQ19" s="25">
        <v>40</v>
      </c>
      <c r="BR19" s="25">
        <v>41</v>
      </c>
    </row>
    <row r="20" spans="1:70" s="5" customFormat="1" ht="15" customHeight="1">
      <c r="A20" s="44" t="s">
        <v>61</v>
      </c>
      <c r="B20" s="45" t="s">
        <v>60</v>
      </c>
      <c r="C20" s="46" t="s">
        <v>4</v>
      </c>
      <c r="D20" s="47">
        <v>0</v>
      </c>
      <c r="E20" s="47" t="s">
        <v>2</v>
      </c>
      <c r="F20" s="47" t="s">
        <v>2</v>
      </c>
      <c r="G20" s="47" t="s">
        <v>2</v>
      </c>
      <c r="H20" s="47">
        <f>H21+H22+H23+H24+H25</f>
        <v>0</v>
      </c>
      <c r="I20" s="47">
        <f t="shared" ref="I20:BQ20" si="0">I21+I22+I23+I24+I25</f>
        <v>0</v>
      </c>
      <c r="J20" s="47">
        <f t="shared" si="0"/>
        <v>0</v>
      </c>
      <c r="K20" s="47">
        <f t="shared" si="0"/>
        <v>0</v>
      </c>
      <c r="L20" s="47">
        <f t="shared" si="0"/>
        <v>0</v>
      </c>
      <c r="M20" s="47">
        <f t="shared" si="0"/>
        <v>0</v>
      </c>
      <c r="N20" s="47">
        <f t="shared" si="0"/>
        <v>0</v>
      </c>
      <c r="O20" s="47">
        <f t="shared" si="0"/>
        <v>791.66463874999999</v>
      </c>
      <c r="P20" s="47">
        <f t="shared" si="0"/>
        <v>0</v>
      </c>
      <c r="Q20" s="47">
        <f t="shared" si="0"/>
        <v>0</v>
      </c>
      <c r="R20" s="47">
        <f t="shared" si="0"/>
        <v>0</v>
      </c>
      <c r="S20" s="47">
        <f t="shared" si="0"/>
        <v>0</v>
      </c>
      <c r="T20" s="47">
        <f t="shared" si="0"/>
        <v>0</v>
      </c>
      <c r="U20" s="47">
        <f t="shared" si="0"/>
        <v>0</v>
      </c>
      <c r="V20" s="47">
        <f t="shared" si="0"/>
        <v>0</v>
      </c>
      <c r="W20" s="47">
        <f t="shared" si="0"/>
        <v>0</v>
      </c>
      <c r="X20" s="47">
        <f t="shared" si="0"/>
        <v>0</v>
      </c>
      <c r="Y20" s="47">
        <f t="shared" si="0"/>
        <v>0</v>
      </c>
      <c r="Z20" s="47">
        <f t="shared" si="0"/>
        <v>0</v>
      </c>
      <c r="AA20" s="47">
        <f t="shared" si="0"/>
        <v>0</v>
      </c>
      <c r="AB20" s="47">
        <f t="shared" si="0"/>
        <v>0</v>
      </c>
      <c r="AC20" s="47">
        <f t="shared" si="0"/>
        <v>0</v>
      </c>
      <c r="AD20" s="47">
        <f t="shared" si="0"/>
        <v>390.92932963999999</v>
      </c>
      <c r="AE20" s="47">
        <f t="shared" si="0"/>
        <v>0</v>
      </c>
      <c r="AF20" s="47">
        <f t="shared" si="0"/>
        <v>0</v>
      </c>
      <c r="AG20" s="47">
        <f t="shared" si="0"/>
        <v>390.92932963999999</v>
      </c>
      <c r="AH20" s="47">
        <f t="shared" si="0"/>
        <v>0</v>
      </c>
      <c r="AI20" s="47">
        <f t="shared" si="0"/>
        <v>0</v>
      </c>
      <c r="AJ20" s="47">
        <f t="shared" si="0"/>
        <v>0</v>
      </c>
      <c r="AK20" s="47">
        <f t="shared" si="0"/>
        <v>0</v>
      </c>
      <c r="AL20" s="47">
        <f t="shared" si="0"/>
        <v>0</v>
      </c>
      <c r="AM20" s="47">
        <f t="shared" si="0"/>
        <v>0</v>
      </c>
      <c r="AN20" s="47">
        <f t="shared" si="0"/>
        <v>169.53682207999998</v>
      </c>
      <c r="AO20" s="47">
        <f t="shared" si="0"/>
        <v>0</v>
      </c>
      <c r="AP20" s="47">
        <f t="shared" si="0"/>
        <v>0</v>
      </c>
      <c r="AQ20" s="47">
        <f t="shared" si="0"/>
        <v>169.53682207999998</v>
      </c>
      <c r="AR20" s="47">
        <f t="shared" si="0"/>
        <v>0</v>
      </c>
      <c r="AS20" s="47">
        <f t="shared" si="0"/>
        <v>0</v>
      </c>
      <c r="AT20" s="47">
        <f t="shared" si="0"/>
        <v>0</v>
      </c>
      <c r="AU20" s="47">
        <f t="shared" si="0"/>
        <v>0</v>
      </c>
      <c r="AV20" s="47">
        <f t="shared" si="0"/>
        <v>0</v>
      </c>
      <c r="AW20" s="47">
        <f t="shared" si="0"/>
        <v>0</v>
      </c>
      <c r="AX20" s="47">
        <f t="shared" ref="AX20:BG20" si="1">AX21+AX22+AX23+AX24+AX25</f>
        <v>231.19848703</v>
      </c>
      <c r="AY20" s="47">
        <f t="shared" si="1"/>
        <v>0</v>
      </c>
      <c r="AZ20" s="47">
        <f t="shared" si="1"/>
        <v>0</v>
      </c>
      <c r="BA20" s="47">
        <f t="shared" si="1"/>
        <v>231.19848703</v>
      </c>
      <c r="BB20" s="47">
        <f t="shared" si="1"/>
        <v>0</v>
      </c>
      <c r="BC20" s="47">
        <f t="shared" si="1"/>
        <v>0</v>
      </c>
      <c r="BD20" s="47">
        <f t="shared" si="1"/>
        <v>0</v>
      </c>
      <c r="BE20" s="47">
        <f t="shared" si="1"/>
        <v>0</v>
      </c>
      <c r="BF20" s="47">
        <f t="shared" si="1"/>
        <v>0</v>
      </c>
      <c r="BG20" s="47">
        <f t="shared" si="1"/>
        <v>0</v>
      </c>
      <c r="BH20" s="47">
        <f t="shared" si="0"/>
        <v>791.66463874999999</v>
      </c>
      <c r="BI20" s="47">
        <f t="shared" si="0"/>
        <v>0</v>
      </c>
      <c r="BJ20" s="47">
        <f t="shared" si="0"/>
        <v>0</v>
      </c>
      <c r="BK20" s="47">
        <f t="shared" si="0"/>
        <v>791.66463874999999</v>
      </c>
      <c r="BL20" s="47">
        <f t="shared" si="0"/>
        <v>0</v>
      </c>
      <c r="BM20" s="47">
        <f t="shared" si="0"/>
        <v>0</v>
      </c>
      <c r="BN20" s="47">
        <f t="shared" si="0"/>
        <v>0</v>
      </c>
      <c r="BO20" s="47">
        <f t="shared" si="0"/>
        <v>0</v>
      </c>
      <c r="BP20" s="47">
        <f t="shared" si="0"/>
        <v>0</v>
      </c>
      <c r="BQ20" s="47">
        <f t="shared" si="0"/>
        <v>0</v>
      </c>
      <c r="BR20" s="46" t="s">
        <v>2</v>
      </c>
    </row>
    <row r="21" spans="1:70" s="5" customFormat="1" ht="15" customHeight="1">
      <c r="A21" s="56" t="s">
        <v>59</v>
      </c>
      <c r="B21" s="50" t="s">
        <v>58</v>
      </c>
      <c r="C21" s="51" t="s">
        <v>4</v>
      </c>
      <c r="D21" s="52" t="s">
        <v>2</v>
      </c>
      <c r="E21" s="52" t="s">
        <v>2</v>
      </c>
      <c r="F21" s="52" t="s">
        <v>2</v>
      </c>
      <c r="G21" s="52" t="s">
        <v>2</v>
      </c>
      <c r="H21" s="52">
        <f>H27</f>
        <v>0</v>
      </c>
      <c r="I21" s="52">
        <f t="shared" ref="I21:BQ21" si="2">I27</f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52">
        <f t="shared" si="2"/>
        <v>0</v>
      </c>
      <c r="R21" s="52">
        <f t="shared" si="2"/>
        <v>0</v>
      </c>
      <c r="S21" s="52">
        <f t="shared" si="2"/>
        <v>0</v>
      </c>
      <c r="T21" s="52">
        <f t="shared" si="2"/>
        <v>0</v>
      </c>
      <c r="U21" s="52">
        <f t="shared" si="2"/>
        <v>0</v>
      </c>
      <c r="V21" s="52">
        <f t="shared" si="2"/>
        <v>0</v>
      </c>
      <c r="W21" s="52">
        <f t="shared" si="2"/>
        <v>0</v>
      </c>
      <c r="X21" s="52">
        <f t="shared" si="2"/>
        <v>0</v>
      </c>
      <c r="Y21" s="52">
        <f t="shared" si="2"/>
        <v>0</v>
      </c>
      <c r="Z21" s="52">
        <f t="shared" si="2"/>
        <v>0</v>
      </c>
      <c r="AA21" s="52">
        <f t="shared" si="2"/>
        <v>0</v>
      </c>
      <c r="AB21" s="52">
        <f t="shared" si="2"/>
        <v>0</v>
      </c>
      <c r="AC21" s="52">
        <f t="shared" si="2"/>
        <v>0</v>
      </c>
      <c r="AD21" s="52">
        <f t="shared" si="2"/>
        <v>0</v>
      </c>
      <c r="AE21" s="52">
        <f t="shared" si="2"/>
        <v>0</v>
      </c>
      <c r="AF21" s="52">
        <f t="shared" si="2"/>
        <v>0</v>
      </c>
      <c r="AG21" s="52">
        <f t="shared" si="2"/>
        <v>0</v>
      </c>
      <c r="AH21" s="52">
        <f t="shared" si="2"/>
        <v>0</v>
      </c>
      <c r="AI21" s="52">
        <f t="shared" si="2"/>
        <v>0</v>
      </c>
      <c r="AJ21" s="52">
        <f t="shared" si="2"/>
        <v>0</v>
      </c>
      <c r="AK21" s="52">
        <f t="shared" si="2"/>
        <v>0</v>
      </c>
      <c r="AL21" s="52">
        <f t="shared" si="2"/>
        <v>0</v>
      </c>
      <c r="AM21" s="52">
        <f t="shared" si="2"/>
        <v>0</v>
      </c>
      <c r="AN21" s="52">
        <f t="shared" si="2"/>
        <v>0</v>
      </c>
      <c r="AO21" s="52">
        <f t="shared" si="2"/>
        <v>0</v>
      </c>
      <c r="AP21" s="52">
        <f t="shared" si="2"/>
        <v>0</v>
      </c>
      <c r="AQ21" s="52">
        <f t="shared" si="2"/>
        <v>0</v>
      </c>
      <c r="AR21" s="52">
        <f t="shared" si="2"/>
        <v>0</v>
      </c>
      <c r="AS21" s="52">
        <f t="shared" si="2"/>
        <v>0</v>
      </c>
      <c r="AT21" s="52">
        <f t="shared" si="2"/>
        <v>0</v>
      </c>
      <c r="AU21" s="52">
        <f t="shared" si="2"/>
        <v>0</v>
      </c>
      <c r="AV21" s="52">
        <f t="shared" si="2"/>
        <v>0</v>
      </c>
      <c r="AW21" s="52">
        <f t="shared" si="2"/>
        <v>0</v>
      </c>
      <c r="AX21" s="52">
        <f t="shared" ref="AX21:BG21" si="3">AX27</f>
        <v>0</v>
      </c>
      <c r="AY21" s="52">
        <f t="shared" si="3"/>
        <v>0</v>
      </c>
      <c r="AZ21" s="52">
        <f t="shared" si="3"/>
        <v>0</v>
      </c>
      <c r="BA21" s="52">
        <f t="shared" si="3"/>
        <v>0</v>
      </c>
      <c r="BB21" s="52">
        <f t="shared" si="3"/>
        <v>0</v>
      </c>
      <c r="BC21" s="52">
        <f t="shared" si="3"/>
        <v>0</v>
      </c>
      <c r="BD21" s="52">
        <f t="shared" si="3"/>
        <v>0</v>
      </c>
      <c r="BE21" s="52">
        <f t="shared" si="3"/>
        <v>0</v>
      </c>
      <c r="BF21" s="52">
        <f t="shared" si="3"/>
        <v>0</v>
      </c>
      <c r="BG21" s="52">
        <f t="shared" si="3"/>
        <v>0</v>
      </c>
      <c r="BH21" s="52">
        <f t="shared" si="2"/>
        <v>0</v>
      </c>
      <c r="BI21" s="52">
        <f t="shared" si="2"/>
        <v>0</v>
      </c>
      <c r="BJ21" s="52">
        <f t="shared" si="2"/>
        <v>0</v>
      </c>
      <c r="BK21" s="52">
        <f t="shared" si="2"/>
        <v>0</v>
      </c>
      <c r="BL21" s="52">
        <f t="shared" si="2"/>
        <v>0</v>
      </c>
      <c r="BM21" s="52">
        <f t="shared" si="2"/>
        <v>0</v>
      </c>
      <c r="BN21" s="52">
        <f t="shared" si="2"/>
        <v>0</v>
      </c>
      <c r="BO21" s="52">
        <f t="shared" si="2"/>
        <v>0</v>
      </c>
      <c r="BP21" s="52">
        <f t="shared" si="2"/>
        <v>0</v>
      </c>
      <c r="BQ21" s="52">
        <f t="shared" si="2"/>
        <v>0</v>
      </c>
      <c r="BR21" s="51" t="s">
        <v>2</v>
      </c>
    </row>
    <row r="22" spans="1:70" s="5" customFormat="1" ht="15" customHeight="1">
      <c r="A22" s="56" t="s">
        <v>57</v>
      </c>
      <c r="B22" s="50" t="s">
        <v>56</v>
      </c>
      <c r="C22" s="51" t="s">
        <v>4</v>
      </c>
      <c r="D22" s="52" t="s">
        <v>2</v>
      </c>
      <c r="E22" s="52" t="s">
        <v>2</v>
      </c>
      <c r="F22" s="52" t="s">
        <v>2</v>
      </c>
      <c r="G22" s="52" t="s">
        <v>2</v>
      </c>
      <c r="H22" s="52">
        <f>H33</f>
        <v>0</v>
      </c>
      <c r="I22" s="52">
        <f t="shared" ref="I22:BQ22" si="4">I33</f>
        <v>0</v>
      </c>
      <c r="J22" s="52">
        <f t="shared" si="4"/>
        <v>0</v>
      </c>
      <c r="K22" s="52">
        <f t="shared" si="4"/>
        <v>0</v>
      </c>
      <c r="L22" s="52">
        <f t="shared" si="4"/>
        <v>0</v>
      </c>
      <c r="M22" s="52">
        <f t="shared" si="4"/>
        <v>0</v>
      </c>
      <c r="N22" s="52">
        <f t="shared" si="4"/>
        <v>0</v>
      </c>
      <c r="O22" s="52">
        <f t="shared" si="4"/>
        <v>95.345909280000001</v>
      </c>
      <c r="P22" s="52">
        <f t="shared" si="4"/>
        <v>0</v>
      </c>
      <c r="Q22" s="52">
        <f t="shared" si="4"/>
        <v>0</v>
      </c>
      <c r="R22" s="52">
        <f t="shared" si="4"/>
        <v>0</v>
      </c>
      <c r="S22" s="52">
        <f t="shared" si="4"/>
        <v>0</v>
      </c>
      <c r="T22" s="52">
        <f t="shared" si="4"/>
        <v>0</v>
      </c>
      <c r="U22" s="52">
        <f t="shared" si="4"/>
        <v>0</v>
      </c>
      <c r="V22" s="52">
        <f t="shared" si="4"/>
        <v>0</v>
      </c>
      <c r="W22" s="52">
        <f t="shared" si="4"/>
        <v>0</v>
      </c>
      <c r="X22" s="52">
        <f t="shared" si="4"/>
        <v>0</v>
      </c>
      <c r="Y22" s="52">
        <f t="shared" si="4"/>
        <v>0</v>
      </c>
      <c r="Z22" s="52">
        <f t="shared" si="4"/>
        <v>0</v>
      </c>
      <c r="AA22" s="52">
        <f t="shared" si="4"/>
        <v>0</v>
      </c>
      <c r="AB22" s="52">
        <f t="shared" si="4"/>
        <v>0</v>
      </c>
      <c r="AC22" s="52">
        <f t="shared" si="4"/>
        <v>0</v>
      </c>
      <c r="AD22" s="52">
        <f t="shared" si="4"/>
        <v>28.08692813</v>
      </c>
      <c r="AE22" s="52">
        <f t="shared" si="4"/>
        <v>0</v>
      </c>
      <c r="AF22" s="52">
        <f t="shared" si="4"/>
        <v>0</v>
      </c>
      <c r="AG22" s="52">
        <f t="shared" si="4"/>
        <v>28.08692813</v>
      </c>
      <c r="AH22" s="52">
        <f t="shared" si="4"/>
        <v>0</v>
      </c>
      <c r="AI22" s="52">
        <f t="shared" si="4"/>
        <v>0</v>
      </c>
      <c r="AJ22" s="52">
        <f t="shared" si="4"/>
        <v>0</v>
      </c>
      <c r="AK22" s="52">
        <f t="shared" si="4"/>
        <v>0</v>
      </c>
      <c r="AL22" s="52">
        <f t="shared" si="4"/>
        <v>0</v>
      </c>
      <c r="AM22" s="52">
        <f t="shared" si="4"/>
        <v>0</v>
      </c>
      <c r="AN22" s="52">
        <f t="shared" si="4"/>
        <v>32.86140786</v>
      </c>
      <c r="AO22" s="52">
        <f t="shared" si="4"/>
        <v>0</v>
      </c>
      <c r="AP22" s="52">
        <f t="shared" si="4"/>
        <v>0</v>
      </c>
      <c r="AQ22" s="52">
        <f t="shared" si="4"/>
        <v>32.86140786</v>
      </c>
      <c r="AR22" s="52">
        <f t="shared" si="4"/>
        <v>0</v>
      </c>
      <c r="AS22" s="52">
        <f t="shared" si="4"/>
        <v>0</v>
      </c>
      <c r="AT22" s="52">
        <f t="shared" si="4"/>
        <v>0</v>
      </c>
      <c r="AU22" s="52">
        <f t="shared" si="4"/>
        <v>0</v>
      </c>
      <c r="AV22" s="52">
        <f t="shared" si="4"/>
        <v>0</v>
      </c>
      <c r="AW22" s="52">
        <f t="shared" si="4"/>
        <v>0</v>
      </c>
      <c r="AX22" s="52">
        <f t="shared" ref="AX22:BG22" si="5">AX33</f>
        <v>34.397573299999998</v>
      </c>
      <c r="AY22" s="52">
        <f t="shared" si="5"/>
        <v>0</v>
      </c>
      <c r="AZ22" s="52">
        <f t="shared" si="5"/>
        <v>0</v>
      </c>
      <c r="BA22" s="52">
        <f t="shared" si="5"/>
        <v>34.397573299999998</v>
      </c>
      <c r="BB22" s="52">
        <f t="shared" si="5"/>
        <v>0</v>
      </c>
      <c r="BC22" s="52">
        <f t="shared" si="5"/>
        <v>0</v>
      </c>
      <c r="BD22" s="52">
        <f t="shared" si="5"/>
        <v>0</v>
      </c>
      <c r="BE22" s="52">
        <f t="shared" si="5"/>
        <v>0</v>
      </c>
      <c r="BF22" s="52">
        <f t="shared" si="5"/>
        <v>0</v>
      </c>
      <c r="BG22" s="52">
        <f t="shared" si="5"/>
        <v>0</v>
      </c>
      <c r="BH22" s="52">
        <f t="shared" si="4"/>
        <v>95.345909290000009</v>
      </c>
      <c r="BI22" s="52">
        <f t="shared" si="4"/>
        <v>0</v>
      </c>
      <c r="BJ22" s="52">
        <f t="shared" si="4"/>
        <v>0</v>
      </c>
      <c r="BK22" s="52">
        <f t="shared" si="4"/>
        <v>95.345909290000009</v>
      </c>
      <c r="BL22" s="52">
        <f t="shared" si="4"/>
        <v>0</v>
      </c>
      <c r="BM22" s="52">
        <f t="shared" si="4"/>
        <v>0</v>
      </c>
      <c r="BN22" s="52">
        <f t="shared" si="4"/>
        <v>0</v>
      </c>
      <c r="BO22" s="52">
        <f t="shared" si="4"/>
        <v>0</v>
      </c>
      <c r="BP22" s="52">
        <f t="shared" si="4"/>
        <v>0</v>
      </c>
      <c r="BQ22" s="52">
        <f t="shared" si="4"/>
        <v>0</v>
      </c>
      <c r="BR22" s="51" t="s">
        <v>2</v>
      </c>
    </row>
    <row r="23" spans="1:70" s="5" customFormat="1" ht="15" customHeight="1">
      <c r="A23" s="56" t="s">
        <v>55</v>
      </c>
      <c r="B23" s="50" t="s">
        <v>54</v>
      </c>
      <c r="C23" s="51" t="s">
        <v>4</v>
      </c>
      <c r="D23" s="52" t="s">
        <v>2</v>
      </c>
      <c r="E23" s="52" t="s">
        <v>2</v>
      </c>
      <c r="F23" s="52" t="s">
        <v>2</v>
      </c>
      <c r="G23" s="52" t="s">
        <v>2</v>
      </c>
      <c r="H23" s="52">
        <f>H41</f>
        <v>0</v>
      </c>
      <c r="I23" s="52">
        <f t="shared" ref="I23:BQ23" si="6">I41</f>
        <v>0</v>
      </c>
      <c r="J23" s="52">
        <f t="shared" si="6"/>
        <v>0</v>
      </c>
      <c r="K23" s="52">
        <f t="shared" si="6"/>
        <v>0</v>
      </c>
      <c r="L23" s="52">
        <f t="shared" si="6"/>
        <v>0</v>
      </c>
      <c r="M23" s="52">
        <f t="shared" si="6"/>
        <v>0</v>
      </c>
      <c r="N23" s="52">
        <f t="shared" si="6"/>
        <v>0</v>
      </c>
      <c r="O23" s="52">
        <f t="shared" si="6"/>
        <v>23.181893340000002</v>
      </c>
      <c r="P23" s="52">
        <f t="shared" si="6"/>
        <v>0</v>
      </c>
      <c r="Q23" s="52">
        <f t="shared" si="6"/>
        <v>0</v>
      </c>
      <c r="R23" s="52">
        <f t="shared" si="6"/>
        <v>0</v>
      </c>
      <c r="S23" s="52">
        <f t="shared" si="6"/>
        <v>0</v>
      </c>
      <c r="T23" s="52">
        <f t="shared" si="6"/>
        <v>0</v>
      </c>
      <c r="U23" s="52">
        <f t="shared" si="6"/>
        <v>0</v>
      </c>
      <c r="V23" s="52">
        <f t="shared" si="6"/>
        <v>0</v>
      </c>
      <c r="W23" s="52">
        <f t="shared" si="6"/>
        <v>0</v>
      </c>
      <c r="X23" s="52">
        <f t="shared" si="6"/>
        <v>0</v>
      </c>
      <c r="Y23" s="52">
        <f t="shared" si="6"/>
        <v>0</v>
      </c>
      <c r="Z23" s="52">
        <f t="shared" si="6"/>
        <v>0</v>
      </c>
      <c r="AA23" s="52">
        <f t="shared" si="6"/>
        <v>0</v>
      </c>
      <c r="AB23" s="52">
        <f t="shared" si="6"/>
        <v>0</v>
      </c>
      <c r="AC23" s="52">
        <f t="shared" si="6"/>
        <v>0</v>
      </c>
      <c r="AD23" s="52">
        <f t="shared" si="6"/>
        <v>11.387857240000001</v>
      </c>
      <c r="AE23" s="52">
        <f t="shared" si="6"/>
        <v>0</v>
      </c>
      <c r="AF23" s="52">
        <f t="shared" si="6"/>
        <v>0</v>
      </c>
      <c r="AG23" s="52">
        <f t="shared" si="6"/>
        <v>11.387857240000001</v>
      </c>
      <c r="AH23" s="52">
        <f t="shared" si="6"/>
        <v>0</v>
      </c>
      <c r="AI23" s="52">
        <f t="shared" si="6"/>
        <v>0</v>
      </c>
      <c r="AJ23" s="52">
        <f t="shared" si="6"/>
        <v>0</v>
      </c>
      <c r="AK23" s="52">
        <f t="shared" si="6"/>
        <v>0</v>
      </c>
      <c r="AL23" s="52">
        <f t="shared" si="6"/>
        <v>0</v>
      </c>
      <c r="AM23" s="52">
        <f t="shared" si="6"/>
        <v>0</v>
      </c>
      <c r="AN23" s="52">
        <f t="shared" si="6"/>
        <v>5.0446478299999997</v>
      </c>
      <c r="AO23" s="52">
        <f t="shared" si="6"/>
        <v>0</v>
      </c>
      <c r="AP23" s="52">
        <f t="shared" si="6"/>
        <v>0</v>
      </c>
      <c r="AQ23" s="52">
        <f t="shared" si="6"/>
        <v>5.0446478299999997</v>
      </c>
      <c r="AR23" s="52">
        <f t="shared" si="6"/>
        <v>0</v>
      </c>
      <c r="AS23" s="52">
        <f t="shared" si="6"/>
        <v>0</v>
      </c>
      <c r="AT23" s="52">
        <f t="shared" si="6"/>
        <v>0</v>
      </c>
      <c r="AU23" s="52">
        <f t="shared" si="6"/>
        <v>0</v>
      </c>
      <c r="AV23" s="52">
        <f t="shared" si="6"/>
        <v>0</v>
      </c>
      <c r="AW23" s="52">
        <f t="shared" si="6"/>
        <v>0</v>
      </c>
      <c r="AX23" s="52">
        <f t="shared" ref="AX23:BG23" si="7">AX41</f>
        <v>6.7493882599999999</v>
      </c>
      <c r="AY23" s="52">
        <f t="shared" si="7"/>
        <v>0</v>
      </c>
      <c r="AZ23" s="52">
        <f t="shared" si="7"/>
        <v>0</v>
      </c>
      <c r="BA23" s="52">
        <f t="shared" si="7"/>
        <v>6.7493882599999999</v>
      </c>
      <c r="BB23" s="52">
        <f t="shared" si="7"/>
        <v>0</v>
      </c>
      <c r="BC23" s="52">
        <f t="shared" si="7"/>
        <v>0</v>
      </c>
      <c r="BD23" s="52">
        <f t="shared" si="7"/>
        <v>0</v>
      </c>
      <c r="BE23" s="52">
        <f t="shared" si="7"/>
        <v>0</v>
      </c>
      <c r="BF23" s="52">
        <f t="shared" si="7"/>
        <v>0</v>
      </c>
      <c r="BG23" s="52">
        <f t="shared" si="7"/>
        <v>0</v>
      </c>
      <c r="BH23" s="52">
        <f t="shared" si="6"/>
        <v>23.181893330000001</v>
      </c>
      <c r="BI23" s="52">
        <f t="shared" si="6"/>
        <v>0</v>
      </c>
      <c r="BJ23" s="52">
        <f t="shared" si="6"/>
        <v>0</v>
      </c>
      <c r="BK23" s="52">
        <f t="shared" si="6"/>
        <v>23.181893330000001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1" t="s">
        <v>2</v>
      </c>
    </row>
    <row r="24" spans="1:70" s="5" customFormat="1" ht="15" customHeight="1">
      <c r="A24" s="56" t="s">
        <v>53</v>
      </c>
      <c r="B24" s="50" t="s">
        <v>52</v>
      </c>
      <c r="C24" s="51" t="s">
        <v>4</v>
      </c>
      <c r="D24" s="52" t="s">
        <v>2</v>
      </c>
      <c r="E24" s="52" t="s">
        <v>2</v>
      </c>
      <c r="F24" s="52" t="s">
        <v>2</v>
      </c>
      <c r="G24" s="52" t="s">
        <v>2</v>
      </c>
      <c r="H24" s="52">
        <f>H50</f>
        <v>0</v>
      </c>
      <c r="I24" s="52">
        <f t="shared" ref="I24:BQ24" si="8">I50</f>
        <v>0</v>
      </c>
      <c r="J24" s="52">
        <f t="shared" si="8"/>
        <v>0</v>
      </c>
      <c r="K24" s="52">
        <f t="shared" si="8"/>
        <v>0</v>
      </c>
      <c r="L24" s="52">
        <f t="shared" si="8"/>
        <v>0</v>
      </c>
      <c r="M24" s="52">
        <f t="shared" si="8"/>
        <v>0</v>
      </c>
      <c r="N24" s="52">
        <f t="shared" si="8"/>
        <v>0</v>
      </c>
      <c r="O24" s="52">
        <f t="shared" si="8"/>
        <v>0</v>
      </c>
      <c r="P24" s="52">
        <f t="shared" si="8"/>
        <v>0</v>
      </c>
      <c r="Q24" s="52">
        <f t="shared" si="8"/>
        <v>0</v>
      </c>
      <c r="R24" s="52">
        <f t="shared" si="8"/>
        <v>0</v>
      </c>
      <c r="S24" s="52">
        <f t="shared" si="8"/>
        <v>0</v>
      </c>
      <c r="T24" s="52">
        <f t="shared" si="8"/>
        <v>0</v>
      </c>
      <c r="U24" s="52">
        <f t="shared" si="8"/>
        <v>0</v>
      </c>
      <c r="V24" s="52">
        <f t="shared" si="8"/>
        <v>0</v>
      </c>
      <c r="W24" s="52">
        <f t="shared" si="8"/>
        <v>0</v>
      </c>
      <c r="X24" s="52">
        <f t="shared" si="8"/>
        <v>0</v>
      </c>
      <c r="Y24" s="52">
        <f t="shared" si="8"/>
        <v>0</v>
      </c>
      <c r="Z24" s="52">
        <f t="shared" si="8"/>
        <v>0</v>
      </c>
      <c r="AA24" s="52">
        <f t="shared" si="8"/>
        <v>0</v>
      </c>
      <c r="AB24" s="52">
        <f t="shared" si="8"/>
        <v>0</v>
      </c>
      <c r="AC24" s="52">
        <f t="shared" si="8"/>
        <v>0</v>
      </c>
      <c r="AD24" s="52">
        <f t="shared" si="8"/>
        <v>0</v>
      </c>
      <c r="AE24" s="52">
        <f t="shared" si="8"/>
        <v>0</v>
      </c>
      <c r="AF24" s="52">
        <f t="shared" si="8"/>
        <v>0</v>
      </c>
      <c r="AG24" s="52">
        <f t="shared" si="8"/>
        <v>0</v>
      </c>
      <c r="AH24" s="52">
        <f t="shared" si="8"/>
        <v>0</v>
      </c>
      <c r="AI24" s="52">
        <f t="shared" si="8"/>
        <v>0</v>
      </c>
      <c r="AJ24" s="52">
        <f t="shared" si="8"/>
        <v>0</v>
      </c>
      <c r="AK24" s="52">
        <f t="shared" si="8"/>
        <v>0</v>
      </c>
      <c r="AL24" s="52">
        <f t="shared" si="8"/>
        <v>0</v>
      </c>
      <c r="AM24" s="52">
        <f t="shared" si="8"/>
        <v>0</v>
      </c>
      <c r="AN24" s="52">
        <f t="shared" si="8"/>
        <v>0</v>
      </c>
      <c r="AO24" s="52">
        <f t="shared" si="8"/>
        <v>0</v>
      </c>
      <c r="AP24" s="52">
        <f t="shared" si="8"/>
        <v>0</v>
      </c>
      <c r="AQ24" s="52">
        <f t="shared" si="8"/>
        <v>0</v>
      </c>
      <c r="AR24" s="52">
        <f t="shared" si="8"/>
        <v>0</v>
      </c>
      <c r="AS24" s="52">
        <f t="shared" si="8"/>
        <v>0</v>
      </c>
      <c r="AT24" s="52">
        <f t="shared" si="8"/>
        <v>0</v>
      </c>
      <c r="AU24" s="52">
        <f t="shared" si="8"/>
        <v>0</v>
      </c>
      <c r="AV24" s="52">
        <f t="shared" si="8"/>
        <v>0</v>
      </c>
      <c r="AW24" s="52">
        <f t="shared" si="8"/>
        <v>0</v>
      </c>
      <c r="AX24" s="52">
        <f t="shared" ref="AX24:BG24" si="9">AX50</f>
        <v>0</v>
      </c>
      <c r="AY24" s="52">
        <f t="shared" si="9"/>
        <v>0</v>
      </c>
      <c r="AZ24" s="52">
        <f t="shared" si="9"/>
        <v>0</v>
      </c>
      <c r="BA24" s="52">
        <f t="shared" si="9"/>
        <v>0</v>
      </c>
      <c r="BB24" s="52">
        <f t="shared" si="9"/>
        <v>0</v>
      </c>
      <c r="BC24" s="52">
        <f t="shared" si="9"/>
        <v>0</v>
      </c>
      <c r="BD24" s="52">
        <f t="shared" si="9"/>
        <v>0</v>
      </c>
      <c r="BE24" s="52">
        <f t="shared" si="9"/>
        <v>0</v>
      </c>
      <c r="BF24" s="52">
        <f t="shared" si="9"/>
        <v>0</v>
      </c>
      <c r="BG24" s="52">
        <f t="shared" si="9"/>
        <v>0</v>
      </c>
      <c r="BH24" s="52">
        <f t="shared" si="8"/>
        <v>0</v>
      </c>
      <c r="BI24" s="52">
        <f t="shared" si="8"/>
        <v>0</v>
      </c>
      <c r="BJ24" s="52">
        <f t="shared" si="8"/>
        <v>0</v>
      </c>
      <c r="BK24" s="52">
        <f t="shared" si="8"/>
        <v>0</v>
      </c>
      <c r="BL24" s="52">
        <f t="shared" si="8"/>
        <v>0</v>
      </c>
      <c r="BM24" s="52">
        <f t="shared" si="8"/>
        <v>0</v>
      </c>
      <c r="BN24" s="52">
        <f t="shared" si="8"/>
        <v>0</v>
      </c>
      <c r="BO24" s="52">
        <f t="shared" si="8"/>
        <v>0</v>
      </c>
      <c r="BP24" s="52">
        <f t="shared" si="8"/>
        <v>0</v>
      </c>
      <c r="BQ24" s="52">
        <f t="shared" si="8"/>
        <v>0</v>
      </c>
      <c r="BR24" s="51" t="s">
        <v>2</v>
      </c>
    </row>
    <row r="25" spans="1:70" s="5" customFormat="1" ht="15" customHeight="1">
      <c r="A25" s="56" t="s">
        <v>51</v>
      </c>
      <c r="B25" s="50" t="s">
        <v>50</v>
      </c>
      <c r="C25" s="51" t="s">
        <v>4</v>
      </c>
      <c r="D25" s="52" t="s">
        <v>2</v>
      </c>
      <c r="E25" s="52" t="s">
        <v>2</v>
      </c>
      <c r="F25" s="52" t="s">
        <v>2</v>
      </c>
      <c r="G25" s="52" t="s">
        <v>2</v>
      </c>
      <c r="H25" s="52">
        <f>H51</f>
        <v>0</v>
      </c>
      <c r="I25" s="52">
        <f t="shared" ref="I25:BQ25" si="10">I51</f>
        <v>0</v>
      </c>
      <c r="J25" s="52">
        <f t="shared" si="10"/>
        <v>0</v>
      </c>
      <c r="K25" s="52">
        <f t="shared" si="10"/>
        <v>0</v>
      </c>
      <c r="L25" s="52">
        <f t="shared" si="10"/>
        <v>0</v>
      </c>
      <c r="M25" s="52">
        <f t="shared" si="10"/>
        <v>0</v>
      </c>
      <c r="N25" s="52">
        <f t="shared" si="10"/>
        <v>0</v>
      </c>
      <c r="O25" s="52">
        <f t="shared" si="10"/>
        <v>673.13683613000001</v>
      </c>
      <c r="P25" s="52">
        <f t="shared" si="10"/>
        <v>0</v>
      </c>
      <c r="Q25" s="52">
        <f t="shared" si="10"/>
        <v>0</v>
      </c>
      <c r="R25" s="52">
        <f t="shared" si="10"/>
        <v>0</v>
      </c>
      <c r="S25" s="52">
        <f t="shared" si="10"/>
        <v>0</v>
      </c>
      <c r="T25" s="52">
        <f t="shared" si="10"/>
        <v>0</v>
      </c>
      <c r="U25" s="52">
        <f t="shared" si="10"/>
        <v>0</v>
      </c>
      <c r="V25" s="52">
        <f t="shared" si="10"/>
        <v>0</v>
      </c>
      <c r="W25" s="52">
        <f t="shared" si="10"/>
        <v>0</v>
      </c>
      <c r="X25" s="52">
        <f t="shared" si="10"/>
        <v>0</v>
      </c>
      <c r="Y25" s="52">
        <f t="shared" si="10"/>
        <v>0</v>
      </c>
      <c r="Z25" s="52">
        <f t="shared" si="10"/>
        <v>0</v>
      </c>
      <c r="AA25" s="52">
        <f t="shared" si="10"/>
        <v>0</v>
      </c>
      <c r="AB25" s="52">
        <f t="shared" si="10"/>
        <v>0</v>
      </c>
      <c r="AC25" s="52">
        <f t="shared" si="10"/>
        <v>0</v>
      </c>
      <c r="AD25" s="52">
        <f t="shared" si="10"/>
        <v>351.45454426999999</v>
      </c>
      <c r="AE25" s="52">
        <f t="shared" si="10"/>
        <v>0</v>
      </c>
      <c r="AF25" s="52">
        <f t="shared" si="10"/>
        <v>0</v>
      </c>
      <c r="AG25" s="52">
        <f t="shared" si="10"/>
        <v>351.45454426999999</v>
      </c>
      <c r="AH25" s="52">
        <f t="shared" si="10"/>
        <v>0</v>
      </c>
      <c r="AI25" s="52">
        <f t="shared" si="10"/>
        <v>0</v>
      </c>
      <c r="AJ25" s="52">
        <f t="shared" si="10"/>
        <v>0</v>
      </c>
      <c r="AK25" s="52">
        <f t="shared" si="10"/>
        <v>0</v>
      </c>
      <c r="AL25" s="52">
        <f t="shared" si="10"/>
        <v>0</v>
      </c>
      <c r="AM25" s="52">
        <f t="shared" si="10"/>
        <v>0</v>
      </c>
      <c r="AN25" s="52">
        <f t="shared" si="10"/>
        <v>131.63076638999999</v>
      </c>
      <c r="AO25" s="52">
        <f t="shared" si="10"/>
        <v>0</v>
      </c>
      <c r="AP25" s="52">
        <f t="shared" si="10"/>
        <v>0</v>
      </c>
      <c r="AQ25" s="52">
        <f t="shared" si="10"/>
        <v>131.63076638999999</v>
      </c>
      <c r="AR25" s="52">
        <f t="shared" si="10"/>
        <v>0</v>
      </c>
      <c r="AS25" s="52">
        <f t="shared" si="10"/>
        <v>0</v>
      </c>
      <c r="AT25" s="52">
        <f t="shared" si="10"/>
        <v>0</v>
      </c>
      <c r="AU25" s="52">
        <f t="shared" si="10"/>
        <v>0</v>
      </c>
      <c r="AV25" s="52">
        <f t="shared" si="10"/>
        <v>0</v>
      </c>
      <c r="AW25" s="52">
        <f t="shared" si="10"/>
        <v>0</v>
      </c>
      <c r="AX25" s="52">
        <f t="shared" ref="AX25:BG25" si="11">AX51</f>
        <v>190.05152547</v>
      </c>
      <c r="AY25" s="52">
        <f t="shared" si="11"/>
        <v>0</v>
      </c>
      <c r="AZ25" s="52">
        <f t="shared" si="11"/>
        <v>0</v>
      </c>
      <c r="BA25" s="52">
        <f t="shared" si="11"/>
        <v>190.05152547</v>
      </c>
      <c r="BB25" s="52">
        <f t="shared" si="11"/>
        <v>0</v>
      </c>
      <c r="BC25" s="52">
        <f t="shared" si="11"/>
        <v>0</v>
      </c>
      <c r="BD25" s="52">
        <f t="shared" si="11"/>
        <v>0</v>
      </c>
      <c r="BE25" s="52">
        <f t="shared" si="11"/>
        <v>0</v>
      </c>
      <c r="BF25" s="52">
        <f t="shared" si="11"/>
        <v>0</v>
      </c>
      <c r="BG25" s="52">
        <f t="shared" si="11"/>
        <v>0</v>
      </c>
      <c r="BH25" s="52">
        <f t="shared" si="10"/>
        <v>673.13683613000001</v>
      </c>
      <c r="BI25" s="52">
        <f t="shared" si="10"/>
        <v>0</v>
      </c>
      <c r="BJ25" s="52">
        <f t="shared" si="10"/>
        <v>0</v>
      </c>
      <c r="BK25" s="52">
        <f t="shared" si="10"/>
        <v>673.13683613000001</v>
      </c>
      <c r="BL25" s="52">
        <f t="shared" si="10"/>
        <v>0</v>
      </c>
      <c r="BM25" s="52">
        <f t="shared" si="10"/>
        <v>0</v>
      </c>
      <c r="BN25" s="52">
        <f t="shared" si="10"/>
        <v>0</v>
      </c>
      <c r="BO25" s="52">
        <f t="shared" si="10"/>
        <v>0</v>
      </c>
      <c r="BP25" s="52">
        <f t="shared" si="10"/>
        <v>0</v>
      </c>
      <c r="BQ25" s="52">
        <f t="shared" si="10"/>
        <v>0</v>
      </c>
      <c r="BR25" s="51" t="s">
        <v>2</v>
      </c>
    </row>
    <row r="26" spans="1:70" s="11" customFormat="1" ht="15" customHeight="1">
      <c r="A26" s="48">
        <v>1</v>
      </c>
      <c r="B26" s="45" t="s">
        <v>49</v>
      </c>
      <c r="C26" s="46" t="s">
        <v>4</v>
      </c>
      <c r="D26" s="47" t="s">
        <v>2</v>
      </c>
      <c r="E26" s="47" t="s">
        <v>2</v>
      </c>
      <c r="F26" s="47" t="s">
        <v>2</v>
      </c>
      <c r="G26" s="47" t="s">
        <v>2</v>
      </c>
      <c r="H26" s="47">
        <f>H27+H33+H41+H50+H51</f>
        <v>0</v>
      </c>
      <c r="I26" s="47">
        <f t="shared" ref="I26:BQ26" si="12">I27+I33+I41+I50+I51</f>
        <v>0</v>
      </c>
      <c r="J26" s="47">
        <f t="shared" si="12"/>
        <v>0</v>
      </c>
      <c r="K26" s="47">
        <f t="shared" si="12"/>
        <v>0</v>
      </c>
      <c r="L26" s="47">
        <f t="shared" si="12"/>
        <v>0</v>
      </c>
      <c r="M26" s="47">
        <f t="shared" si="12"/>
        <v>0</v>
      </c>
      <c r="N26" s="47">
        <f t="shared" si="12"/>
        <v>0</v>
      </c>
      <c r="O26" s="47">
        <f t="shared" si="12"/>
        <v>791.66463874999999</v>
      </c>
      <c r="P26" s="47">
        <f t="shared" si="12"/>
        <v>0</v>
      </c>
      <c r="Q26" s="47">
        <f t="shared" si="12"/>
        <v>0</v>
      </c>
      <c r="R26" s="47">
        <f t="shared" si="12"/>
        <v>0</v>
      </c>
      <c r="S26" s="47">
        <f t="shared" si="12"/>
        <v>0</v>
      </c>
      <c r="T26" s="47">
        <f t="shared" si="12"/>
        <v>0</v>
      </c>
      <c r="U26" s="47">
        <f t="shared" si="12"/>
        <v>0</v>
      </c>
      <c r="V26" s="47">
        <f t="shared" si="12"/>
        <v>0</v>
      </c>
      <c r="W26" s="47">
        <f t="shared" si="12"/>
        <v>0</v>
      </c>
      <c r="X26" s="47">
        <f t="shared" si="12"/>
        <v>0</v>
      </c>
      <c r="Y26" s="47">
        <f t="shared" si="12"/>
        <v>0</v>
      </c>
      <c r="Z26" s="47">
        <f t="shared" si="12"/>
        <v>0</v>
      </c>
      <c r="AA26" s="47">
        <f t="shared" si="12"/>
        <v>0</v>
      </c>
      <c r="AB26" s="47">
        <f t="shared" si="12"/>
        <v>0</v>
      </c>
      <c r="AC26" s="47">
        <f t="shared" si="12"/>
        <v>0</v>
      </c>
      <c r="AD26" s="47">
        <f t="shared" si="12"/>
        <v>390.92932963999999</v>
      </c>
      <c r="AE26" s="47">
        <f t="shared" si="12"/>
        <v>0</v>
      </c>
      <c r="AF26" s="47">
        <f t="shared" si="12"/>
        <v>0</v>
      </c>
      <c r="AG26" s="47">
        <f t="shared" si="12"/>
        <v>390.92932963999999</v>
      </c>
      <c r="AH26" s="47">
        <f t="shared" si="12"/>
        <v>0</v>
      </c>
      <c r="AI26" s="47">
        <f t="shared" si="12"/>
        <v>0</v>
      </c>
      <c r="AJ26" s="47">
        <f t="shared" si="12"/>
        <v>0</v>
      </c>
      <c r="AK26" s="47">
        <f t="shared" si="12"/>
        <v>0</v>
      </c>
      <c r="AL26" s="47">
        <f t="shared" si="12"/>
        <v>0</v>
      </c>
      <c r="AM26" s="47">
        <f t="shared" si="12"/>
        <v>0</v>
      </c>
      <c r="AN26" s="47">
        <f t="shared" si="12"/>
        <v>169.53682207999998</v>
      </c>
      <c r="AO26" s="47">
        <f t="shared" si="12"/>
        <v>0</v>
      </c>
      <c r="AP26" s="47">
        <f t="shared" si="12"/>
        <v>0</v>
      </c>
      <c r="AQ26" s="47">
        <f t="shared" si="12"/>
        <v>169.53682207999998</v>
      </c>
      <c r="AR26" s="47">
        <f t="shared" si="12"/>
        <v>0</v>
      </c>
      <c r="AS26" s="47">
        <f t="shared" si="12"/>
        <v>0</v>
      </c>
      <c r="AT26" s="47">
        <f t="shared" si="12"/>
        <v>0</v>
      </c>
      <c r="AU26" s="47">
        <f t="shared" si="12"/>
        <v>0</v>
      </c>
      <c r="AV26" s="47">
        <f t="shared" si="12"/>
        <v>0</v>
      </c>
      <c r="AW26" s="47">
        <f t="shared" si="12"/>
        <v>0</v>
      </c>
      <c r="AX26" s="47">
        <f t="shared" ref="AX26:BG26" si="13">AX27+AX33+AX41+AX50+AX51</f>
        <v>231.19848703</v>
      </c>
      <c r="AY26" s="47">
        <f t="shared" si="13"/>
        <v>0</v>
      </c>
      <c r="AZ26" s="47">
        <f t="shared" si="13"/>
        <v>0</v>
      </c>
      <c r="BA26" s="47">
        <f t="shared" si="13"/>
        <v>231.19848703</v>
      </c>
      <c r="BB26" s="47">
        <f t="shared" si="13"/>
        <v>0</v>
      </c>
      <c r="BC26" s="47">
        <f t="shared" si="13"/>
        <v>0</v>
      </c>
      <c r="BD26" s="47">
        <f t="shared" si="13"/>
        <v>0</v>
      </c>
      <c r="BE26" s="47">
        <f t="shared" si="13"/>
        <v>0</v>
      </c>
      <c r="BF26" s="47">
        <f t="shared" si="13"/>
        <v>0</v>
      </c>
      <c r="BG26" s="47">
        <f t="shared" si="13"/>
        <v>0</v>
      </c>
      <c r="BH26" s="47">
        <f t="shared" si="12"/>
        <v>791.66463874999999</v>
      </c>
      <c r="BI26" s="47">
        <f t="shared" si="12"/>
        <v>0</v>
      </c>
      <c r="BJ26" s="47">
        <f t="shared" si="12"/>
        <v>0</v>
      </c>
      <c r="BK26" s="47">
        <f t="shared" si="12"/>
        <v>791.66463874999999</v>
      </c>
      <c r="BL26" s="47">
        <f t="shared" si="12"/>
        <v>0</v>
      </c>
      <c r="BM26" s="47">
        <f t="shared" si="12"/>
        <v>0</v>
      </c>
      <c r="BN26" s="47">
        <f t="shared" si="12"/>
        <v>0</v>
      </c>
      <c r="BO26" s="47">
        <f t="shared" si="12"/>
        <v>0</v>
      </c>
      <c r="BP26" s="47">
        <f t="shared" si="12"/>
        <v>0</v>
      </c>
      <c r="BQ26" s="47">
        <f t="shared" si="12"/>
        <v>0</v>
      </c>
      <c r="BR26" s="46" t="s">
        <v>2</v>
      </c>
    </row>
    <row r="27" spans="1:70" s="11" customFormat="1" ht="15" customHeight="1">
      <c r="A27" s="49" t="s">
        <v>48</v>
      </c>
      <c r="B27" s="50" t="s">
        <v>47</v>
      </c>
      <c r="C27" s="51" t="s">
        <v>4</v>
      </c>
      <c r="D27" s="52" t="s">
        <v>2</v>
      </c>
      <c r="E27" s="52" t="s">
        <v>2</v>
      </c>
      <c r="F27" s="52" t="s">
        <v>2</v>
      </c>
      <c r="G27" s="52" t="s">
        <v>2</v>
      </c>
      <c r="H27" s="52">
        <f>H28+H31+H32</f>
        <v>0</v>
      </c>
      <c r="I27" s="52">
        <f t="shared" ref="I27:BQ27" si="14">I28+I31+I32</f>
        <v>0</v>
      </c>
      <c r="J27" s="52">
        <f t="shared" si="14"/>
        <v>0</v>
      </c>
      <c r="K27" s="52">
        <f t="shared" si="14"/>
        <v>0</v>
      </c>
      <c r="L27" s="52">
        <f t="shared" si="14"/>
        <v>0</v>
      </c>
      <c r="M27" s="52">
        <f t="shared" si="14"/>
        <v>0</v>
      </c>
      <c r="N27" s="52">
        <f t="shared" si="14"/>
        <v>0</v>
      </c>
      <c r="O27" s="52">
        <f t="shared" si="14"/>
        <v>0</v>
      </c>
      <c r="P27" s="52">
        <f t="shared" si="14"/>
        <v>0</v>
      </c>
      <c r="Q27" s="52">
        <f t="shared" si="14"/>
        <v>0</v>
      </c>
      <c r="R27" s="52">
        <f t="shared" si="14"/>
        <v>0</v>
      </c>
      <c r="S27" s="52">
        <f t="shared" si="14"/>
        <v>0</v>
      </c>
      <c r="T27" s="52">
        <f t="shared" si="14"/>
        <v>0</v>
      </c>
      <c r="U27" s="52">
        <f t="shared" si="14"/>
        <v>0</v>
      </c>
      <c r="V27" s="52">
        <f t="shared" si="14"/>
        <v>0</v>
      </c>
      <c r="W27" s="52">
        <f t="shared" si="14"/>
        <v>0</v>
      </c>
      <c r="X27" s="52">
        <f t="shared" si="14"/>
        <v>0</v>
      </c>
      <c r="Y27" s="52">
        <f t="shared" si="14"/>
        <v>0</v>
      </c>
      <c r="Z27" s="52">
        <f t="shared" si="14"/>
        <v>0</v>
      </c>
      <c r="AA27" s="52">
        <f t="shared" si="14"/>
        <v>0</v>
      </c>
      <c r="AB27" s="52">
        <f t="shared" si="14"/>
        <v>0</v>
      </c>
      <c r="AC27" s="52">
        <f t="shared" si="14"/>
        <v>0</v>
      </c>
      <c r="AD27" s="52">
        <f t="shared" si="14"/>
        <v>0</v>
      </c>
      <c r="AE27" s="52">
        <f t="shared" si="14"/>
        <v>0</v>
      </c>
      <c r="AF27" s="52">
        <f t="shared" si="14"/>
        <v>0</v>
      </c>
      <c r="AG27" s="52">
        <f t="shared" si="14"/>
        <v>0</v>
      </c>
      <c r="AH27" s="52">
        <f t="shared" si="14"/>
        <v>0</v>
      </c>
      <c r="AI27" s="52">
        <f t="shared" si="14"/>
        <v>0</v>
      </c>
      <c r="AJ27" s="52">
        <f t="shared" si="14"/>
        <v>0</v>
      </c>
      <c r="AK27" s="52">
        <f t="shared" si="14"/>
        <v>0</v>
      </c>
      <c r="AL27" s="52">
        <f t="shared" si="14"/>
        <v>0</v>
      </c>
      <c r="AM27" s="52">
        <f t="shared" si="14"/>
        <v>0</v>
      </c>
      <c r="AN27" s="52">
        <f t="shared" si="14"/>
        <v>0</v>
      </c>
      <c r="AO27" s="52">
        <f t="shared" si="14"/>
        <v>0</v>
      </c>
      <c r="AP27" s="52">
        <f t="shared" si="14"/>
        <v>0</v>
      </c>
      <c r="AQ27" s="52">
        <f t="shared" si="14"/>
        <v>0</v>
      </c>
      <c r="AR27" s="52">
        <f t="shared" si="14"/>
        <v>0</v>
      </c>
      <c r="AS27" s="52">
        <f t="shared" si="14"/>
        <v>0</v>
      </c>
      <c r="AT27" s="52">
        <f t="shared" si="14"/>
        <v>0</v>
      </c>
      <c r="AU27" s="52">
        <f t="shared" si="14"/>
        <v>0</v>
      </c>
      <c r="AV27" s="52">
        <f t="shared" si="14"/>
        <v>0</v>
      </c>
      <c r="AW27" s="52">
        <f t="shared" si="14"/>
        <v>0</v>
      </c>
      <c r="AX27" s="52">
        <f t="shared" ref="AX27:BG27" si="15">AX28+AX31+AX32</f>
        <v>0</v>
      </c>
      <c r="AY27" s="52">
        <f t="shared" si="15"/>
        <v>0</v>
      </c>
      <c r="AZ27" s="52">
        <f t="shared" si="15"/>
        <v>0</v>
      </c>
      <c r="BA27" s="52">
        <f t="shared" si="15"/>
        <v>0</v>
      </c>
      <c r="BB27" s="52">
        <f t="shared" si="15"/>
        <v>0</v>
      </c>
      <c r="BC27" s="52">
        <f t="shared" si="15"/>
        <v>0</v>
      </c>
      <c r="BD27" s="52">
        <f t="shared" si="15"/>
        <v>0</v>
      </c>
      <c r="BE27" s="52">
        <f t="shared" si="15"/>
        <v>0</v>
      </c>
      <c r="BF27" s="52">
        <f t="shared" si="15"/>
        <v>0</v>
      </c>
      <c r="BG27" s="52">
        <f t="shared" si="15"/>
        <v>0</v>
      </c>
      <c r="BH27" s="52">
        <f t="shared" si="14"/>
        <v>0</v>
      </c>
      <c r="BI27" s="52">
        <f t="shared" si="14"/>
        <v>0</v>
      </c>
      <c r="BJ27" s="52">
        <f t="shared" si="14"/>
        <v>0</v>
      </c>
      <c r="BK27" s="52">
        <f t="shared" si="14"/>
        <v>0</v>
      </c>
      <c r="BL27" s="52">
        <f t="shared" si="14"/>
        <v>0</v>
      </c>
      <c r="BM27" s="52">
        <f t="shared" si="14"/>
        <v>0</v>
      </c>
      <c r="BN27" s="52">
        <f t="shared" si="14"/>
        <v>0</v>
      </c>
      <c r="BO27" s="52">
        <f t="shared" si="14"/>
        <v>0</v>
      </c>
      <c r="BP27" s="52">
        <f t="shared" si="14"/>
        <v>0</v>
      </c>
      <c r="BQ27" s="52">
        <f t="shared" si="14"/>
        <v>0</v>
      </c>
      <c r="BR27" s="51" t="s">
        <v>2</v>
      </c>
    </row>
    <row r="28" spans="1:70" s="11" customFormat="1" ht="15" customHeight="1">
      <c r="A28" s="27" t="s">
        <v>46</v>
      </c>
      <c r="B28" s="28" t="s">
        <v>45</v>
      </c>
      <c r="C28" s="29" t="s">
        <v>4</v>
      </c>
      <c r="D28" s="40" t="s">
        <v>2</v>
      </c>
      <c r="E28" s="40" t="s">
        <v>2</v>
      </c>
      <c r="F28" s="40" t="s">
        <v>2</v>
      </c>
      <c r="G28" s="40" t="s">
        <v>2</v>
      </c>
      <c r="H28" s="40">
        <f>H29+H30</f>
        <v>0</v>
      </c>
      <c r="I28" s="40">
        <f t="shared" ref="I28:BQ28" si="16">I29+I30</f>
        <v>0</v>
      </c>
      <c r="J28" s="40">
        <f t="shared" si="16"/>
        <v>0</v>
      </c>
      <c r="K28" s="40">
        <f t="shared" si="16"/>
        <v>0</v>
      </c>
      <c r="L28" s="40">
        <f t="shared" si="16"/>
        <v>0</v>
      </c>
      <c r="M28" s="40">
        <f t="shared" si="16"/>
        <v>0</v>
      </c>
      <c r="N28" s="40">
        <f t="shared" si="16"/>
        <v>0</v>
      </c>
      <c r="O28" s="40">
        <f t="shared" si="16"/>
        <v>0</v>
      </c>
      <c r="P28" s="40">
        <f t="shared" si="16"/>
        <v>0</v>
      </c>
      <c r="Q28" s="40">
        <f t="shared" si="16"/>
        <v>0</v>
      </c>
      <c r="R28" s="40">
        <f t="shared" si="16"/>
        <v>0</v>
      </c>
      <c r="S28" s="40">
        <f t="shared" si="16"/>
        <v>0</v>
      </c>
      <c r="T28" s="40">
        <f t="shared" si="16"/>
        <v>0</v>
      </c>
      <c r="U28" s="40">
        <f t="shared" si="16"/>
        <v>0</v>
      </c>
      <c r="V28" s="40">
        <f t="shared" si="16"/>
        <v>0</v>
      </c>
      <c r="W28" s="40">
        <f t="shared" si="16"/>
        <v>0</v>
      </c>
      <c r="X28" s="40">
        <f t="shared" si="16"/>
        <v>0</v>
      </c>
      <c r="Y28" s="40">
        <f t="shared" si="16"/>
        <v>0</v>
      </c>
      <c r="Z28" s="40">
        <f t="shared" si="16"/>
        <v>0</v>
      </c>
      <c r="AA28" s="40">
        <f t="shared" si="16"/>
        <v>0</v>
      </c>
      <c r="AB28" s="40">
        <f t="shared" si="16"/>
        <v>0</v>
      </c>
      <c r="AC28" s="40">
        <f t="shared" si="16"/>
        <v>0</v>
      </c>
      <c r="AD28" s="40">
        <f t="shared" si="16"/>
        <v>0</v>
      </c>
      <c r="AE28" s="40">
        <f t="shared" si="16"/>
        <v>0</v>
      </c>
      <c r="AF28" s="40">
        <f t="shared" si="16"/>
        <v>0</v>
      </c>
      <c r="AG28" s="40">
        <f t="shared" si="16"/>
        <v>0</v>
      </c>
      <c r="AH28" s="40">
        <f t="shared" si="16"/>
        <v>0</v>
      </c>
      <c r="AI28" s="40">
        <f t="shared" si="16"/>
        <v>0</v>
      </c>
      <c r="AJ28" s="40">
        <f t="shared" si="16"/>
        <v>0</v>
      </c>
      <c r="AK28" s="40">
        <f t="shared" si="16"/>
        <v>0</v>
      </c>
      <c r="AL28" s="40">
        <f t="shared" si="16"/>
        <v>0</v>
      </c>
      <c r="AM28" s="40">
        <f t="shared" si="16"/>
        <v>0</v>
      </c>
      <c r="AN28" s="40">
        <f t="shared" si="16"/>
        <v>0</v>
      </c>
      <c r="AO28" s="40">
        <f t="shared" si="16"/>
        <v>0</v>
      </c>
      <c r="AP28" s="40">
        <f t="shared" si="16"/>
        <v>0</v>
      </c>
      <c r="AQ28" s="40">
        <f t="shared" si="16"/>
        <v>0</v>
      </c>
      <c r="AR28" s="40">
        <f t="shared" si="16"/>
        <v>0</v>
      </c>
      <c r="AS28" s="40">
        <f t="shared" si="16"/>
        <v>0</v>
      </c>
      <c r="AT28" s="40">
        <f t="shared" si="16"/>
        <v>0</v>
      </c>
      <c r="AU28" s="40">
        <f t="shared" si="16"/>
        <v>0</v>
      </c>
      <c r="AV28" s="40">
        <f t="shared" si="16"/>
        <v>0</v>
      </c>
      <c r="AW28" s="40">
        <f t="shared" si="16"/>
        <v>0</v>
      </c>
      <c r="AX28" s="40">
        <f t="shared" ref="AX28:BG28" si="17">AX29+AX30</f>
        <v>0</v>
      </c>
      <c r="AY28" s="40">
        <f t="shared" si="17"/>
        <v>0</v>
      </c>
      <c r="AZ28" s="40">
        <f t="shared" si="17"/>
        <v>0</v>
      </c>
      <c r="BA28" s="40">
        <f t="shared" si="17"/>
        <v>0</v>
      </c>
      <c r="BB28" s="40">
        <f t="shared" si="17"/>
        <v>0</v>
      </c>
      <c r="BC28" s="40">
        <f t="shared" si="17"/>
        <v>0</v>
      </c>
      <c r="BD28" s="40">
        <f t="shared" si="17"/>
        <v>0</v>
      </c>
      <c r="BE28" s="40">
        <f t="shared" si="17"/>
        <v>0</v>
      </c>
      <c r="BF28" s="40">
        <f t="shared" si="17"/>
        <v>0</v>
      </c>
      <c r="BG28" s="40">
        <f t="shared" si="17"/>
        <v>0</v>
      </c>
      <c r="BH28" s="40">
        <f t="shared" si="16"/>
        <v>0</v>
      </c>
      <c r="BI28" s="40">
        <f t="shared" si="16"/>
        <v>0</v>
      </c>
      <c r="BJ28" s="40">
        <f t="shared" si="16"/>
        <v>0</v>
      </c>
      <c r="BK28" s="40">
        <f t="shared" si="16"/>
        <v>0</v>
      </c>
      <c r="BL28" s="40">
        <f t="shared" si="16"/>
        <v>0</v>
      </c>
      <c r="BM28" s="40">
        <f t="shared" si="16"/>
        <v>0</v>
      </c>
      <c r="BN28" s="40">
        <f t="shared" si="16"/>
        <v>0</v>
      </c>
      <c r="BO28" s="40">
        <f t="shared" si="16"/>
        <v>0</v>
      </c>
      <c r="BP28" s="40">
        <f t="shared" si="16"/>
        <v>0</v>
      </c>
      <c r="BQ28" s="40">
        <f t="shared" si="16"/>
        <v>0</v>
      </c>
      <c r="BR28" s="29" t="s">
        <v>2</v>
      </c>
    </row>
    <row r="29" spans="1:70" s="11" customFormat="1" ht="30" customHeight="1">
      <c r="A29" s="30" t="s">
        <v>44</v>
      </c>
      <c r="B29" s="31" t="s">
        <v>43</v>
      </c>
      <c r="C29" s="32" t="s">
        <v>4</v>
      </c>
      <c r="D29" s="41" t="s">
        <v>2</v>
      </c>
      <c r="E29" s="41" t="s">
        <v>2</v>
      </c>
      <c r="F29" s="41" t="s">
        <v>2</v>
      </c>
      <c r="G29" s="41" t="s">
        <v>2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32" t="s">
        <v>2</v>
      </c>
    </row>
    <row r="30" spans="1:70" s="11" customFormat="1" ht="15" customHeight="1">
      <c r="A30" s="30" t="s">
        <v>42</v>
      </c>
      <c r="B30" s="31" t="s">
        <v>41</v>
      </c>
      <c r="C30" s="32" t="s">
        <v>4</v>
      </c>
      <c r="D30" s="41" t="s">
        <v>2</v>
      </c>
      <c r="E30" s="41" t="s">
        <v>2</v>
      </c>
      <c r="F30" s="41" t="s">
        <v>2</v>
      </c>
      <c r="G30" s="41" t="s">
        <v>2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32" t="s">
        <v>2</v>
      </c>
    </row>
    <row r="31" spans="1:70" s="11" customFormat="1" ht="15" customHeight="1">
      <c r="A31" s="27" t="s">
        <v>40</v>
      </c>
      <c r="B31" s="28" t="s">
        <v>39</v>
      </c>
      <c r="C31" s="29" t="s">
        <v>4</v>
      </c>
      <c r="D31" s="40" t="s">
        <v>2</v>
      </c>
      <c r="E31" s="40" t="s">
        <v>2</v>
      </c>
      <c r="F31" s="40" t="s">
        <v>2</v>
      </c>
      <c r="G31" s="40" t="s">
        <v>2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29" t="s">
        <v>2</v>
      </c>
    </row>
    <row r="32" spans="1:70" s="11" customFormat="1" ht="15" customHeight="1">
      <c r="A32" s="27" t="s">
        <v>38</v>
      </c>
      <c r="B32" s="28" t="s">
        <v>37</v>
      </c>
      <c r="C32" s="29" t="s">
        <v>4</v>
      </c>
      <c r="D32" s="40" t="s">
        <v>2</v>
      </c>
      <c r="E32" s="40" t="s">
        <v>2</v>
      </c>
      <c r="F32" s="40" t="s">
        <v>2</v>
      </c>
      <c r="G32" s="40" t="s">
        <v>2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29" t="s">
        <v>2</v>
      </c>
    </row>
    <row r="33" spans="1:70" s="11" customFormat="1" ht="15" customHeight="1">
      <c r="A33" s="49" t="s">
        <v>36</v>
      </c>
      <c r="B33" s="50" t="s">
        <v>35</v>
      </c>
      <c r="C33" s="51" t="s">
        <v>4</v>
      </c>
      <c r="D33" s="52" t="s">
        <v>2</v>
      </c>
      <c r="E33" s="52" t="s">
        <v>2</v>
      </c>
      <c r="F33" s="52" t="s">
        <v>2</v>
      </c>
      <c r="G33" s="52" t="s">
        <v>2</v>
      </c>
      <c r="H33" s="52">
        <f>H34+H37+H38+H40</f>
        <v>0</v>
      </c>
      <c r="I33" s="52">
        <f t="shared" ref="I33:BQ33" si="18">I34+I37+I38+I40</f>
        <v>0</v>
      </c>
      <c r="J33" s="52">
        <f t="shared" si="18"/>
        <v>0</v>
      </c>
      <c r="K33" s="52">
        <f t="shared" si="18"/>
        <v>0</v>
      </c>
      <c r="L33" s="52">
        <f t="shared" si="18"/>
        <v>0</v>
      </c>
      <c r="M33" s="52">
        <f t="shared" si="18"/>
        <v>0</v>
      </c>
      <c r="N33" s="52">
        <f t="shared" si="18"/>
        <v>0</v>
      </c>
      <c r="O33" s="52">
        <f t="shared" si="18"/>
        <v>95.345909280000001</v>
      </c>
      <c r="P33" s="52">
        <f t="shared" si="18"/>
        <v>0</v>
      </c>
      <c r="Q33" s="52">
        <f t="shared" si="18"/>
        <v>0</v>
      </c>
      <c r="R33" s="52">
        <f t="shared" si="18"/>
        <v>0</v>
      </c>
      <c r="S33" s="52">
        <f t="shared" si="18"/>
        <v>0</v>
      </c>
      <c r="T33" s="52">
        <f t="shared" si="18"/>
        <v>0</v>
      </c>
      <c r="U33" s="52">
        <f t="shared" si="18"/>
        <v>0</v>
      </c>
      <c r="V33" s="52">
        <f t="shared" si="18"/>
        <v>0</v>
      </c>
      <c r="W33" s="52">
        <f t="shared" si="18"/>
        <v>0</v>
      </c>
      <c r="X33" s="52">
        <f t="shared" si="18"/>
        <v>0</v>
      </c>
      <c r="Y33" s="52">
        <f t="shared" si="18"/>
        <v>0</v>
      </c>
      <c r="Z33" s="52">
        <f t="shared" si="18"/>
        <v>0</v>
      </c>
      <c r="AA33" s="52">
        <f t="shared" si="18"/>
        <v>0</v>
      </c>
      <c r="AB33" s="52">
        <f t="shared" si="18"/>
        <v>0</v>
      </c>
      <c r="AC33" s="52">
        <f t="shared" si="18"/>
        <v>0</v>
      </c>
      <c r="AD33" s="52">
        <f t="shared" si="18"/>
        <v>28.08692813</v>
      </c>
      <c r="AE33" s="52">
        <f t="shared" si="18"/>
        <v>0</v>
      </c>
      <c r="AF33" s="52">
        <f t="shared" si="18"/>
        <v>0</v>
      </c>
      <c r="AG33" s="52">
        <f t="shared" si="18"/>
        <v>28.08692813</v>
      </c>
      <c r="AH33" s="52">
        <f t="shared" si="18"/>
        <v>0</v>
      </c>
      <c r="AI33" s="52">
        <f t="shared" si="18"/>
        <v>0</v>
      </c>
      <c r="AJ33" s="52">
        <f t="shared" si="18"/>
        <v>0</v>
      </c>
      <c r="AK33" s="52">
        <f t="shared" si="18"/>
        <v>0</v>
      </c>
      <c r="AL33" s="52">
        <f t="shared" si="18"/>
        <v>0</v>
      </c>
      <c r="AM33" s="52">
        <f t="shared" si="18"/>
        <v>0</v>
      </c>
      <c r="AN33" s="52">
        <f t="shared" si="18"/>
        <v>32.86140786</v>
      </c>
      <c r="AO33" s="52">
        <f t="shared" si="18"/>
        <v>0</v>
      </c>
      <c r="AP33" s="52">
        <f t="shared" si="18"/>
        <v>0</v>
      </c>
      <c r="AQ33" s="52">
        <f t="shared" si="18"/>
        <v>32.86140786</v>
      </c>
      <c r="AR33" s="52">
        <f t="shared" si="18"/>
        <v>0</v>
      </c>
      <c r="AS33" s="52">
        <f t="shared" si="18"/>
        <v>0</v>
      </c>
      <c r="AT33" s="52">
        <f t="shared" si="18"/>
        <v>0</v>
      </c>
      <c r="AU33" s="52">
        <f t="shared" si="18"/>
        <v>0</v>
      </c>
      <c r="AV33" s="52">
        <f t="shared" si="18"/>
        <v>0</v>
      </c>
      <c r="AW33" s="52">
        <f t="shared" si="18"/>
        <v>0</v>
      </c>
      <c r="AX33" s="52">
        <f t="shared" ref="AX33:BG33" si="19">AX34+AX37+AX38+AX40</f>
        <v>34.397573299999998</v>
      </c>
      <c r="AY33" s="52">
        <f t="shared" si="19"/>
        <v>0</v>
      </c>
      <c r="AZ33" s="52">
        <f t="shared" si="19"/>
        <v>0</v>
      </c>
      <c r="BA33" s="52">
        <f t="shared" si="19"/>
        <v>34.397573299999998</v>
      </c>
      <c r="BB33" s="52">
        <f t="shared" si="19"/>
        <v>0</v>
      </c>
      <c r="BC33" s="52">
        <f t="shared" si="19"/>
        <v>0</v>
      </c>
      <c r="BD33" s="52">
        <f t="shared" si="19"/>
        <v>0</v>
      </c>
      <c r="BE33" s="52">
        <f t="shared" si="19"/>
        <v>0</v>
      </c>
      <c r="BF33" s="52">
        <f t="shared" si="19"/>
        <v>0</v>
      </c>
      <c r="BG33" s="52">
        <f t="shared" si="19"/>
        <v>0</v>
      </c>
      <c r="BH33" s="52">
        <f t="shared" si="18"/>
        <v>95.345909290000009</v>
      </c>
      <c r="BI33" s="52">
        <f t="shared" si="18"/>
        <v>0</v>
      </c>
      <c r="BJ33" s="52">
        <f t="shared" si="18"/>
        <v>0</v>
      </c>
      <c r="BK33" s="52">
        <f t="shared" si="18"/>
        <v>95.345909290000009</v>
      </c>
      <c r="BL33" s="52">
        <f t="shared" si="18"/>
        <v>0</v>
      </c>
      <c r="BM33" s="52">
        <f t="shared" si="18"/>
        <v>0</v>
      </c>
      <c r="BN33" s="52">
        <f t="shared" si="18"/>
        <v>0</v>
      </c>
      <c r="BO33" s="52">
        <f t="shared" si="18"/>
        <v>0</v>
      </c>
      <c r="BP33" s="52">
        <f t="shared" si="18"/>
        <v>0</v>
      </c>
      <c r="BQ33" s="52">
        <f t="shared" si="18"/>
        <v>0</v>
      </c>
      <c r="BR33" s="51" t="s">
        <v>2</v>
      </c>
    </row>
    <row r="34" spans="1:70" s="11" customFormat="1" ht="15" customHeight="1">
      <c r="A34" s="27" t="s">
        <v>34</v>
      </c>
      <c r="B34" s="28" t="s">
        <v>33</v>
      </c>
      <c r="C34" s="29" t="s">
        <v>4</v>
      </c>
      <c r="D34" s="40" t="s">
        <v>2</v>
      </c>
      <c r="E34" s="40" t="s">
        <v>2</v>
      </c>
      <c r="F34" s="40" t="s">
        <v>2</v>
      </c>
      <c r="G34" s="40" t="s">
        <v>2</v>
      </c>
      <c r="H34" s="40">
        <f>H35+H36</f>
        <v>0</v>
      </c>
      <c r="I34" s="40">
        <f t="shared" ref="I34:BQ34" si="20">I35+I36</f>
        <v>0</v>
      </c>
      <c r="J34" s="40">
        <f t="shared" si="20"/>
        <v>0</v>
      </c>
      <c r="K34" s="40">
        <f t="shared" si="20"/>
        <v>0</v>
      </c>
      <c r="L34" s="40">
        <f t="shared" si="20"/>
        <v>0</v>
      </c>
      <c r="M34" s="40">
        <f t="shared" si="20"/>
        <v>0</v>
      </c>
      <c r="N34" s="40">
        <f t="shared" si="20"/>
        <v>0</v>
      </c>
      <c r="O34" s="40">
        <f t="shared" si="20"/>
        <v>0</v>
      </c>
      <c r="P34" s="40">
        <f t="shared" si="20"/>
        <v>0</v>
      </c>
      <c r="Q34" s="40">
        <f t="shared" si="20"/>
        <v>0</v>
      </c>
      <c r="R34" s="40">
        <f t="shared" si="20"/>
        <v>0</v>
      </c>
      <c r="S34" s="40">
        <f t="shared" si="20"/>
        <v>0</v>
      </c>
      <c r="T34" s="40">
        <f t="shared" si="20"/>
        <v>0</v>
      </c>
      <c r="U34" s="40">
        <f t="shared" si="20"/>
        <v>0</v>
      </c>
      <c r="V34" s="40">
        <f t="shared" si="20"/>
        <v>0</v>
      </c>
      <c r="W34" s="40">
        <f t="shared" si="20"/>
        <v>0</v>
      </c>
      <c r="X34" s="40">
        <f t="shared" si="20"/>
        <v>0</v>
      </c>
      <c r="Y34" s="40">
        <f t="shared" si="20"/>
        <v>0</v>
      </c>
      <c r="Z34" s="40">
        <f t="shared" si="20"/>
        <v>0</v>
      </c>
      <c r="AA34" s="40">
        <f t="shared" si="20"/>
        <v>0</v>
      </c>
      <c r="AB34" s="40">
        <f t="shared" si="20"/>
        <v>0</v>
      </c>
      <c r="AC34" s="40">
        <f t="shared" si="20"/>
        <v>0</v>
      </c>
      <c r="AD34" s="40">
        <f t="shared" si="20"/>
        <v>0</v>
      </c>
      <c r="AE34" s="40">
        <f t="shared" si="20"/>
        <v>0</v>
      </c>
      <c r="AF34" s="40">
        <f t="shared" si="20"/>
        <v>0</v>
      </c>
      <c r="AG34" s="40">
        <f t="shared" si="20"/>
        <v>0</v>
      </c>
      <c r="AH34" s="40">
        <f t="shared" si="20"/>
        <v>0</v>
      </c>
      <c r="AI34" s="40">
        <f t="shared" si="20"/>
        <v>0</v>
      </c>
      <c r="AJ34" s="40">
        <f t="shared" si="20"/>
        <v>0</v>
      </c>
      <c r="AK34" s="40">
        <f t="shared" si="20"/>
        <v>0</v>
      </c>
      <c r="AL34" s="40">
        <f t="shared" si="20"/>
        <v>0</v>
      </c>
      <c r="AM34" s="40">
        <f t="shared" si="20"/>
        <v>0</v>
      </c>
      <c r="AN34" s="40">
        <f t="shared" si="20"/>
        <v>0</v>
      </c>
      <c r="AO34" s="40">
        <f t="shared" si="20"/>
        <v>0</v>
      </c>
      <c r="AP34" s="40">
        <f t="shared" si="20"/>
        <v>0</v>
      </c>
      <c r="AQ34" s="40">
        <f t="shared" si="20"/>
        <v>0</v>
      </c>
      <c r="AR34" s="40">
        <f t="shared" si="20"/>
        <v>0</v>
      </c>
      <c r="AS34" s="40">
        <f t="shared" si="20"/>
        <v>0</v>
      </c>
      <c r="AT34" s="40">
        <f t="shared" si="20"/>
        <v>0</v>
      </c>
      <c r="AU34" s="40">
        <f t="shared" si="20"/>
        <v>0</v>
      </c>
      <c r="AV34" s="40">
        <f t="shared" si="20"/>
        <v>0</v>
      </c>
      <c r="AW34" s="40">
        <f t="shared" si="20"/>
        <v>0</v>
      </c>
      <c r="AX34" s="40">
        <f t="shared" ref="AX34:BG34" si="21">AX35+AX36</f>
        <v>0</v>
      </c>
      <c r="AY34" s="40">
        <f t="shared" si="21"/>
        <v>0</v>
      </c>
      <c r="AZ34" s="40">
        <f t="shared" si="21"/>
        <v>0</v>
      </c>
      <c r="BA34" s="40">
        <f t="shared" si="21"/>
        <v>0</v>
      </c>
      <c r="BB34" s="40">
        <f t="shared" si="21"/>
        <v>0</v>
      </c>
      <c r="BC34" s="40">
        <f t="shared" si="21"/>
        <v>0</v>
      </c>
      <c r="BD34" s="40">
        <f t="shared" si="21"/>
        <v>0</v>
      </c>
      <c r="BE34" s="40">
        <f t="shared" si="21"/>
        <v>0</v>
      </c>
      <c r="BF34" s="40">
        <f t="shared" si="21"/>
        <v>0</v>
      </c>
      <c r="BG34" s="40">
        <f t="shared" si="21"/>
        <v>0</v>
      </c>
      <c r="BH34" s="40">
        <f t="shared" si="20"/>
        <v>0</v>
      </c>
      <c r="BI34" s="40">
        <f t="shared" si="20"/>
        <v>0</v>
      </c>
      <c r="BJ34" s="40">
        <f t="shared" si="20"/>
        <v>0</v>
      </c>
      <c r="BK34" s="40">
        <f t="shared" si="20"/>
        <v>0</v>
      </c>
      <c r="BL34" s="40">
        <f t="shared" si="20"/>
        <v>0</v>
      </c>
      <c r="BM34" s="40">
        <f t="shared" si="20"/>
        <v>0</v>
      </c>
      <c r="BN34" s="40">
        <f t="shared" si="20"/>
        <v>0</v>
      </c>
      <c r="BO34" s="40">
        <f t="shared" si="20"/>
        <v>0</v>
      </c>
      <c r="BP34" s="40">
        <f t="shared" si="20"/>
        <v>0</v>
      </c>
      <c r="BQ34" s="40">
        <f t="shared" si="20"/>
        <v>0</v>
      </c>
      <c r="BR34" s="29" t="s">
        <v>2</v>
      </c>
    </row>
    <row r="35" spans="1:70" s="5" customFormat="1" ht="30" customHeight="1">
      <c r="A35" s="30" t="s">
        <v>32</v>
      </c>
      <c r="B35" s="31" t="s">
        <v>31</v>
      </c>
      <c r="C35" s="32" t="s">
        <v>4</v>
      </c>
      <c r="D35" s="41" t="s">
        <v>2</v>
      </c>
      <c r="E35" s="41" t="s">
        <v>2</v>
      </c>
      <c r="F35" s="41" t="s">
        <v>2</v>
      </c>
      <c r="G35" s="41" t="s">
        <v>2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32" t="s">
        <v>2</v>
      </c>
    </row>
    <row r="36" spans="1:70" s="5" customFormat="1" ht="30" customHeight="1">
      <c r="A36" s="30" t="s">
        <v>30</v>
      </c>
      <c r="B36" s="31" t="s">
        <v>29</v>
      </c>
      <c r="C36" s="32" t="s">
        <v>4</v>
      </c>
      <c r="D36" s="41" t="s">
        <v>2</v>
      </c>
      <c r="E36" s="41" t="s">
        <v>2</v>
      </c>
      <c r="F36" s="41" t="s">
        <v>2</v>
      </c>
      <c r="G36" s="41" t="s">
        <v>2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32" t="s">
        <v>2</v>
      </c>
    </row>
    <row r="37" spans="1:70" s="11" customFormat="1" ht="30" customHeight="1">
      <c r="A37" s="27" t="s">
        <v>28</v>
      </c>
      <c r="B37" s="28" t="s">
        <v>27</v>
      </c>
      <c r="C37" s="29" t="s">
        <v>4</v>
      </c>
      <c r="D37" s="40" t="s">
        <v>2</v>
      </c>
      <c r="E37" s="40" t="s">
        <v>2</v>
      </c>
      <c r="F37" s="40" t="s">
        <v>2</v>
      </c>
      <c r="G37" s="40" t="s">
        <v>2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29" t="s">
        <v>2</v>
      </c>
    </row>
    <row r="38" spans="1:70" s="11" customFormat="1" ht="30" customHeight="1">
      <c r="A38" s="27" t="s">
        <v>26</v>
      </c>
      <c r="B38" s="28" t="s">
        <v>25</v>
      </c>
      <c r="C38" s="29" t="s">
        <v>4</v>
      </c>
      <c r="D38" s="40" t="s">
        <v>2</v>
      </c>
      <c r="E38" s="40" t="s">
        <v>2</v>
      </c>
      <c r="F38" s="40" t="s">
        <v>2</v>
      </c>
      <c r="G38" s="40" t="s">
        <v>2</v>
      </c>
      <c r="H38" s="40">
        <f>H39</f>
        <v>0</v>
      </c>
      <c r="I38" s="40">
        <f t="shared" ref="I38:BQ38" si="22">I39</f>
        <v>0</v>
      </c>
      <c r="J38" s="40">
        <f t="shared" si="22"/>
        <v>0</v>
      </c>
      <c r="K38" s="40">
        <f t="shared" si="22"/>
        <v>0</v>
      </c>
      <c r="L38" s="40">
        <f t="shared" si="22"/>
        <v>0</v>
      </c>
      <c r="M38" s="40">
        <f t="shared" si="22"/>
        <v>0</v>
      </c>
      <c r="N38" s="40">
        <f t="shared" si="22"/>
        <v>0</v>
      </c>
      <c r="O38" s="40">
        <f t="shared" si="22"/>
        <v>95.345909280000001</v>
      </c>
      <c r="P38" s="40">
        <f t="shared" si="22"/>
        <v>0</v>
      </c>
      <c r="Q38" s="40">
        <f t="shared" si="22"/>
        <v>0</v>
      </c>
      <c r="R38" s="40">
        <f t="shared" si="22"/>
        <v>0</v>
      </c>
      <c r="S38" s="40">
        <f t="shared" si="22"/>
        <v>0</v>
      </c>
      <c r="T38" s="40">
        <f t="shared" si="22"/>
        <v>0</v>
      </c>
      <c r="U38" s="40">
        <f t="shared" si="22"/>
        <v>0</v>
      </c>
      <c r="V38" s="40">
        <f t="shared" si="22"/>
        <v>0</v>
      </c>
      <c r="W38" s="40">
        <f t="shared" si="22"/>
        <v>0</v>
      </c>
      <c r="X38" s="40">
        <f t="shared" si="22"/>
        <v>0</v>
      </c>
      <c r="Y38" s="40">
        <f t="shared" si="22"/>
        <v>0</v>
      </c>
      <c r="Z38" s="40">
        <f t="shared" si="22"/>
        <v>0</v>
      </c>
      <c r="AA38" s="40">
        <f t="shared" si="22"/>
        <v>0</v>
      </c>
      <c r="AB38" s="40">
        <f t="shared" si="22"/>
        <v>0</v>
      </c>
      <c r="AC38" s="40">
        <f t="shared" si="22"/>
        <v>0</v>
      </c>
      <c r="AD38" s="40">
        <f t="shared" si="22"/>
        <v>28.08692813</v>
      </c>
      <c r="AE38" s="40">
        <f t="shared" si="22"/>
        <v>0</v>
      </c>
      <c r="AF38" s="40">
        <f t="shared" si="22"/>
        <v>0</v>
      </c>
      <c r="AG38" s="40">
        <f t="shared" si="22"/>
        <v>28.08692813</v>
      </c>
      <c r="AH38" s="40">
        <f t="shared" si="22"/>
        <v>0</v>
      </c>
      <c r="AI38" s="40">
        <f t="shared" si="22"/>
        <v>0</v>
      </c>
      <c r="AJ38" s="40">
        <f t="shared" si="22"/>
        <v>0</v>
      </c>
      <c r="AK38" s="40">
        <f t="shared" si="22"/>
        <v>0</v>
      </c>
      <c r="AL38" s="40">
        <f t="shared" si="22"/>
        <v>0</v>
      </c>
      <c r="AM38" s="40">
        <f t="shared" si="22"/>
        <v>0</v>
      </c>
      <c r="AN38" s="40">
        <f t="shared" si="22"/>
        <v>32.86140786</v>
      </c>
      <c r="AO38" s="40">
        <f t="shared" si="22"/>
        <v>0</v>
      </c>
      <c r="AP38" s="40">
        <f t="shared" si="22"/>
        <v>0</v>
      </c>
      <c r="AQ38" s="40">
        <f t="shared" si="22"/>
        <v>32.86140786</v>
      </c>
      <c r="AR38" s="40">
        <f t="shared" si="22"/>
        <v>0</v>
      </c>
      <c r="AS38" s="40">
        <f t="shared" si="22"/>
        <v>0</v>
      </c>
      <c r="AT38" s="40">
        <f t="shared" si="22"/>
        <v>0</v>
      </c>
      <c r="AU38" s="40">
        <f t="shared" si="22"/>
        <v>0</v>
      </c>
      <c r="AV38" s="40">
        <f t="shared" si="22"/>
        <v>0</v>
      </c>
      <c r="AW38" s="40">
        <f t="shared" si="22"/>
        <v>0</v>
      </c>
      <c r="AX38" s="40">
        <f t="shared" si="22"/>
        <v>34.397573299999998</v>
      </c>
      <c r="AY38" s="40">
        <f t="shared" si="22"/>
        <v>0</v>
      </c>
      <c r="AZ38" s="40">
        <f t="shared" si="22"/>
        <v>0</v>
      </c>
      <c r="BA38" s="40">
        <f t="shared" si="22"/>
        <v>34.397573299999998</v>
      </c>
      <c r="BB38" s="40">
        <f t="shared" si="22"/>
        <v>0</v>
      </c>
      <c r="BC38" s="40">
        <f t="shared" si="22"/>
        <v>0</v>
      </c>
      <c r="BD38" s="40">
        <f t="shared" si="22"/>
        <v>0</v>
      </c>
      <c r="BE38" s="40">
        <f t="shared" si="22"/>
        <v>0</v>
      </c>
      <c r="BF38" s="40">
        <f t="shared" si="22"/>
        <v>0</v>
      </c>
      <c r="BG38" s="40">
        <f t="shared" si="22"/>
        <v>0</v>
      </c>
      <c r="BH38" s="40">
        <f t="shared" si="22"/>
        <v>95.345909290000009</v>
      </c>
      <c r="BI38" s="40">
        <f t="shared" si="22"/>
        <v>0</v>
      </c>
      <c r="BJ38" s="40">
        <f t="shared" si="22"/>
        <v>0</v>
      </c>
      <c r="BK38" s="40">
        <f t="shared" si="22"/>
        <v>95.345909290000009</v>
      </c>
      <c r="BL38" s="40">
        <f t="shared" si="22"/>
        <v>0</v>
      </c>
      <c r="BM38" s="40">
        <f t="shared" si="22"/>
        <v>0</v>
      </c>
      <c r="BN38" s="40">
        <f t="shared" si="22"/>
        <v>0</v>
      </c>
      <c r="BO38" s="40">
        <f t="shared" si="22"/>
        <v>0</v>
      </c>
      <c r="BP38" s="40">
        <f t="shared" si="22"/>
        <v>0</v>
      </c>
      <c r="BQ38" s="40">
        <f t="shared" si="22"/>
        <v>0</v>
      </c>
      <c r="BR38" s="29" t="s">
        <v>2</v>
      </c>
    </row>
    <row r="39" spans="1:70" s="12" customFormat="1" ht="60" customHeight="1">
      <c r="A39" s="33" t="str">
        <f>A38</f>
        <v>1.2.3</v>
      </c>
      <c r="B39" s="34" t="s">
        <v>145</v>
      </c>
      <c r="C39" s="35" t="s">
        <v>148</v>
      </c>
      <c r="D39" s="35" t="s">
        <v>3</v>
      </c>
      <c r="E39" s="35">
        <v>2020</v>
      </c>
      <c r="F39" s="35">
        <v>2022</v>
      </c>
      <c r="G39" s="35" t="s">
        <v>2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95.345909280000001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f>AE39+AF39+AG39+AH39</f>
        <v>28.08692813</v>
      </c>
      <c r="AE39" s="42">
        <v>0</v>
      </c>
      <c r="AF39" s="42">
        <v>0</v>
      </c>
      <c r="AG39" s="42">
        <v>28.08692813</v>
      </c>
      <c r="AH39" s="42">
        <v>0</v>
      </c>
      <c r="AI39" s="42">
        <f>AJ39+AK39+AL39+AM39</f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f>AO39+AP39+AQ39+AR39</f>
        <v>32.86140786</v>
      </c>
      <c r="AO39" s="42">
        <v>0</v>
      </c>
      <c r="AP39" s="42">
        <v>0</v>
      </c>
      <c r="AQ39" s="42">
        <v>32.86140786</v>
      </c>
      <c r="AR39" s="42">
        <v>0</v>
      </c>
      <c r="AS39" s="42">
        <f>AT39+AU39+AV39+AW39</f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f>AY39+AZ39+BA39+BB39</f>
        <v>34.397573299999998</v>
      </c>
      <c r="AY39" s="42">
        <v>0</v>
      </c>
      <c r="AZ39" s="42">
        <v>0</v>
      </c>
      <c r="BA39" s="42">
        <v>34.397573299999998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f>BI39+BJ39+BK39+BL39</f>
        <v>95.345909290000009</v>
      </c>
      <c r="BI39" s="42">
        <v>0</v>
      </c>
      <c r="BJ39" s="42">
        <v>0</v>
      </c>
      <c r="BK39" s="42">
        <f>AG39+AQ39+BA39</f>
        <v>95.345909290000009</v>
      </c>
      <c r="BL39" s="42">
        <v>0</v>
      </c>
      <c r="BM39" s="42">
        <f>BN39+BO39+BP39+BQ39</f>
        <v>0</v>
      </c>
      <c r="BN39" s="42">
        <v>0</v>
      </c>
      <c r="BO39" s="42">
        <v>0</v>
      </c>
      <c r="BP39" s="42">
        <v>0</v>
      </c>
      <c r="BQ39" s="42">
        <v>0</v>
      </c>
      <c r="BR39" s="36" t="s">
        <v>141</v>
      </c>
    </row>
    <row r="40" spans="1:70" s="11" customFormat="1" ht="15" customHeight="1">
      <c r="A40" s="27" t="s">
        <v>24</v>
      </c>
      <c r="B40" s="28" t="s">
        <v>23</v>
      </c>
      <c r="C40" s="29" t="s">
        <v>4</v>
      </c>
      <c r="D40" s="40" t="s">
        <v>2</v>
      </c>
      <c r="E40" s="40" t="s">
        <v>2</v>
      </c>
      <c r="F40" s="40" t="s">
        <v>2</v>
      </c>
      <c r="G40" s="40" t="s">
        <v>2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29"/>
    </row>
    <row r="41" spans="1:70" s="11" customFormat="1" ht="15" customHeight="1">
      <c r="A41" s="49" t="s">
        <v>22</v>
      </c>
      <c r="B41" s="50" t="s">
        <v>21</v>
      </c>
      <c r="C41" s="51" t="s">
        <v>4</v>
      </c>
      <c r="D41" s="52" t="s">
        <v>2</v>
      </c>
      <c r="E41" s="52" t="s">
        <v>2</v>
      </c>
      <c r="F41" s="52" t="s">
        <v>2</v>
      </c>
      <c r="G41" s="52" t="s">
        <v>2</v>
      </c>
      <c r="H41" s="52">
        <f>H42+H43+H44+H46</f>
        <v>0</v>
      </c>
      <c r="I41" s="52">
        <f t="shared" ref="I41:BQ41" si="23">I42+I43+I44+I46</f>
        <v>0</v>
      </c>
      <c r="J41" s="52">
        <f t="shared" si="23"/>
        <v>0</v>
      </c>
      <c r="K41" s="52">
        <f t="shared" si="23"/>
        <v>0</v>
      </c>
      <c r="L41" s="52">
        <f t="shared" si="23"/>
        <v>0</v>
      </c>
      <c r="M41" s="52">
        <f t="shared" si="23"/>
        <v>0</v>
      </c>
      <c r="N41" s="52">
        <f t="shared" si="23"/>
        <v>0</v>
      </c>
      <c r="O41" s="52">
        <f t="shared" si="23"/>
        <v>23.181893340000002</v>
      </c>
      <c r="P41" s="52">
        <f t="shared" si="23"/>
        <v>0</v>
      </c>
      <c r="Q41" s="52">
        <f t="shared" si="23"/>
        <v>0</v>
      </c>
      <c r="R41" s="52">
        <f t="shared" si="23"/>
        <v>0</v>
      </c>
      <c r="S41" s="52">
        <f t="shared" si="23"/>
        <v>0</v>
      </c>
      <c r="T41" s="52">
        <f t="shared" si="23"/>
        <v>0</v>
      </c>
      <c r="U41" s="52">
        <f t="shared" si="23"/>
        <v>0</v>
      </c>
      <c r="V41" s="52">
        <f t="shared" si="23"/>
        <v>0</v>
      </c>
      <c r="W41" s="52">
        <f t="shared" si="23"/>
        <v>0</v>
      </c>
      <c r="X41" s="52">
        <f t="shared" si="23"/>
        <v>0</v>
      </c>
      <c r="Y41" s="52">
        <f t="shared" si="23"/>
        <v>0</v>
      </c>
      <c r="Z41" s="52">
        <f t="shared" si="23"/>
        <v>0</v>
      </c>
      <c r="AA41" s="52">
        <f t="shared" si="23"/>
        <v>0</v>
      </c>
      <c r="AB41" s="52">
        <f t="shared" si="23"/>
        <v>0</v>
      </c>
      <c r="AC41" s="52">
        <f t="shared" si="23"/>
        <v>0</v>
      </c>
      <c r="AD41" s="52">
        <f t="shared" si="23"/>
        <v>11.387857240000001</v>
      </c>
      <c r="AE41" s="52">
        <f t="shared" si="23"/>
        <v>0</v>
      </c>
      <c r="AF41" s="52">
        <f t="shared" si="23"/>
        <v>0</v>
      </c>
      <c r="AG41" s="52">
        <f t="shared" si="23"/>
        <v>11.387857240000001</v>
      </c>
      <c r="AH41" s="52">
        <f t="shared" si="23"/>
        <v>0</v>
      </c>
      <c r="AI41" s="52">
        <f t="shared" si="23"/>
        <v>0</v>
      </c>
      <c r="AJ41" s="52">
        <f t="shared" si="23"/>
        <v>0</v>
      </c>
      <c r="AK41" s="52">
        <f t="shared" si="23"/>
        <v>0</v>
      </c>
      <c r="AL41" s="52">
        <f t="shared" si="23"/>
        <v>0</v>
      </c>
      <c r="AM41" s="52">
        <f t="shared" si="23"/>
        <v>0</v>
      </c>
      <c r="AN41" s="52">
        <f t="shared" si="23"/>
        <v>5.0446478299999997</v>
      </c>
      <c r="AO41" s="52">
        <f t="shared" si="23"/>
        <v>0</v>
      </c>
      <c r="AP41" s="52">
        <f t="shared" si="23"/>
        <v>0</v>
      </c>
      <c r="AQ41" s="52">
        <f t="shared" si="23"/>
        <v>5.0446478299999997</v>
      </c>
      <c r="AR41" s="52">
        <f t="shared" si="23"/>
        <v>0</v>
      </c>
      <c r="AS41" s="52">
        <f t="shared" si="23"/>
        <v>0</v>
      </c>
      <c r="AT41" s="52">
        <f t="shared" si="23"/>
        <v>0</v>
      </c>
      <c r="AU41" s="52">
        <f t="shared" si="23"/>
        <v>0</v>
      </c>
      <c r="AV41" s="52">
        <f t="shared" si="23"/>
        <v>0</v>
      </c>
      <c r="AW41" s="52">
        <f t="shared" si="23"/>
        <v>0</v>
      </c>
      <c r="AX41" s="52">
        <f t="shared" ref="AX41:BG41" si="24">AX42+AX43+AX44+AX46</f>
        <v>6.7493882599999999</v>
      </c>
      <c r="AY41" s="52">
        <f t="shared" si="24"/>
        <v>0</v>
      </c>
      <c r="AZ41" s="52">
        <f t="shared" si="24"/>
        <v>0</v>
      </c>
      <c r="BA41" s="52">
        <f t="shared" si="24"/>
        <v>6.7493882599999999</v>
      </c>
      <c r="BB41" s="52">
        <f t="shared" si="24"/>
        <v>0</v>
      </c>
      <c r="BC41" s="52">
        <f t="shared" si="24"/>
        <v>0</v>
      </c>
      <c r="BD41" s="52">
        <f t="shared" si="24"/>
        <v>0</v>
      </c>
      <c r="BE41" s="52">
        <f t="shared" si="24"/>
        <v>0</v>
      </c>
      <c r="BF41" s="52">
        <f t="shared" si="24"/>
        <v>0</v>
      </c>
      <c r="BG41" s="52">
        <f t="shared" si="24"/>
        <v>0</v>
      </c>
      <c r="BH41" s="52">
        <f t="shared" si="23"/>
        <v>23.181893330000001</v>
      </c>
      <c r="BI41" s="52">
        <f t="shared" si="23"/>
        <v>0</v>
      </c>
      <c r="BJ41" s="52">
        <f t="shared" si="23"/>
        <v>0</v>
      </c>
      <c r="BK41" s="52">
        <f t="shared" si="23"/>
        <v>23.181893330000001</v>
      </c>
      <c r="BL41" s="52">
        <f t="shared" si="23"/>
        <v>0</v>
      </c>
      <c r="BM41" s="52">
        <f t="shared" si="23"/>
        <v>0</v>
      </c>
      <c r="BN41" s="52">
        <f t="shared" si="23"/>
        <v>0</v>
      </c>
      <c r="BO41" s="52">
        <f t="shared" si="23"/>
        <v>0</v>
      </c>
      <c r="BP41" s="52">
        <f t="shared" si="23"/>
        <v>0</v>
      </c>
      <c r="BQ41" s="52">
        <f t="shared" si="23"/>
        <v>0</v>
      </c>
      <c r="BR41" s="51" t="s">
        <v>2</v>
      </c>
    </row>
    <row r="42" spans="1:70" s="11" customFormat="1" ht="15" customHeight="1">
      <c r="A42" s="27" t="s">
        <v>20</v>
      </c>
      <c r="B42" s="28" t="s">
        <v>19</v>
      </c>
      <c r="C42" s="29" t="s">
        <v>4</v>
      </c>
      <c r="D42" s="40" t="s">
        <v>2</v>
      </c>
      <c r="E42" s="40" t="s">
        <v>2</v>
      </c>
      <c r="F42" s="40" t="s">
        <v>2</v>
      </c>
      <c r="G42" s="40" t="s">
        <v>2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29" t="s">
        <v>2</v>
      </c>
    </row>
    <row r="43" spans="1:70" s="11" customFormat="1" ht="30" customHeight="1">
      <c r="A43" s="27" t="s">
        <v>18</v>
      </c>
      <c r="B43" s="28" t="s">
        <v>17</v>
      </c>
      <c r="C43" s="29" t="s">
        <v>4</v>
      </c>
      <c r="D43" s="40" t="s">
        <v>2</v>
      </c>
      <c r="E43" s="40" t="s">
        <v>2</v>
      </c>
      <c r="F43" s="40" t="s">
        <v>2</v>
      </c>
      <c r="G43" s="40" t="s">
        <v>2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29" t="s">
        <v>2</v>
      </c>
    </row>
    <row r="44" spans="1:70" s="11" customFormat="1" ht="15" customHeight="1">
      <c r="A44" s="27" t="s">
        <v>16</v>
      </c>
      <c r="B44" s="28" t="s">
        <v>15</v>
      </c>
      <c r="C44" s="29" t="s">
        <v>4</v>
      </c>
      <c r="D44" s="40" t="s">
        <v>2</v>
      </c>
      <c r="E44" s="40" t="s">
        <v>2</v>
      </c>
      <c r="F44" s="40" t="s">
        <v>2</v>
      </c>
      <c r="G44" s="40" t="s">
        <v>2</v>
      </c>
      <c r="H44" s="40">
        <f>H45</f>
        <v>0</v>
      </c>
      <c r="I44" s="40">
        <f t="shared" ref="I44:BQ44" si="25">I45</f>
        <v>0</v>
      </c>
      <c r="J44" s="40">
        <f t="shared" si="25"/>
        <v>0</v>
      </c>
      <c r="K44" s="40">
        <f t="shared" si="25"/>
        <v>0</v>
      </c>
      <c r="L44" s="40">
        <f t="shared" si="25"/>
        <v>0</v>
      </c>
      <c r="M44" s="40">
        <f t="shared" si="25"/>
        <v>0</v>
      </c>
      <c r="N44" s="40">
        <f t="shared" si="25"/>
        <v>0</v>
      </c>
      <c r="O44" s="40">
        <f t="shared" si="25"/>
        <v>6.432334</v>
      </c>
      <c r="P44" s="40">
        <f t="shared" si="25"/>
        <v>0</v>
      </c>
      <c r="Q44" s="40">
        <f t="shared" si="25"/>
        <v>0</v>
      </c>
      <c r="R44" s="40">
        <f t="shared" si="25"/>
        <v>0</v>
      </c>
      <c r="S44" s="40">
        <f t="shared" si="25"/>
        <v>0</v>
      </c>
      <c r="T44" s="40">
        <f t="shared" si="25"/>
        <v>0</v>
      </c>
      <c r="U44" s="40">
        <f t="shared" si="25"/>
        <v>0</v>
      </c>
      <c r="V44" s="40">
        <f t="shared" si="25"/>
        <v>0</v>
      </c>
      <c r="W44" s="40">
        <f t="shared" si="25"/>
        <v>0</v>
      </c>
      <c r="X44" s="40">
        <f t="shared" si="25"/>
        <v>0</v>
      </c>
      <c r="Y44" s="40">
        <f t="shared" si="25"/>
        <v>0</v>
      </c>
      <c r="Z44" s="40">
        <f t="shared" si="25"/>
        <v>0</v>
      </c>
      <c r="AA44" s="40">
        <f t="shared" si="25"/>
        <v>0</v>
      </c>
      <c r="AB44" s="40">
        <f t="shared" si="25"/>
        <v>0</v>
      </c>
      <c r="AC44" s="40">
        <f t="shared" si="25"/>
        <v>0</v>
      </c>
      <c r="AD44" s="40">
        <f t="shared" si="25"/>
        <v>1.3155096799999999</v>
      </c>
      <c r="AE44" s="40">
        <f t="shared" si="25"/>
        <v>0</v>
      </c>
      <c r="AF44" s="40">
        <f t="shared" si="25"/>
        <v>0</v>
      </c>
      <c r="AG44" s="40">
        <f t="shared" si="25"/>
        <v>1.3155096799999999</v>
      </c>
      <c r="AH44" s="40">
        <f t="shared" si="25"/>
        <v>0</v>
      </c>
      <c r="AI44" s="40">
        <f t="shared" si="25"/>
        <v>0</v>
      </c>
      <c r="AJ44" s="40">
        <f t="shared" si="25"/>
        <v>0</v>
      </c>
      <c r="AK44" s="40">
        <f t="shared" si="25"/>
        <v>0</v>
      </c>
      <c r="AL44" s="40">
        <f t="shared" si="25"/>
        <v>0</v>
      </c>
      <c r="AM44" s="40">
        <f t="shared" si="25"/>
        <v>0</v>
      </c>
      <c r="AN44" s="40">
        <f t="shared" si="25"/>
        <v>1.70578389</v>
      </c>
      <c r="AO44" s="40">
        <f t="shared" si="25"/>
        <v>0</v>
      </c>
      <c r="AP44" s="40">
        <f t="shared" si="25"/>
        <v>0</v>
      </c>
      <c r="AQ44" s="40">
        <f t="shared" si="25"/>
        <v>1.70578389</v>
      </c>
      <c r="AR44" s="40">
        <f t="shared" si="25"/>
        <v>0</v>
      </c>
      <c r="AS44" s="40">
        <f t="shared" si="25"/>
        <v>0</v>
      </c>
      <c r="AT44" s="40">
        <f t="shared" si="25"/>
        <v>0</v>
      </c>
      <c r="AU44" s="40">
        <f t="shared" si="25"/>
        <v>0</v>
      </c>
      <c r="AV44" s="40">
        <f t="shared" si="25"/>
        <v>0</v>
      </c>
      <c r="AW44" s="40">
        <f t="shared" si="25"/>
        <v>0</v>
      </c>
      <c r="AX44" s="40">
        <f t="shared" si="25"/>
        <v>3.4110404299999999</v>
      </c>
      <c r="AY44" s="40">
        <f t="shared" si="25"/>
        <v>0</v>
      </c>
      <c r="AZ44" s="40">
        <f t="shared" si="25"/>
        <v>0</v>
      </c>
      <c r="BA44" s="40">
        <f t="shared" si="25"/>
        <v>3.4110404299999999</v>
      </c>
      <c r="BB44" s="40">
        <f t="shared" si="25"/>
        <v>0</v>
      </c>
      <c r="BC44" s="40">
        <f t="shared" si="25"/>
        <v>0</v>
      </c>
      <c r="BD44" s="40">
        <f t="shared" si="25"/>
        <v>0</v>
      </c>
      <c r="BE44" s="40">
        <f t="shared" si="25"/>
        <v>0</v>
      </c>
      <c r="BF44" s="40">
        <f t="shared" si="25"/>
        <v>0</v>
      </c>
      <c r="BG44" s="40">
        <f t="shared" si="25"/>
        <v>0</v>
      </c>
      <c r="BH44" s="40">
        <f t="shared" si="25"/>
        <v>6.432334</v>
      </c>
      <c r="BI44" s="40">
        <f t="shared" si="25"/>
        <v>0</v>
      </c>
      <c r="BJ44" s="40">
        <f t="shared" si="25"/>
        <v>0</v>
      </c>
      <c r="BK44" s="40">
        <f t="shared" si="25"/>
        <v>6.432334</v>
      </c>
      <c r="BL44" s="40">
        <f t="shared" si="25"/>
        <v>0</v>
      </c>
      <c r="BM44" s="40">
        <f t="shared" si="25"/>
        <v>0</v>
      </c>
      <c r="BN44" s="40">
        <f t="shared" si="25"/>
        <v>0</v>
      </c>
      <c r="BO44" s="40">
        <f t="shared" si="25"/>
        <v>0</v>
      </c>
      <c r="BP44" s="40">
        <f t="shared" si="25"/>
        <v>0</v>
      </c>
      <c r="BQ44" s="40">
        <f t="shared" si="25"/>
        <v>0</v>
      </c>
      <c r="BR44" s="29" t="s">
        <v>2</v>
      </c>
    </row>
    <row r="45" spans="1:70" s="13" customFormat="1" ht="60" customHeight="1">
      <c r="A45" s="37" t="str">
        <f>A44</f>
        <v>1.3.3</v>
      </c>
      <c r="B45" s="34" t="s">
        <v>116</v>
      </c>
      <c r="C45" s="35" t="s">
        <v>149</v>
      </c>
      <c r="D45" s="35" t="s">
        <v>3</v>
      </c>
      <c r="E45" s="35">
        <v>2020</v>
      </c>
      <c r="F45" s="35">
        <v>2022</v>
      </c>
      <c r="G45" s="35" t="s">
        <v>2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6.432334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f>AE45+AF45+AG45+AH45</f>
        <v>1.3155096799999999</v>
      </c>
      <c r="AE45" s="42">
        <v>0</v>
      </c>
      <c r="AF45" s="42">
        <v>0</v>
      </c>
      <c r="AG45" s="42">
        <v>1.3155096799999999</v>
      </c>
      <c r="AH45" s="42">
        <v>0</v>
      </c>
      <c r="AI45" s="42">
        <f>AJ45+AK45+AL45+AM45</f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f>AO45+AP45+AQ45+AR45</f>
        <v>1.70578389</v>
      </c>
      <c r="AO45" s="42">
        <v>0</v>
      </c>
      <c r="AP45" s="42">
        <v>0</v>
      </c>
      <c r="AQ45" s="42">
        <v>1.70578389</v>
      </c>
      <c r="AR45" s="42">
        <v>0</v>
      </c>
      <c r="AS45" s="42">
        <f>AT45+AU45+AV45+AW45</f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f>AY45+AZ45+BA45+BB45</f>
        <v>3.4110404299999999</v>
      </c>
      <c r="AY45" s="42">
        <v>0</v>
      </c>
      <c r="AZ45" s="42">
        <v>0</v>
      </c>
      <c r="BA45" s="42">
        <v>3.4110404299999999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f>BI45+BJ45+BK45+BL45</f>
        <v>6.432334</v>
      </c>
      <c r="BI45" s="42">
        <v>0</v>
      </c>
      <c r="BJ45" s="42">
        <v>0</v>
      </c>
      <c r="BK45" s="42">
        <f>AG45+AQ45+BA45</f>
        <v>6.432334</v>
      </c>
      <c r="BL45" s="42">
        <v>0</v>
      </c>
      <c r="BM45" s="42">
        <f>BN45+BO45+BP45+BQ45</f>
        <v>0</v>
      </c>
      <c r="BN45" s="42">
        <v>0</v>
      </c>
      <c r="BO45" s="42">
        <v>0</v>
      </c>
      <c r="BP45" s="42">
        <v>0</v>
      </c>
      <c r="BQ45" s="42">
        <v>0</v>
      </c>
      <c r="BR45" s="36" t="s">
        <v>142</v>
      </c>
    </row>
    <row r="46" spans="1:70" s="14" customFormat="1" ht="15" customHeight="1">
      <c r="A46" s="27" t="s">
        <v>14</v>
      </c>
      <c r="B46" s="28" t="s">
        <v>13</v>
      </c>
      <c r="C46" s="29" t="s">
        <v>4</v>
      </c>
      <c r="D46" s="40" t="s">
        <v>2</v>
      </c>
      <c r="E46" s="40" t="s">
        <v>2</v>
      </c>
      <c r="F46" s="40" t="s">
        <v>2</v>
      </c>
      <c r="G46" s="40" t="s">
        <v>2</v>
      </c>
      <c r="H46" s="40">
        <f>H47+H49</f>
        <v>0</v>
      </c>
      <c r="I46" s="40">
        <f t="shared" ref="I46:BQ46" si="26">I47+I49</f>
        <v>0</v>
      </c>
      <c r="J46" s="40">
        <f t="shared" si="26"/>
        <v>0</v>
      </c>
      <c r="K46" s="40">
        <f t="shared" si="26"/>
        <v>0</v>
      </c>
      <c r="L46" s="40">
        <f t="shared" si="26"/>
        <v>0</v>
      </c>
      <c r="M46" s="40">
        <f t="shared" si="26"/>
        <v>0</v>
      </c>
      <c r="N46" s="40">
        <f t="shared" si="26"/>
        <v>0</v>
      </c>
      <c r="O46" s="40">
        <f t="shared" si="26"/>
        <v>16.749559340000001</v>
      </c>
      <c r="P46" s="40">
        <f t="shared" si="26"/>
        <v>0</v>
      </c>
      <c r="Q46" s="40">
        <f t="shared" si="26"/>
        <v>0</v>
      </c>
      <c r="R46" s="40">
        <f t="shared" si="26"/>
        <v>0</v>
      </c>
      <c r="S46" s="40">
        <f t="shared" si="26"/>
        <v>0</v>
      </c>
      <c r="T46" s="40">
        <f t="shared" si="26"/>
        <v>0</v>
      </c>
      <c r="U46" s="40">
        <f t="shared" si="26"/>
        <v>0</v>
      </c>
      <c r="V46" s="40">
        <f t="shared" si="26"/>
        <v>0</v>
      </c>
      <c r="W46" s="40">
        <f t="shared" si="26"/>
        <v>0</v>
      </c>
      <c r="X46" s="40">
        <f t="shared" si="26"/>
        <v>0</v>
      </c>
      <c r="Y46" s="40">
        <f t="shared" si="26"/>
        <v>0</v>
      </c>
      <c r="Z46" s="40">
        <f t="shared" si="26"/>
        <v>0</v>
      </c>
      <c r="AA46" s="40">
        <f t="shared" si="26"/>
        <v>0</v>
      </c>
      <c r="AB46" s="40">
        <f t="shared" si="26"/>
        <v>0</v>
      </c>
      <c r="AC46" s="40">
        <f t="shared" si="26"/>
        <v>0</v>
      </c>
      <c r="AD46" s="40">
        <f t="shared" si="26"/>
        <v>10.072347560000001</v>
      </c>
      <c r="AE46" s="40">
        <f t="shared" si="26"/>
        <v>0</v>
      </c>
      <c r="AF46" s="40">
        <f t="shared" si="26"/>
        <v>0</v>
      </c>
      <c r="AG46" s="40">
        <f t="shared" si="26"/>
        <v>10.072347560000001</v>
      </c>
      <c r="AH46" s="40">
        <f t="shared" si="26"/>
        <v>0</v>
      </c>
      <c r="AI46" s="40">
        <f t="shared" si="26"/>
        <v>0</v>
      </c>
      <c r="AJ46" s="40">
        <f t="shared" si="26"/>
        <v>0</v>
      </c>
      <c r="AK46" s="40">
        <f t="shared" si="26"/>
        <v>0</v>
      </c>
      <c r="AL46" s="40">
        <f t="shared" si="26"/>
        <v>0</v>
      </c>
      <c r="AM46" s="40">
        <f t="shared" si="26"/>
        <v>0</v>
      </c>
      <c r="AN46" s="40">
        <f t="shared" si="26"/>
        <v>3.33886394</v>
      </c>
      <c r="AO46" s="40">
        <f t="shared" si="26"/>
        <v>0</v>
      </c>
      <c r="AP46" s="40">
        <f t="shared" si="26"/>
        <v>0</v>
      </c>
      <c r="AQ46" s="40">
        <f t="shared" si="26"/>
        <v>3.33886394</v>
      </c>
      <c r="AR46" s="40">
        <f t="shared" si="26"/>
        <v>0</v>
      </c>
      <c r="AS46" s="40">
        <f t="shared" si="26"/>
        <v>0</v>
      </c>
      <c r="AT46" s="40">
        <f t="shared" si="26"/>
        <v>0</v>
      </c>
      <c r="AU46" s="40">
        <f t="shared" si="26"/>
        <v>0</v>
      </c>
      <c r="AV46" s="40">
        <f t="shared" si="26"/>
        <v>0</v>
      </c>
      <c r="AW46" s="40">
        <f t="shared" si="26"/>
        <v>0</v>
      </c>
      <c r="AX46" s="40">
        <f t="shared" ref="AX46:BG46" si="27">AX47+AX49</f>
        <v>3.33834783</v>
      </c>
      <c r="AY46" s="40">
        <f t="shared" si="27"/>
        <v>0</v>
      </c>
      <c r="AZ46" s="40">
        <f t="shared" si="27"/>
        <v>0</v>
      </c>
      <c r="BA46" s="40">
        <f t="shared" si="27"/>
        <v>3.33834783</v>
      </c>
      <c r="BB46" s="40">
        <f t="shared" si="27"/>
        <v>0</v>
      </c>
      <c r="BC46" s="40">
        <f t="shared" si="27"/>
        <v>0</v>
      </c>
      <c r="BD46" s="40">
        <f t="shared" si="27"/>
        <v>0</v>
      </c>
      <c r="BE46" s="40">
        <f t="shared" si="27"/>
        <v>0</v>
      </c>
      <c r="BF46" s="40">
        <f t="shared" si="27"/>
        <v>0</v>
      </c>
      <c r="BG46" s="40">
        <f t="shared" si="27"/>
        <v>0</v>
      </c>
      <c r="BH46" s="40">
        <f t="shared" si="26"/>
        <v>16.74955933</v>
      </c>
      <c r="BI46" s="40">
        <f t="shared" si="26"/>
        <v>0</v>
      </c>
      <c r="BJ46" s="40">
        <f t="shared" si="26"/>
        <v>0</v>
      </c>
      <c r="BK46" s="40">
        <f t="shared" si="26"/>
        <v>16.74955933</v>
      </c>
      <c r="BL46" s="40">
        <f t="shared" si="26"/>
        <v>0</v>
      </c>
      <c r="BM46" s="40">
        <f t="shared" si="26"/>
        <v>0</v>
      </c>
      <c r="BN46" s="40">
        <f t="shared" si="26"/>
        <v>0</v>
      </c>
      <c r="BO46" s="40">
        <f t="shared" si="26"/>
        <v>0</v>
      </c>
      <c r="BP46" s="40">
        <f t="shared" si="26"/>
        <v>0</v>
      </c>
      <c r="BQ46" s="40">
        <f t="shared" si="26"/>
        <v>0</v>
      </c>
      <c r="BR46" s="29" t="s">
        <v>2</v>
      </c>
    </row>
    <row r="47" spans="1:70" s="9" customFormat="1" ht="30" customHeight="1">
      <c r="A47" s="30" t="s">
        <v>12</v>
      </c>
      <c r="B47" s="31" t="s">
        <v>11</v>
      </c>
      <c r="C47" s="32" t="s">
        <v>4</v>
      </c>
      <c r="D47" s="41" t="s">
        <v>2</v>
      </c>
      <c r="E47" s="41" t="s">
        <v>2</v>
      </c>
      <c r="F47" s="41" t="s">
        <v>2</v>
      </c>
      <c r="G47" s="41" t="s">
        <v>2</v>
      </c>
      <c r="H47" s="41">
        <f>H48</f>
        <v>0</v>
      </c>
      <c r="I47" s="41">
        <f t="shared" ref="I47:BQ47" si="28">I48</f>
        <v>0</v>
      </c>
      <c r="J47" s="41">
        <f t="shared" si="28"/>
        <v>0</v>
      </c>
      <c r="K47" s="41">
        <f t="shared" si="28"/>
        <v>0</v>
      </c>
      <c r="L47" s="41">
        <f t="shared" si="28"/>
        <v>0</v>
      </c>
      <c r="M47" s="41">
        <f t="shared" si="28"/>
        <v>0</v>
      </c>
      <c r="N47" s="41">
        <f t="shared" si="28"/>
        <v>0</v>
      </c>
      <c r="O47" s="41">
        <f t="shared" si="28"/>
        <v>16.749559340000001</v>
      </c>
      <c r="P47" s="41">
        <f t="shared" si="28"/>
        <v>0</v>
      </c>
      <c r="Q47" s="41">
        <f t="shared" si="28"/>
        <v>0</v>
      </c>
      <c r="R47" s="41">
        <f t="shared" si="28"/>
        <v>0</v>
      </c>
      <c r="S47" s="41">
        <f t="shared" si="28"/>
        <v>0</v>
      </c>
      <c r="T47" s="41">
        <f t="shared" si="28"/>
        <v>0</v>
      </c>
      <c r="U47" s="41">
        <f t="shared" si="28"/>
        <v>0</v>
      </c>
      <c r="V47" s="41">
        <f t="shared" si="28"/>
        <v>0</v>
      </c>
      <c r="W47" s="41">
        <f t="shared" si="28"/>
        <v>0</v>
      </c>
      <c r="X47" s="41">
        <f t="shared" si="28"/>
        <v>0</v>
      </c>
      <c r="Y47" s="41">
        <f t="shared" si="28"/>
        <v>0</v>
      </c>
      <c r="Z47" s="41">
        <f t="shared" si="28"/>
        <v>0</v>
      </c>
      <c r="AA47" s="41">
        <f t="shared" si="28"/>
        <v>0</v>
      </c>
      <c r="AB47" s="41">
        <f t="shared" si="28"/>
        <v>0</v>
      </c>
      <c r="AC47" s="41">
        <f t="shared" si="28"/>
        <v>0</v>
      </c>
      <c r="AD47" s="41">
        <f t="shared" si="28"/>
        <v>10.072347560000001</v>
      </c>
      <c r="AE47" s="41">
        <f t="shared" si="28"/>
        <v>0</v>
      </c>
      <c r="AF47" s="41">
        <f t="shared" si="28"/>
        <v>0</v>
      </c>
      <c r="AG47" s="41">
        <f t="shared" si="28"/>
        <v>10.072347560000001</v>
      </c>
      <c r="AH47" s="41">
        <f t="shared" si="28"/>
        <v>0</v>
      </c>
      <c r="AI47" s="41">
        <f t="shared" si="28"/>
        <v>0</v>
      </c>
      <c r="AJ47" s="41">
        <f t="shared" si="28"/>
        <v>0</v>
      </c>
      <c r="AK47" s="41">
        <f t="shared" si="28"/>
        <v>0</v>
      </c>
      <c r="AL47" s="41">
        <f t="shared" si="28"/>
        <v>0</v>
      </c>
      <c r="AM47" s="41">
        <f t="shared" si="28"/>
        <v>0</v>
      </c>
      <c r="AN47" s="41">
        <f t="shared" si="28"/>
        <v>3.33886394</v>
      </c>
      <c r="AO47" s="41">
        <f t="shared" si="28"/>
        <v>0</v>
      </c>
      <c r="AP47" s="41">
        <f t="shared" si="28"/>
        <v>0</v>
      </c>
      <c r="AQ47" s="41">
        <f t="shared" si="28"/>
        <v>3.33886394</v>
      </c>
      <c r="AR47" s="41">
        <f t="shared" si="28"/>
        <v>0</v>
      </c>
      <c r="AS47" s="41">
        <f t="shared" si="28"/>
        <v>0</v>
      </c>
      <c r="AT47" s="41">
        <f t="shared" si="28"/>
        <v>0</v>
      </c>
      <c r="AU47" s="41">
        <f t="shared" si="28"/>
        <v>0</v>
      </c>
      <c r="AV47" s="41">
        <f t="shared" si="28"/>
        <v>0</v>
      </c>
      <c r="AW47" s="41">
        <f t="shared" si="28"/>
        <v>0</v>
      </c>
      <c r="AX47" s="41">
        <f t="shared" si="28"/>
        <v>3.33834783</v>
      </c>
      <c r="AY47" s="41">
        <f t="shared" si="28"/>
        <v>0</v>
      </c>
      <c r="AZ47" s="41">
        <f t="shared" si="28"/>
        <v>0</v>
      </c>
      <c r="BA47" s="41">
        <f t="shared" si="28"/>
        <v>3.33834783</v>
      </c>
      <c r="BB47" s="41">
        <f t="shared" si="28"/>
        <v>0</v>
      </c>
      <c r="BC47" s="41">
        <f t="shared" si="28"/>
        <v>0</v>
      </c>
      <c r="BD47" s="41">
        <f t="shared" si="28"/>
        <v>0</v>
      </c>
      <c r="BE47" s="41">
        <f t="shared" si="28"/>
        <v>0</v>
      </c>
      <c r="BF47" s="41">
        <f t="shared" si="28"/>
        <v>0</v>
      </c>
      <c r="BG47" s="41">
        <f t="shared" si="28"/>
        <v>0</v>
      </c>
      <c r="BH47" s="41">
        <f t="shared" si="28"/>
        <v>16.74955933</v>
      </c>
      <c r="BI47" s="41">
        <f t="shared" si="28"/>
        <v>0</v>
      </c>
      <c r="BJ47" s="41">
        <f t="shared" si="28"/>
        <v>0</v>
      </c>
      <c r="BK47" s="41">
        <f t="shared" si="28"/>
        <v>16.74955933</v>
      </c>
      <c r="BL47" s="41">
        <f t="shared" si="28"/>
        <v>0</v>
      </c>
      <c r="BM47" s="41">
        <f t="shared" si="28"/>
        <v>0</v>
      </c>
      <c r="BN47" s="41">
        <f t="shared" si="28"/>
        <v>0</v>
      </c>
      <c r="BO47" s="41">
        <f t="shared" si="28"/>
        <v>0</v>
      </c>
      <c r="BP47" s="41">
        <f t="shared" si="28"/>
        <v>0</v>
      </c>
      <c r="BQ47" s="41">
        <f t="shared" si="28"/>
        <v>0</v>
      </c>
      <c r="BR47" s="32" t="s">
        <v>2</v>
      </c>
    </row>
    <row r="48" spans="1:70" s="13" customFormat="1" ht="60" customHeight="1">
      <c r="A48" s="37" t="str">
        <f>A47</f>
        <v>1.3.4.1</v>
      </c>
      <c r="B48" s="34" t="s">
        <v>146</v>
      </c>
      <c r="C48" s="35" t="s">
        <v>150</v>
      </c>
      <c r="D48" s="35" t="s">
        <v>3</v>
      </c>
      <c r="E48" s="35">
        <v>2020</v>
      </c>
      <c r="F48" s="35">
        <v>2020</v>
      </c>
      <c r="G48" s="35" t="s">
        <v>2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16.749559340000001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f>AE48+AF48+AG48+AH48</f>
        <v>10.072347560000001</v>
      </c>
      <c r="AE48" s="42">
        <v>0</v>
      </c>
      <c r="AF48" s="42">
        <v>0</v>
      </c>
      <c r="AG48" s="42">
        <v>10.072347560000001</v>
      </c>
      <c r="AH48" s="42">
        <v>0</v>
      </c>
      <c r="AI48" s="42">
        <f>AJ48+AK48+AL48+AM48</f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f>AO48+AP48+AQ48+AR48</f>
        <v>3.33886394</v>
      </c>
      <c r="AO48" s="42">
        <v>0</v>
      </c>
      <c r="AP48" s="42">
        <v>0</v>
      </c>
      <c r="AQ48" s="42">
        <v>3.33886394</v>
      </c>
      <c r="AR48" s="42">
        <v>0</v>
      </c>
      <c r="AS48" s="42">
        <f>AT48+AU48+AV48+AW48</f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f>AY48+AZ48+BA48+BB48</f>
        <v>3.33834783</v>
      </c>
      <c r="AY48" s="42">
        <v>0</v>
      </c>
      <c r="AZ48" s="42">
        <v>0</v>
      </c>
      <c r="BA48" s="42">
        <v>3.33834783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f>BI48+BJ48+BK48+BL48</f>
        <v>16.74955933</v>
      </c>
      <c r="BI48" s="42">
        <v>0</v>
      </c>
      <c r="BJ48" s="42">
        <v>0</v>
      </c>
      <c r="BK48" s="42">
        <f>AG48+AQ48+BA48</f>
        <v>16.74955933</v>
      </c>
      <c r="BL48" s="42">
        <v>0</v>
      </c>
      <c r="BM48" s="42">
        <f>BN48+BO48+BP48+BQ48</f>
        <v>0</v>
      </c>
      <c r="BN48" s="42">
        <v>0</v>
      </c>
      <c r="BO48" s="42">
        <v>0</v>
      </c>
      <c r="BP48" s="42">
        <v>0</v>
      </c>
      <c r="BQ48" s="42">
        <v>0</v>
      </c>
      <c r="BR48" s="36" t="s">
        <v>143</v>
      </c>
    </row>
    <row r="49" spans="1:70" s="5" customFormat="1" ht="15" customHeight="1">
      <c r="A49" s="30" t="s">
        <v>10</v>
      </c>
      <c r="B49" s="31" t="s">
        <v>9</v>
      </c>
      <c r="C49" s="32" t="s">
        <v>4</v>
      </c>
      <c r="D49" s="41" t="s">
        <v>2</v>
      </c>
      <c r="E49" s="41" t="s">
        <v>2</v>
      </c>
      <c r="F49" s="41" t="s">
        <v>2</v>
      </c>
      <c r="G49" s="41" t="s">
        <v>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32" t="s">
        <v>2</v>
      </c>
    </row>
    <row r="50" spans="1:70" s="11" customFormat="1" ht="30" customHeight="1">
      <c r="A50" s="49" t="s">
        <v>8</v>
      </c>
      <c r="B50" s="50" t="s">
        <v>7</v>
      </c>
      <c r="C50" s="51" t="s">
        <v>4</v>
      </c>
      <c r="D50" s="52" t="s">
        <v>2</v>
      </c>
      <c r="E50" s="52" t="s">
        <v>2</v>
      </c>
      <c r="F50" s="52" t="s">
        <v>2</v>
      </c>
      <c r="G50" s="52" t="s">
        <v>2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1" t="s">
        <v>2</v>
      </c>
    </row>
    <row r="51" spans="1:70" s="11" customFormat="1" ht="15" customHeight="1">
      <c r="A51" s="53" t="s">
        <v>6</v>
      </c>
      <c r="B51" s="54" t="s">
        <v>5</v>
      </c>
      <c r="C51" s="55" t="s">
        <v>4</v>
      </c>
      <c r="D51" s="52">
        <v>0</v>
      </c>
      <c r="E51" s="52" t="s">
        <v>2</v>
      </c>
      <c r="F51" s="52" t="s">
        <v>2</v>
      </c>
      <c r="G51" s="52" t="s">
        <v>2</v>
      </c>
      <c r="H51" s="52">
        <f>H52</f>
        <v>0</v>
      </c>
      <c r="I51" s="52">
        <f t="shared" ref="I51:BQ51" si="29">I52</f>
        <v>0</v>
      </c>
      <c r="J51" s="52">
        <f t="shared" si="29"/>
        <v>0</v>
      </c>
      <c r="K51" s="52">
        <f t="shared" si="29"/>
        <v>0</v>
      </c>
      <c r="L51" s="52">
        <f t="shared" si="29"/>
        <v>0</v>
      </c>
      <c r="M51" s="52">
        <f t="shared" si="29"/>
        <v>0</v>
      </c>
      <c r="N51" s="52">
        <f t="shared" si="29"/>
        <v>0</v>
      </c>
      <c r="O51" s="52">
        <f t="shared" si="29"/>
        <v>673.13683613000001</v>
      </c>
      <c r="P51" s="52">
        <f t="shared" si="29"/>
        <v>0</v>
      </c>
      <c r="Q51" s="52">
        <f t="shared" si="29"/>
        <v>0</v>
      </c>
      <c r="R51" s="52">
        <f t="shared" si="29"/>
        <v>0</v>
      </c>
      <c r="S51" s="52">
        <f t="shared" si="29"/>
        <v>0</v>
      </c>
      <c r="T51" s="52">
        <f t="shared" si="29"/>
        <v>0</v>
      </c>
      <c r="U51" s="52">
        <f t="shared" si="29"/>
        <v>0</v>
      </c>
      <c r="V51" s="52">
        <f t="shared" si="29"/>
        <v>0</v>
      </c>
      <c r="W51" s="52">
        <f t="shared" si="29"/>
        <v>0</v>
      </c>
      <c r="X51" s="52">
        <f t="shared" si="29"/>
        <v>0</v>
      </c>
      <c r="Y51" s="52">
        <f t="shared" si="29"/>
        <v>0</v>
      </c>
      <c r="Z51" s="52">
        <f t="shared" si="29"/>
        <v>0</v>
      </c>
      <c r="AA51" s="52">
        <f t="shared" si="29"/>
        <v>0</v>
      </c>
      <c r="AB51" s="52">
        <f t="shared" si="29"/>
        <v>0</v>
      </c>
      <c r="AC51" s="52">
        <f t="shared" si="29"/>
        <v>0</v>
      </c>
      <c r="AD51" s="52">
        <f t="shared" si="29"/>
        <v>351.45454426999999</v>
      </c>
      <c r="AE51" s="52">
        <f t="shared" si="29"/>
        <v>0</v>
      </c>
      <c r="AF51" s="52">
        <f t="shared" si="29"/>
        <v>0</v>
      </c>
      <c r="AG51" s="52">
        <f t="shared" si="29"/>
        <v>351.45454426999999</v>
      </c>
      <c r="AH51" s="52">
        <f t="shared" si="29"/>
        <v>0</v>
      </c>
      <c r="AI51" s="52">
        <f t="shared" si="29"/>
        <v>0</v>
      </c>
      <c r="AJ51" s="52">
        <f t="shared" si="29"/>
        <v>0</v>
      </c>
      <c r="AK51" s="52">
        <f t="shared" si="29"/>
        <v>0</v>
      </c>
      <c r="AL51" s="52">
        <f t="shared" si="29"/>
        <v>0</v>
      </c>
      <c r="AM51" s="52">
        <f t="shared" si="29"/>
        <v>0</v>
      </c>
      <c r="AN51" s="52">
        <f t="shared" si="29"/>
        <v>131.63076638999999</v>
      </c>
      <c r="AO51" s="52">
        <f t="shared" si="29"/>
        <v>0</v>
      </c>
      <c r="AP51" s="52">
        <f t="shared" si="29"/>
        <v>0</v>
      </c>
      <c r="AQ51" s="52">
        <f t="shared" si="29"/>
        <v>131.63076638999999</v>
      </c>
      <c r="AR51" s="52">
        <f t="shared" si="29"/>
        <v>0</v>
      </c>
      <c r="AS51" s="52">
        <f t="shared" si="29"/>
        <v>0</v>
      </c>
      <c r="AT51" s="52">
        <f t="shared" si="29"/>
        <v>0</v>
      </c>
      <c r="AU51" s="52">
        <f t="shared" si="29"/>
        <v>0</v>
      </c>
      <c r="AV51" s="52">
        <f t="shared" si="29"/>
        <v>0</v>
      </c>
      <c r="AW51" s="52">
        <f t="shared" si="29"/>
        <v>0</v>
      </c>
      <c r="AX51" s="52">
        <f t="shared" si="29"/>
        <v>190.05152547</v>
      </c>
      <c r="AY51" s="52">
        <f t="shared" si="29"/>
        <v>0</v>
      </c>
      <c r="AZ51" s="52">
        <f t="shared" si="29"/>
        <v>0</v>
      </c>
      <c r="BA51" s="52">
        <f t="shared" si="29"/>
        <v>190.05152547</v>
      </c>
      <c r="BB51" s="52">
        <f t="shared" si="29"/>
        <v>0</v>
      </c>
      <c r="BC51" s="52">
        <f t="shared" si="29"/>
        <v>0</v>
      </c>
      <c r="BD51" s="52">
        <f t="shared" si="29"/>
        <v>0</v>
      </c>
      <c r="BE51" s="52">
        <f t="shared" si="29"/>
        <v>0</v>
      </c>
      <c r="BF51" s="52">
        <f t="shared" si="29"/>
        <v>0</v>
      </c>
      <c r="BG51" s="52">
        <f t="shared" si="29"/>
        <v>0</v>
      </c>
      <c r="BH51" s="52">
        <f t="shared" si="29"/>
        <v>673.13683613000001</v>
      </c>
      <c r="BI51" s="52">
        <f t="shared" si="29"/>
        <v>0</v>
      </c>
      <c r="BJ51" s="52">
        <f t="shared" si="29"/>
        <v>0</v>
      </c>
      <c r="BK51" s="52">
        <f t="shared" si="29"/>
        <v>673.13683613000001</v>
      </c>
      <c r="BL51" s="52">
        <f t="shared" si="29"/>
        <v>0</v>
      </c>
      <c r="BM51" s="52">
        <f t="shared" si="29"/>
        <v>0</v>
      </c>
      <c r="BN51" s="52">
        <f t="shared" si="29"/>
        <v>0</v>
      </c>
      <c r="BO51" s="52">
        <f t="shared" si="29"/>
        <v>0</v>
      </c>
      <c r="BP51" s="52">
        <f t="shared" si="29"/>
        <v>0</v>
      </c>
      <c r="BQ51" s="52">
        <f t="shared" si="29"/>
        <v>0</v>
      </c>
      <c r="BR51" s="55" t="s">
        <v>2</v>
      </c>
    </row>
    <row r="52" spans="1:70" s="15" customFormat="1" ht="60" customHeight="1">
      <c r="A52" s="37" t="str">
        <f>A51</f>
        <v>1.5</v>
      </c>
      <c r="B52" s="38" t="s">
        <v>147</v>
      </c>
      <c r="C52" s="35" t="s">
        <v>151</v>
      </c>
      <c r="D52" s="35" t="s">
        <v>3</v>
      </c>
      <c r="E52" s="35">
        <v>2020</v>
      </c>
      <c r="F52" s="35">
        <v>2022</v>
      </c>
      <c r="G52" s="35" t="s">
        <v>2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673.13683613000001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f>AE52+AF52+AG52+AH52</f>
        <v>351.45454426999999</v>
      </c>
      <c r="AE52" s="42">
        <v>0</v>
      </c>
      <c r="AF52" s="42">
        <v>0</v>
      </c>
      <c r="AG52" s="42">
        <v>351.45454426999999</v>
      </c>
      <c r="AH52" s="42">
        <v>0</v>
      </c>
      <c r="AI52" s="42">
        <f>AJ52+AK52+AL52+AM52</f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f>AO52+AP52+AQ52+AR52</f>
        <v>131.63076638999999</v>
      </c>
      <c r="AO52" s="42">
        <v>0</v>
      </c>
      <c r="AP52" s="42">
        <v>0</v>
      </c>
      <c r="AQ52" s="42">
        <v>131.63076638999999</v>
      </c>
      <c r="AR52" s="42">
        <v>0</v>
      </c>
      <c r="AS52" s="42">
        <f>AT52+AU52+AV52+AW52</f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f>AY52+AZ52+BA52+BB52</f>
        <v>190.05152547</v>
      </c>
      <c r="AY52" s="42">
        <v>0</v>
      </c>
      <c r="AZ52" s="42">
        <v>0</v>
      </c>
      <c r="BA52" s="42">
        <v>190.05152547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f>BI52+BJ52+BK52+BL52</f>
        <v>673.13683613000001</v>
      </c>
      <c r="BI52" s="42">
        <v>0</v>
      </c>
      <c r="BJ52" s="42">
        <v>0</v>
      </c>
      <c r="BK52" s="42">
        <f>AG52+AQ52+BA52</f>
        <v>673.13683613000001</v>
      </c>
      <c r="BL52" s="42">
        <v>0</v>
      </c>
      <c r="BM52" s="42">
        <f>BN52+BO52+BP52+BQ52</f>
        <v>0</v>
      </c>
      <c r="BN52" s="42">
        <v>0</v>
      </c>
      <c r="BO52" s="42">
        <v>0</v>
      </c>
      <c r="BP52" s="42">
        <v>0</v>
      </c>
      <c r="BQ52" s="42">
        <v>0</v>
      </c>
      <c r="BR52" s="39" t="s">
        <v>144</v>
      </c>
    </row>
    <row r="53" spans="1:70">
      <c r="B53" s="16" t="s">
        <v>100</v>
      </c>
    </row>
    <row r="54" spans="1:70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70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70" ht="18.75">
      <c r="B56" s="19" t="s">
        <v>1</v>
      </c>
      <c r="C56" s="19"/>
      <c r="E56" s="20"/>
      <c r="F56" s="20"/>
      <c r="G56" s="20"/>
      <c r="H56" s="20" t="s">
        <v>0</v>
      </c>
      <c r="I56" s="20"/>
      <c r="J56" s="20"/>
      <c r="K56" s="20"/>
      <c r="L56" s="20"/>
      <c r="M56" s="20"/>
      <c r="AD56" s="20"/>
      <c r="AE56" s="20"/>
      <c r="AF56" s="1"/>
      <c r="AG56" s="1"/>
      <c r="AH56" s="1"/>
      <c r="AI56" s="1"/>
      <c r="AJ56" s="1"/>
      <c r="AK56" s="1"/>
      <c r="AL56" s="20"/>
      <c r="AM56" s="1"/>
    </row>
    <row r="57" spans="1:70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70" hidden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70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70" hidden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70" hidden="1"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70" hidden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</sheetData>
  <autoFilter ref="A19:BR53"/>
  <mergeCells count="38">
    <mergeCell ref="A6:AC6"/>
    <mergeCell ref="A8:AC8"/>
    <mergeCell ref="A9:AC9"/>
    <mergeCell ref="A11:AC11"/>
    <mergeCell ref="A13:AC13"/>
    <mergeCell ref="AD6:BR6"/>
    <mergeCell ref="AD8:BR8"/>
    <mergeCell ref="AD9:BR9"/>
    <mergeCell ref="AD11:BR11"/>
    <mergeCell ref="AD13:BR13"/>
    <mergeCell ref="AI7:BR7"/>
    <mergeCell ref="F16:G17"/>
    <mergeCell ref="A14:AC14"/>
    <mergeCell ref="AD14:BR14"/>
    <mergeCell ref="A16:A18"/>
    <mergeCell ref="B16:B18"/>
    <mergeCell ref="C16:C18"/>
    <mergeCell ref="D16:D18"/>
    <mergeCell ref="E16:E18"/>
    <mergeCell ref="BR16:BR18"/>
    <mergeCell ref="H17:J17"/>
    <mergeCell ref="K17:M17"/>
    <mergeCell ref="T17:X17"/>
    <mergeCell ref="Y17:AC17"/>
    <mergeCell ref="AS17:AW17"/>
    <mergeCell ref="BH17:BL17"/>
    <mergeCell ref="BM17:BQ17"/>
    <mergeCell ref="AN17:AR17"/>
    <mergeCell ref="Q16:S17"/>
    <mergeCell ref="T16:AC16"/>
    <mergeCell ref="AD16:BQ16"/>
    <mergeCell ref="H16:M16"/>
    <mergeCell ref="N16:N18"/>
    <mergeCell ref="O16:P17"/>
    <mergeCell ref="AD17:AH17"/>
    <mergeCell ref="AI17:AM17"/>
    <mergeCell ref="AX17:BB17"/>
    <mergeCell ref="BC17:BG17"/>
  </mergeCells>
  <printOptions horizontalCentered="1"/>
  <pageMargins left="7.874015748031496E-2" right="7.874015748031496E-2" top="7.874015748031496E-2" bottom="7.874015748031496E-2" header="0" footer="0"/>
  <pageSetup paperSize="8" scale="28" fitToHeight="0" orientation="landscape" r:id="rId1"/>
  <headerFooter differentFirst="1">
    <oddHeader>&amp;C&amp;P</oddHeader>
  </headerFooter>
  <colBreaks count="1" manualBreakCount="1"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2019-04-23T08:15:29Z</dcterms:modified>
</cp:coreProperties>
</file>