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0610" windowHeight="11640" tabRatio="934"/>
  </bookViews>
  <sheets>
    <sheet name="1. паспорт местоположение " sheetId="1" r:id="rId1"/>
    <sheet name="2. паспорт  ТП " sheetId="2" r:id="rId2"/>
    <sheet name="3.1. паспорт техсостояние ПС " sheetId="3" r:id="rId3"/>
    <sheet name="3.2 паспорт техсостояние ЛЭП " sheetId="4" r:id="rId4"/>
    <sheet name="3.3 паспорт описание " sheetId="5" r:id="rId5"/>
    <sheet name="3.4. паспорт надежность " sheetId="6" r:id="rId6"/>
    <sheet name="4. паспорт бюджет " sheetId="7" r:id="rId7"/>
    <sheet name="5. анализ эконом эфф" sheetId="16" r:id="rId8"/>
    <sheet name="6.1. паспорт сетевой график" sheetId="15" r:id="rId9"/>
    <sheet name="6.2. паспорт фин осв ввод" sheetId="14" r:id="rId10"/>
    <sheet name="7. паспорт отчет о закупке " sheetId="11" r:id="rId11"/>
    <sheet name="8. общие сведения " sheetId="12" r:id="rId12"/>
    <sheet name="9. карта-схема" sheetId="18" r:id="rId13"/>
    <sheet name="реестр МКД" sheetId="19" r:id="rId14"/>
  </sheets>
  <definedNames>
    <definedName name="_xlnm._FilterDatabase" localSheetId="13" hidden="1">'реестр МКД'!$A$1:$E$2258</definedName>
    <definedName name="_xlnm.Print_Area" localSheetId="0">'1. паспорт местоположение '!$A$1:$C$49</definedName>
    <definedName name="_xlnm.Print_Area" localSheetId="1">'2. паспорт  ТП '!$A$1:$S$22</definedName>
    <definedName name="_xlnm.Print_Area" localSheetId="2">'3.1. паспорт техсостояние ПС '!$A$1:$T$23</definedName>
    <definedName name="_xlnm.Print_Area" localSheetId="3">'3.2 паспорт техсостояние ЛЭП '!$A$1:$AA$23</definedName>
    <definedName name="_xlnm.Print_Area" localSheetId="4">'3.3 паспорт описание '!$A$1:$D$30</definedName>
    <definedName name="_xlnm.Print_Area" localSheetId="5">'3.4. паспорт надежность '!$A$1:$Z$22</definedName>
    <definedName name="_xlnm.Print_Area" localSheetId="6">'4. паспорт бюджет '!$A$1:$O$23</definedName>
    <definedName name="_xlnm.Print_Area" localSheetId="7">'5. анализ эконом эфф'!#REF!</definedName>
    <definedName name="_xlnm.Print_Area" localSheetId="8">'6.1. паспорт сетевой график'!$A$1:$J$53</definedName>
    <definedName name="_xlnm.Print_Area" localSheetId="9">'6.2. паспорт фин осв ввод'!$A$1:$T$63</definedName>
    <definedName name="_xlnm.Print_Area" localSheetId="10">'7. паспорт отчет о закупке '!$A$1:$AV$24</definedName>
    <definedName name="_xlnm.Print_Area" localSheetId="11">'8. общие сведения '!$A$1:$L$62</definedName>
  </definedNames>
  <calcPr calcId="125725"/>
</workbook>
</file>

<file path=xl/calcChain.xml><?xml version="1.0" encoding="utf-8"?>
<calcChain xmlns="http://schemas.openxmlformats.org/spreadsheetml/2006/main">
  <c r="G90" i="16"/>
  <c r="H90" s="1"/>
  <c r="J90" l="1"/>
  <c r="I90"/>
  <c r="K90" s="1"/>
  <c r="F90"/>
  <c r="E90"/>
  <c r="D90"/>
  <c r="C90"/>
  <c r="C52"/>
  <c r="D52" s="1"/>
  <c r="E52" s="1"/>
  <c r="F52" s="1"/>
  <c r="G52" s="1"/>
  <c r="H52" s="1"/>
  <c r="I52" s="1"/>
  <c r="J52" s="1"/>
  <c r="L90" l="1"/>
  <c r="A15" i="18"/>
  <c r="A12"/>
  <c r="A15" i="12"/>
  <c r="G20" s="1"/>
  <c r="A12"/>
  <c r="A15" i="11"/>
  <c r="A12"/>
  <c r="S51" i="14"/>
  <c r="O50"/>
  <c r="K50"/>
  <c r="G50"/>
  <c r="C50"/>
  <c r="O29"/>
  <c r="K29"/>
  <c r="G29"/>
  <c r="C29"/>
  <c r="S32"/>
  <c r="O23"/>
  <c r="K23"/>
  <c r="G23"/>
  <c r="S26"/>
  <c r="C23"/>
  <c r="A14"/>
  <c r="A11"/>
  <c r="A15" i="15"/>
  <c r="A12"/>
  <c r="A15" i="16"/>
  <c r="A12"/>
  <c r="A15" i="7"/>
  <c r="A12"/>
  <c r="A14" i="6"/>
  <c r="A11"/>
  <c r="M90" i="16" l="1"/>
  <c r="S50" i="14"/>
  <c r="S29"/>
  <c r="S23"/>
  <c r="A15" i="5"/>
  <c r="A12"/>
  <c r="A14" i="4"/>
  <c r="A11"/>
  <c r="A14" i="3"/>
  <c r="A11"/>
  <c r="A14" i="2"/>
  <c r="A11"/>
  <c r="N90" i="16" l="1"/>
  <c r="C91"/>
  <c r="AI87"/>
  <c r="AH87"/>
  <c r="AG87"/>
  <c r="AF87"/>
  <c r="AE87"/>
  <c r="AD87"/>
  <c r="AC87"/>
  <c r="AB87"/>
  <c r="AA87"/>
  <c r="Z87"/>
  <c r="Y87"/>
  <c r="X87"/>
  <c r="W87"/>
  <c r="V87"/>
  <c r="U87"/>
  <c r="T87"/>
  <c r="S87"/>
  <c r="R87"/>
  <c r="Q87"/>
  <c r="P87"/>
  <c r="O87"/>
  <c r="M87"/>
  <c r="L87"/>
  <c r="K87"/>
  <c r="J87"/>
  <c r="I87"/>
  <c r="H87"/>
  <c r="G87"/>
  <c r="F87"/>
  <c r="E87"/>
  <c r="B85"/>
  <c r="C84"/>
  <c r="C96" s="1"/>
  <c r="B84"/>
  <c r="B96" s="1"/>
  <c r="A75"/>
  <c r="A74"/>
  <c r="A73"/>
  <c r="A72"/>
  <c r="A71"/>
  <c r="D69"/>
  <c r="D77" s="1"/>
  <c r="B69"/>
  <c r="C68"/>
  <c r="AI65"/>
  <c r="AI93" s="1"/>
  <c r="AH65"/>
  <c r="AH93" s="1"/>
  <c r="AG65"/>
  <c r="AG93" s="1"/>
  <c r="AF65"/>
  <c r="AF93" s="1"/>
  <c r="AE65"/>
  <c r="AE93" s="1"/>
  <c r="AD65"/>
  <c r="AD93" s="1"/>
  <c r="AC65"/>
  <c r="AC93" s="1"/>
  <c r="AB65"/>
  <c r="AB93" s="1"/>
  <c r="AA65"/>
  <c r="AA93" s="1"/>
  <c r="Z65"/>
  <c r="Z93" s="1"/>
  <c r="Y65"/>
  <c r="Y93" s="1"/>
  <c r="X65"/>
  <c r="X93" s="1"/>
  <c r="W65"/>
  <c r="W93" s="1"/>
  <c r="V65"/>
  <c r="V93" s="1"/>
  <c r="U65"/>
  <c r="U93" s="1"/>
  <c r="T65"/>
  <c r="T93" s="1"/>
  <c r="S65"/>
  <c r="S93" s="1"/>
  <c r="R65"/>
  <c r="R93" s="1"/>
  <c r="Q65"/>
  <c r="Q93" s="1"/>
  <c r="P65"/>
  <c r="P93" s="1"/>
  <c r="O65"/>
  <c r="O93" s="1"/>
  <c r="N65"/>
  <c r="N93" s="1"/>
  <c r="C65"/>
  <c r="C93" s="1"/>
  <c r="B65"/>
  <c r="B93" s="1"/>
  <c r="M64"/>
  <c r="M65" s="1"/>
  <c r="L64"/>
  <c r="L65" s="1"/>
  <c r="K64"/>
  <c r="K65" s="1"/>
  <c r="J64"/>
  <c r="J65" s="1"/>
  <c r="I64"/>
  <c r="I65" s="1"/>
  <c r="H64"/>
  <c r="H65" s="1"/>
  <c r="G64"/>
  <c r="G65" s="1"/>
  <c r="F64"/>
  <c r="F65" s="1"/>
  <c r="E64"/>
  <c r="E65" s="1"/>
  <c r="D64"/>
  <c r="D65" s="1"/>
  <c r="C61"/>
  <c r="B61"/>
  <c r="B68" s="1"/>
  <c r="B58"/>
  <c r="C58" s="1"/>
  <c r="D58" s="1"/>
  <c r="E58" s="1"/>
  <c r="B56"/>
  <c r="B71" s="1"/>
  <c r="C53"/>
  <c r="C85" s="1"/>
  <c r="B50"/>
  <c r="B51" s="1"/>
  <c r="B27"/>
  <c r="C78" s="1"/>
  <c r="C87" s="1"/>
  <c r="O90" l="1"/>
  <c r="C62"/>
  <c r="D62" s="1"/>
  <c r="E62" s="1"/>
  <c r="D91"/>
  <c r="C56"/>
  <c r="C71" s="1"/>
  <c r="E69"/>
  <c r="E77" s="1"/>
  <c r="E79" s="1"/>
  <c r="F58"/>
  <c r="D93"/>
  <c r="D66"/>
  <c r="D80" s="1"/>
  <c r="D88" s="1"/>
  <c r="F93"/>
  <c r="H93"/>
  <c r="J93"/>
  <c r="L93"/>
  <c r="E93"/>
  <c r="G93"/>
  <c r="I93"/>
  <c r="K93"/>
  <c r="M93"/>
  <c r="D53"/>
  <c r="D56"/>
  <c r="B66"/>
  <c r="B80" s="1"/>
  <c r="B88" s="1"/>
  <c r="C72"/>
  <c r="B73"/>
  <c r="C74"/>
  <c r="B75"/>
  <c r="D75"/>
  <c r="D61"/>
  <c r="C66"/>
  <c r="C80" s="1"/>
  <c r="C88" s="1"/>
  <c r="B72"/>
  <c r="D72"/>
  <c r="C73"/>
  <c r="B74"/>
  <c r="C75"/>
  <c r="B78"/>
  <c r="P90" l="1"/>
  <c r="B87"/>
  <c r="B76"/>
  <c r="D68"/>
  <c r="D84"/>
  <c r="D96" s="1"/>
  <c r="F62"/>
  <c r="G62" s="1"/>
  <c r="E66"/>
  <c r="E80" s="1"/>
  <c r="E88" s="1"/>
  <c r="D74"/>
  <c r="D87"/>
  <c r="D73"/>
  <c r="E84"/>
  <c r="E96" s="1"/>
  <c r="B70"/>
  <c r="B77" s="1"/>
  <c r="B79" s="1"/>
  <c r="B86" s="1"/>
  <c r="B90"/>
  <c r="D85"/>
  <c r="E53"/>
  <c r="E86"/>
  <c r="E56"/>
  <c r="D71"/>
  <c r="F69"/>
  <c r="G58"/>
  <c r="Q90" l="1"/>
  <c r="R90" s="1"/>
  <c r="S90" s="1"/>
  <c r="T90" s="1"/>
  <c r="U90" s="1"/>
  <c r="V90" s="1"/>
  <c r="W90" s="1"/>
  <c r="X90" s="1"/>
  <c r="Y90" s="1"/>
  <c r="Z90" s="1"/>
  <c r="AA90" s="1"/>
  <c r="AB90" s="1"/>
  <c r="AC90" s="1"/>
  <c r="AD90" s="1"/>
  <c r="AE90" s="1"/>
  <c r="AF90" s="1"/>
  <c r="AG90" s="1"/>
  <c r="AH90" s="1"/>
  <c r="AI90" s="1"/>
  <c r="E68"/>
  <c r="E75"/>
  <c r="E81"/>
  <c r="E61"/>
  <c r="F66"/>
  <c r="F80" s="1"/>
  <c r="F88" s="1"/>
  <c r="H62"/>
  <c r="G66"/>
  <c r="G80" s="1"/>
  <c r="G88" s="1"/>
  <c r="F91"/>
  <c r="E74"/>
  <c r="E73"/>
  <c r="E91"/>
  <c r="D79"/>
  <c r="D81" s="1"/>
  <c r="E72"/>
  <c r="B81"/>
  <c r="B82" s="1"/>
  <c r="G69"/>
  <c r="G77" s="1"/>
  <c r="G79" s="1"/>
  <c r="H58"/>
  <c r="E85"/>
  <c r="F53"/>
  <c r="F77"/>
  <c r="F79" s="1"/>
  <c r="E71"/>
  <c r="F56"/>
  <c r="E82"/>
  <c r="E83" s="1"/>
  <c r="D86" l="1"/>
  <c r="F76"/>
  <c r="F75"/>
  <c r="F72"/>
  <c r="F84"/>
  <c r="F96" s="1"/>
  <c r="I62"/>
  <c r="H66"/>
  <c r="H80" s="1"/>
  <c r="H88" s="1"/>
  <c r="F68"/>
  <c r="F61"/>
  <c r="B89"/>
  <c r="B94" s="1"/>
  <c r="F85"/>
  <c r="G53"/>
  <c r="D82"/>
  <c r="D83" s="1"/>
  <c r="F71"/>
  <c r="G56"/>
  <c r="F86"/>
  <c r="F81"/>
  <c r="B83"/>
  <c r="G76"/>
  <c r="C76"/>
  <c r="C70" s="1"/>
  <c r="C77" s="1"/>
  <c r="C79" s="1"/>
  <c r="G74"/>
  <c r="E76"/>
  <c r="F73"/>
  <c r="F74"/>
  <c r="H69"/>
  <c r="I58"/>
  <c r="G86"/>
  <c r="G81"/>
  <c r="G61" l="1"/>
  <c r="G75"/>
  <c r="G84"/>
  <c r="G96" s="1"/>
  <c r="G73"/>
  <c r="D76"/>
  <c r="G68"/>
  <c r="G91"/>
  <c r="J62"/>
  <c r="I66"/>
  <c r="I80" s="1"/>
  <c r="I88" s="1"/>
  <c r="G72"/>
  <c r="H77"/>
  <c r="H79" s="1"/>
  <c r="H91"/>
  <c r="H84"/>
  <c r="H96" s="1"/>
  <c r="H61"/>
  <c r="H76"/>
  <c r="H75"/>
  <c r="H68"/>
  <c r="C86"/>
  <c r="C81"/>
  <c r="G71"/>
  <c r="H56"/>
  <c r="G85"/>
  <c r="H53"/>
  <c r="B99"/>
  <c r="B97"/>
  <c r="B95"/>
  <c r="B100" s="1"/>
  <c r="G82"/>
  <c r="G83" s="1"/>
  <c r="I69"/>
  <c r="I77" s="1"/>
  <c r="I79" s="1"/>
  <c r="J58"/>
  <c r="F82"/>
  <c r="F83" s="1"/>
  <c r="K62" l="1"/>
  <c r="J66"/>
  <c r="J80" s="1"/>
  <c r="J88" s="1"/>
  <c r="J69"/>
  <c r="K58"/>
  <c r="H85"/>
  <c r="I53"/>
  <c r="I56"/>
  <c r="I74" s="1"/>
  <c r="H71"/>
  <c r="C82"/>
  <c r="I84"/>
  <c r="I96" s="1"/>
  <c r="I91"/>
  <c r="I76"/>
  <c r="I75"/>
  <c r="I68"/>
  <c r="I61"/>
  <c r="H73"/>
  <c r="H72"/>
  <c r="I86"/>
  <c r="I81"/>
  <c r="B98"/>
  <c r="B101" s="1"/>
  <c r="H74"/>
  <c r="H86"/>
  <c r="H81"/>
  <c r="I72" l="1"/>
  <c r="I73"/>
  <c r="L62"/>
  <c r="K66"/>
  <c r="K80" s="1"/>
  <c r="K88" s="1"/>
  <c r="I82"/>
  <c r="I83" s="1"/>
  <c r="J91"/>
  <c r="J84"/>
  <c r="J96" s="1"/>
  <c r="J76"/>
  <c r="J61"/>
  <c r="J75"/>
  <c r="J68"/>
  <c r="K52"/>
  <c r="C89"/>
  <c r="C94" s="1"/>
  <c r="I71"/>
  <c r="J56"/>
  <c r="K69"/>
  <c r="L58"/>
  <c r="H82"/>
  <c r="C83"/>
  <c r="I85"/>
  <c r="J53"/>
  <c r="J77"/>
  <c r="J79" s="1"/>
  <c r="M62" l="1"/>
  <c r="L66"/>
  <c r="L80" s="1"/>
  <c r="L88" s="1"/>
  <c r="D89"/>
  <c r="D94" s="1"/>
  <c r="D97" s="1"/>
  <c r="J71"/>
  <c r="K56"/>
  <c r="J86"/>
  <c r="J81"/>
  <c r="H83"/>
  <c r="K77"/>
  <c r="K79" s="1"/>
  <c r="K84"/>
  <c r="K96" s="1"/>
  <c r="K91"/>
  <c r="K76"/>
  <c r="K75"/>
  <c r="K73"/>
  <c r="K68"/>
  <c r="L52"/>
  <c r="K74"/>
  <c r="K72"/>
  <c r="K61"/>
  <c r="J73"/>
  <c r="J74"/>
  <c r="J85"/>
  <c r="K53"/>
  <c r="L69"/>
  <c r="L77" s="1"/>
  <c r="L79" s="1"/>
  <c r="M58"/>
  <c r="C97"/>
  <c r="C99"/>
  <c r="C95"/>
  <c r="C100" s="1"/>
  <c r="J72"/>
  <c r="N62" l="1"/>
  <c r="M66"/>
  <c r="M80" s="1"/>
  <c r="M88" s="1"/>
  <c r="D99"/>
  <c r="D95"/>
  <c r="D100" s="1"/>
  <c r="E89"/>
  <c r="E94" s="1"/>
  <c r="E97" s="1"/>
  <c r="E98" s="1"/>
  <c r="C98"/>
  <c r="C101" s="1"/>
  <c r="D98"/>
  <c r="L86"/>
  <c r="L81"/>
  <c r="L91"/>
  <c r="L84"/>
  <c r="L96" s="1"/>
  <c r="L72"/>
  <c r="L61"/>
  <c r="L76"/>
  <c r="L75"/>
  <c r="L73"/>
  <c r="L68"/>
  <c r="M52"/>
  <c r="M69"/>
  <c r="N58"/>
  <c r="K85"/>
  <c r="L53"/>
  <c r="K86"/>
  <c r="K81"/>
  <c r="J82"/>
  <c r="J83" s="1"/>
  <c r="K71"/>
  <c r="L56"/>
  <c r="O62" l="1"/>
  <c r="N66"/>
  <c r="N80" s="1"/>
  <c r="N88" s="1"/>
  <c r="E95"/>
  <c r="E100" s="1"/>
  <c r="E99"/>
  <c r="F89"/>
  <c r="F94" s="1"/>
  <c r="F97" s="1"/>
  <c r="F98" s="1"/>
  <c r="F101" s="1"/>
  <c r="E101"/>
  <c r="L85"/>
  <c r="M53"/>
  <c r="N69"/>
  <c r="O58"/>
  <c r="M84"/>
  <c r="M96" s="1"/>
  <c r="M91"/>
  <c r="M76"/>
  <c r="M75"/>
  <c r="M68"/>
  <c r="M61"/>
  <c r="N52"/>
  <c r="L82"/>
  <c r="L83" s="1"/>
  <c r="M56"/>
  <c r="M72" s="1"/>
  <c r="L71"/>
  <c r="K82"/>
  <c r="K83" s="1"/>
  <c r="M77"/>
  <c r="M79" s="1"/>
  <c r="L74"/>
  <c r="D101"/>
  <c r="F95" l="1"/>
  <c r="F100" s="1"/>
  <c r="P62"/>
  <c r="O66"/>
  <c r="O80" s="1"/>
  <c r="O88" s="1"/>
  <c r="F99"/>
  <c r="G89"/>
  <c r="M86"/>
  <c r="M81"/>
  <c r="N91"/>
  <c r="N84"/>
  <c r="N96" s="1"/>
  <c r="N76"/>
  <c r="N61"/>
  <c r="N75"/>
  <c r="N68"/>
  <c r="O52"/>
  <c r="N77"/>
  <c r="M71"/>
  <c r="N56"/>
  <c r="M74"/>
  <c r="M73"/>
  <c r="O69"/>
  <c r="P58"/>
  <c r="M85"/>
  <c r="N53"/>
  <c r="Q62" l="1"/>
  <c r="P66"/>
  <c r="P80" s="1"/>
  <c r="P88" s="1"/>
  <c r="G94"/>
  <c r="H89"/>
  <c r="H94" s="1"/>
  <c r="H97" s="1"/>
  <c r="N85"/>
  <c r="O53"/>
  <c r="P69"/>
  <c r="Q58"/>
  <c r="N71"/>
  <c r="O56"/>
  <c r="O84"/>
  <c r="O96" s="1"/>
  <c r="O91"/>
  <c r="O76"/>
  <c r="O75"/>
  <c r="O73"/>
  <c r="O68"/>
  <c r="O74"/>
  <c r="O72"/>
  <c r="O61"/>
  <c r="P52"/>
  <c r="N73"/>
  <c r="N74"/>
  <c r="O77"/>
  <c r="O79" s="1"/>
  <c r="N72"/>
  <c r="M82"/>
  <c r="M83" s="1"/>
  <c r="R62" l="1"/>
  <c r="Q66"/>
  <c r="Q80" s="1"/>
  <c r="Q88" s="1"/>
  <c r="I89"/>
  <c r="G99"/>
  <c r="G95"/>
  <c r="G100" s="1"/>
  <c r="G97"/>
  <c r="H95"/>
  <c r="H100" s="1"/>
  <c r="H99"/>
  <c r="O86"/>
  <c r="O81"/>
  <c r="P77"/>
  <c r="P79" s="1"/>
  <c r="P91"/>
  <c r="P84"/>
  <c r="P96" s="1"/>
  <c r="P61"/>
  <c r="P76"/>
  <c r="P75"/>
  <c r="P68"/>
  <c r="Q52"/>
  <c r="O71"/>
  <c r="P56"/>
  <c r="Q69"/>
  <c r="R58"/>
  <c r="O85"/>
  <c r="P53"/>
  <c r="S62" l="1"/>
  <c r="R66"/>
  <c r="R80" s="1"/>
  <c r="R88" s="1"/>
  <c r="G98"/>
  <c r="G101" s="1"/>
  <c r="H98"/>
  <c r="I94"/>
  <c r="J89"/>
  <c r="Q77"/>
  <c r="Q79" s="1"/>
  <c r="P85"/>
  <c r="Q53"/>
  <c r="R69"/>
  <c r="S58"/>
  <c r="P71"/>
  <c r="Q56"/>
  <c r="Q84"/>
  <c r="Q96" s="1"/>
  <c r="Q91"/>
  <c r="Q76"/>
  <c r="Q75"/>
  <c r="Q73"/>
  <c r="Q68"/>
  <c r="R52"/>
  <c r="Q74"/>
  <c r="Q72"/>
  <c r="Q61"/>
  <c r="P73"/>
  <c r="P72"/>
  <c r="O82"/>
  <c r="P74"/>
  <c r="P86"/>
  <c r="P81"/>
  <c r="T62" l="1"/>
  <c r="S66"/>
  <c r="S80" s="1"/>
  <c r="S88" s="1"/>
  <c r="I99"/>
  <c r="I97"/>
  <c r="I98" s="1"/>
  <c r="I101" s="1"/>
  <c r="I95"/>
  <c r="I100" s="1"/>
  <c r="K89"/>
  <c r="J94"/>
  <c r="H101"/>
  <c r="P82"/>
  <c r="R91"/>
  <c r="R84"/>
  <c r="R96" s="1"/>
  <c r="R76"/>
  <c r="R61"/>
  <c r="R75"/>
  <c r="R68"/>
  <c r="S52"/>
  <c r="R77"/>
  <c r="R79" s="1"/>
  <c r="O83"/>
  <c r="Q71"/>
  <c r="R56"/>
  <c r="S69"/>
  <c r="T58"/>
  <c r="Q85"/>
  <c r="R53"/>
  <c r="Q86"/>
  <c r="Q81"/>
  <c r="U62" l="1"/>
  <c r="T66"/>
  <c r="T80" s="1"/>
  <c r="T88" s="1"/>
  <c r="J97"/>
  <c r="J95"/>
  <c r="J100" s="1"/>
  <c r="K94"/>
  <c r="K97" s="1"/>
  <c r="L89"/>
  <c r="J99"/>
  <c r="S77"/>
  <c r="S79" s="1"/>
  <c r="Q82"/>
  <c r="R85"/>
  <c r="S53"/>
  <c r="T69"/>
  <c r="U58"/>
  <c r="S56"/>
  <c r="R71"/>
  <c r="S84"/>
  <c r="S96" s="1"/>
  <c r="S91"/>
  <c r="S76"/>
  <c r="S75"/>
  <c r="S73"/>
  <c r="S68"/>
  <c r="S74"/>
  <c r="S72"/>
  <c r="S61"/>
  <c r="T52"/>
  <c r="R73"/>
  <c r="R74"/>
  <c r="R86"/>
  <c r="R81"/>
  <c r="R72"/>
  <c r="P83"/>
  <c r="V62" l="1"/>
  <c r="U66"/>
  <c r="U80" s="1"/>
  <c r="U88" s="1"/>
  <c r="K99"/>
  <c r="L94"/>
  <c r="L95" s="1"/>
  <c r="M89"/>
  <c r="M94" s="1"/>
  <c r="K95"/>
  <c r="K100" s="1"/>
  <c r="J98"/>
  <c r="J101" s="1"/>
  <c r="K98"/>
  <c r="R82"/>
  <c r="T91"/>
  <c r="T84"/>
  <c r="T96" s="1"/>
  <c r="T72"/>
  <c r="T61"/>
  <c r="T76"/>
  <c r="T75"/>
  <c r="T73"/>
  <c r="T68"/>
  <c r="U52"/>
  <c r="U69"/>
  <c r="V58"/>
  <c r="S85"/>
  <c r="T53"/>
  <c r="S71"/>
  <c r="T56"/>
  <c r="T77"/>
  <c r="T79" s="1"/>
  <c r="Q83"/>
  <c r="S86"/>
  <c r="S81"/>
  <c r="K101" l="1"/>
  <c r="W62"/>
  <c r="V66"/>
  <c r="V80" s="1"/>
  <c r="V88" s="1"/>
  <c r="M99"/>
  <c r="M97"/>
  <c r="L100"/>
  <c r="L97"/>
  <c r="M95"/>
  <c r="M100" s="1"/>
  <c r="L99"/>
  <c r="S82"/>
  <c r="S83" s="1"/>
  <c r="T86"/>
  <c r="T81"/>
  <c r="T85"/>
  <c r="U53"/>
  <c r="V69"/>
  <c r="W58"/>
  <c r="U84"/>
  <c r="U96" s="1"/>
  <c r="U91"/>
  <c r="U76"/>
  <c r="U75"/>
  <c r="U73"/>
  <c r="U68"/>
  <c r="V52"/>
  <c r="U72"/>
  <c r="U61"/>
  <c r="T71"/>
  <c r="U56"/>
  <c r="U77"/>
  <c r="U79" s="1"/>
  <c r="T74"/>
  <c r="R83"/>
  <c r="X62" l="1"/>
  <c r="W66"/>
  <c r="W80" s="1"/>
  <c r="W88" s="1"/>
  <c r="L98"/>
  <c r="L101" s="1"/>
  <c r="M98"/>
  <c r="U86"/>
  <c r="U81"/>
  <c r="V91"/>
  <c r="V84"/>
  <c r="V96" s="1"/>
  <c r="V76"/>
  <c r="V61"/>
  <c r="V75"/>
  <c r="V68"/>
  <c r="W52"/>
  <c r="V77"/>
  <c r="V79" s="1"/>
  <c r="U71"/>
  <c r="V56"/>
  <c r="V72" s="1"/>
  <c r="U74"/>
  <c r="W69"/>
  <c r="X58"/>
  <c r="U85"/>
  <c r="V53"/>
  <c r="T82"/>
  <c r="M101" l="1"/>
  <c r="Y62"/>
  <c r="X66"/>
  <c r="X80" s="1"/>
  <c r="X88" s="1"/>
  <c r="T83"/>
  <c r="W84"/>
  <c r="W96" s="1"/>
  <c r="W91"/>
  <c r="W76"/>
  <c r="W75"/>
  <c r="W68"/>
  <c r="W61"/>
  <c r="X52"/>
  <c r="V73"/>
  <c r="V74"/>
  <c r="V85"/>
  <c r="W53"/>
  <c r="X69"/>
  <c r="Y58"/>
  <c r="V86"/>
  <c r="V81"/>
  <c r="U82"/>
  <c r="W77"/>
  <c r="W79" s="1"/>
  <c r="W56"/>
  <c r="V71"/>
  <c r="Z62" l="1"/>
  <c r="Y66"/>
  <c r="Y80" s="1"/>
  <c r="Y88" s="1"/>
  <c r="U83"/>
  <c r="W71"/>
  <c r="X56"/>
  <c r="X77"/>
  <c r="X79" s="1"/>
  <c r="W74"/>
  <c r="W86"/>
  <c r="W81"/>
  <c r="W73"/>
  <c r="V82"/>
  <c r="Y69"/>
  <c r="Z58"/>
  <c r="W85"/>
  <c r="X53"/>
  <c r="X91"/>
  <c r="X84"/>
  <c r="X96" s="1"/>
  <c r="X74"/>
  <c r="X72"/>
  <c r="X61"/>
  <c r="X76"/>
  <c r="X75"/>
  <c r="X73"/>
  <c r="X68"/>
  <c r="Y52"/>
  <c r="W72"/>
  <c r="AA62" l="1"/>
  <c r="Z66"/>
  <c r="Z80" s="1"/>
  <c r="Z88" s="1"/>
  <c r="X85"/>
  <c r="Y53"/>
  <c r="Y84"/>
  <c r="Y96" s="1"/>
  <c r="Y91"/>
  <c r="Y76"/>
  <c r="Y75"/>
  <c r="Y68"/>
  <c r="Z52"/>
  <c r="Y61"/>
  <c r="Z69"/>
  <c r="AA58"/>
  <c r="W82"/>
  <c r="X86"/>
  <c r="X81"/>
  <c r="Y77"/>
  <c r="Y79" s="1"/>
  <c r="V83"/>
  <c r="X71"/>
  <c r="Y56"/>
  <c r="AB62" l="1"/>
  <c r="AA66"/>
  <c r="AA80" s="1"/>
  <c r="AA88" s="1"/>
  <c r="Y71"/>
  <c r="Z56"/>
  <c r="X82"/>
  <c r="AA69"/>
  <c r="AB58"/>
  <c r="Y74"/>
  <c r="Y85"/>
  <c r="Z53"/>
  <c r="Y86"/>
  <c r="Y81"/>
  <c r="W83"/>
  <c r="Z77"/>
  <c r="Z79" s="1"/>
  <c r="Y72"/>
  <c r="Z91"/>
  <c r="Z84"/>
  <c r="Z96" s="1"/>
  <c r="Z76"/>
  <c r="Z74"/>
  <c r="Z72"/>
  <c r="Z61"/>
  <c r="Z75"/>
  <c r="Z73"/>
  <c r="Z68"/>
  <c r="AA52"/>
  <c r="Y73"/>
  <c r="AC62" l="1"/>
  <c r="AB66"/>
  <c r="AB80" s="1"/>
  <c r="AB88" s="1"/>
  <c r="AA84"/>
  <c r="AA96" s="1"/>
  <c r="AA91"/>
  <c r="AA76"/>
  <c r="AA75"/>
  <c r="AA68"/>
  <c r="AA61"/>
  <c r="AB52"/>
  <c r="Z86"/>
  <c r="Z81"/>
  <c r="Y82"/>
  <c r="AB69"/>
  <c r="AC58"/>
  <c r="AA56"/>
  <c r="Z71"/>
  <c r="Z85"/>
  <c r="AA53"/>
  <c r="AA77"/>
  <c r="AA79" s="1"/>
  <c r="X83"/>
  <c r="AD62" l="1"/>
  <c r="AC66"/>
  <c r="AC80" s="1"/>
  <c r="AC88" s="1"/>
  <c r="Y83"/>
  <c r="AA86"/>
  <c r="AA81"/>
  <c r="AA71"/>
  <c r="AB56"/>
  <c r="AB77"/>
  <c r="AB79" s="1"/>
  <c r="AA85"/>
  <c r="AB53"/>
  <c r="AC69"/>
  <c r="AD58"/>
  <c r="Z82"/>
  <c r="AB91"/>
  <c r="AB84"/>
  <c r="AB96" s="1"/>
  <c r="AB74"/>
  <c r="AB72"/>
  <c r="AB61"/>
  <c r="AB76"/>
  <c r="AB75"/>
  <c r="AB73"/>
  <c r="AB68"/>
  <c r="AC52"/>
  <c r="AA72"/>
  <c r="AA74"/>
  <c r="AA73"/>
  <c r="AE62" l="1"/>
  <c r="AD66"/>
  <c r="AD80" s="1"/>
  <c r="AD88" s="1"/>
  <c r="AC84"/>
  <c r="AC96" s="1"/>
  <c r="AC91"/>
  <c r="AC76"/>
  <c r="AC75"/>
  <c r="AC68"/>
  <c r="AC61"/>
  <c r="AD52"/>
  <c r="AD69"/>
  <c r="AE58"/>
  <c r="AB86"/>
  <c r="AB81"/>
  <c r="Z83"/>
  <c r="AC77"/>
  <c r="AC79" s="1"/>
  <c r="AB85"/>
  <c r="AC53"/>
  <c r="AB71"/>
  <c r="AC56"/>
  <c r="AC72" s="1"/>
  <c r="AA82"/>
  <c r="AF62" l="1"/>
  <c r="AE66"/>
  <c r="AE80" s="1"/>
  <c r="AE88" s="1"/>
  <c r="AA83"/>
  <c r="AD91"/>
  <c r="AD84"/>
  <c r="AD96" s="1"/>
  <c r="AD76"/>
  <c r="AD72"/>
  <c r="AD61"/>
  <c r="AD75"/>
  <c r="AD68"/>
  <c r="AE52"/>
  <c r="AC85"/>
  <c r="AD53"/>
  <c r="AD77"/>
  <c r="AD79" s="1"/>
  <c r="AC71"/>
  <c r="AD56"/>
  <c r="AC86"/>
  <c r="AC81"/>
  <c r="AB82"/>
  <c r="AE69"/>
  <c r="AF58"/>
  <c r="AC74"/>
  <c r="AC73"/>
  <c r="AG62" l="1"/>
  <c r="AF66"/>
  <c r="AF80" s="1"/>
  <c r="AF88" s="1"/>
  <c r="AB83"/>
  <c r="AE77"/>
  <c r="AE79" s="1"/>
  <c r="AD86"/>
  <c r="AD81"/>
  <c r="AF69"/>
  <c r="AG58"/>
  <c r="AC82"/>
  <c r="AD71"/>
  <c r="AE56"/>
  <c r="AD85"/>
  <c r="AE53"/>
  <c r="AE84"/>
  <c r="AE96" s="1"/>
  <c r="AE91"/>
  <c r="AE76"/>
  <c r="AE75"/>
  <c r="AE68"/>
  <c r="AE72"/>
  <c r="AE61"/>
  <c r="AF52"/>
  <c r="AD73"/>
  <c r="AD74"/>
  <c r="AH62" l="1"/>
  <c r="AG66"/>
  <c r="AG80" s="1"/>
  <c r="AG88" s="1"/>
  <c r="AF91"/>
  <c r="AF84"/>
  <c r="AF96" s="1"/>
  <c r="AF75"/>
  <c r="AF61"/>
  <c r="AF76"/>
  <c r="AF68"/>
  <c r="AG52"/>
  <c r="AE85"/>
  <c r="AF53"/>
  <c r="AE71"/>
  <c r="AF56"/>
  <c r="AG69"/>
  <c r="AH58"/>
  <c r="AE74"/>
  <c r="AE73"/>
  <c r="AC83"/>
  <c r="AD82"/>
  <c r="AE86"/>
  <c r="AE81"/>
  <c r="AI62" l="1"/>
  <c r="AI66" s="1"/>
  <c r="AI80" s="1"/>
  <c r="AI88" s="1"/>
  <c r="AH66"/>
  <c r="AH80" s="1"/>
  <c r="AH88" s="1"/>
  <c r="AE82"/>
  <c r="AH69"/>
  <c r="AI58"/>
  <c r="AI69" s="1"/>
  <c r="AF71"/>
  <c r="AG56"/>
  <c r="AF85"/>
  <c r="AG53"/>
  <c r="AG84"/>
  <c r="AG96" s="1"/>
  <c r="AG91"/>
  <c r="AG76"/>
  <c r="AG75"/>
  <c r="AG68"/>
  <c r="AG72"/>
  <c r="AG61"/>
  <c r="AH52"/>
  <c r="AF73"/>
  <c r="AF74"/>
  <c r="AD83"/>
  <c r="AF72"/>
  <c r="AH91" l="1"/>
  <c r="AH84"/>
  <c r="AH96" s="1"/>
  <c r="AH76"/>
  <c r="AH72"/>
  <c r="AH61"/>
  <c r="AH75"/>
  <c r="AH68"/>
  <c r="AI52"/>
  <c r="AG85"/>
  <c r="AH53"/>
  <c r="AG71"/>
  <c r="AH56"/>
  <c r="AG74"/>
  <c r="AG73"/>
  <c r="AF70"/>
  <c r="AF77" s="1"/>
  <c r="AF79" s="1"/>
  <c r="AE83"/>
  <c r="AF86" l="1"/>
  <c r="AF81"/>
  <c r="AG70"/>
  <c r="AG77" s="1"/>
  <c r="AG79" s="1"/>
  <c r="AH71"/>
  <c r="AI56"/>
  <c r="AI71" s="1"/>
  <c r="AH85"/>
  <c r="AI53"/>
  <c r="AI85" s="1"/>
  <c r="AI84"/>
  <c r="AI96" s="1"/>
  <c r="AI91"/>
  <c r="AI76"/>
  <c r="AI75"/>
  <c r="AI73"/>
  <c r="AI68"/>
  <c r="AI74"/>
  <c r="AI72"/>
  <c r="AI61"/>
  <c r="AH73"/>
  <c r="AH74"/>
  <c r="AI70" l="1"/>
  <c r="AI77" s="1"/>
  <c r="AI79" s="1"/>
  <c r="AF82"/>
  <c r="AH70"/>
  <c r="AH77" s="1"/>
  <c r="AH79" s="1"/>
  <c r="AG86"/>
  <c r="AG81"/>
  <c r="AF83" l="1"/>
  <c r="AI86"/>
  <c r="AI81"/>
  <c r="AG82"/>
  <c r="AH86"/>
  <c r="AH81"/>
  <c r="AI82" l="1"/>
  <c r="AH82"/>
  <c r="AG83"/>
  <c r="AH83" l="1"/>
  <c r="AI83"/>
  <c r="N87" l="1"/>
  <c r="N79"/>
  <c r="N81" l="1"/>
  <c r="N86"/>
  <c r="N82" l="1"/>
  <c r="N83" l="1"/>
  <c r="N89"/>
  <c r="N94" s="1"/>
  <c r="O89" l="1"/>
  <c r="O94" s="1"/>
  <c r="O97" s="1"/>
  <c r="N97"/>
  <c r="N95"/>
  <c r="N100" s="1"/>
  <c r="N99"/>
  <c r="O95" l="1"/>
  <c r="O100" s="1"/>
  <c r="O99"/>
  <c r="P89"/>
  <c r="P94" s="1"/>
  <c r="N98"/>
  <c r="N101" s="1"/>
  <c r="O98"/>
  <c r="Q89" l="1"/>
  <c r="Q94" s="1"/>
  <c r="Q97" s="1"/>
  <c r="O101"/>
  <c r="R89"/>
  <c r="P97"/>
  <c r="P95"/>
  <c r="P100" s="1"/>
  <c r="P99"/>
  <c r="Q95" l="1"/>
  <c r="Q99"/>
  <c r="Q100"/>
  <c r="P98"/>
  <c r="P101" s="1"/>
  <c r="R94"/>
  <c r="S89"/>
  <c r="T89" s="1"/>
  <c r="T94" s="1"/>
  <c r="T97" s="1"/>
  <c r="Q98"/>
  <c r="Q101" l="1"/>
  <c r="S94"/>
  <c r="S97" s="1"/>
  <c r="U89"/>
  <c r="R97"/>
  <c r="R99"/>
  <c r="R95"/>
  <c r="R100" s="1"/>
  <c r="T98" l="1"/>
  <c r="S99"/>
  <c r="S95"/>
  <c r="S100" s="1"/>
  <c r="T95"/>
  <c r="S98"/>
  <c r="T101" s="1"/>
  <c r="T99"/>
  <c r="R98"/>
  <c r="R101" s="1"/>
  <c r="V89"/>
  <c r="W89" s="1"/>
  <c r="W94" s="1"/>
  <c r="W97" s="1"/>
  <c r="U94"/>
  <c r="T100" l="1"/>
  <c r="S101"/>
  <c r="X89"/>
  <c r="X94" s="1"/>
  <c r="X97" s="1"/>
  <c r="U97"/>
  <c r="U95"/>
  <c r="U100" s="1"/>
  <c r="U99"/>
  <c r="V94"/>
  <c r="V97" s="1"/>
  <c r="Y89" l="1"/>
  <c r="Z89" s="1"/>
  <c r="X95"/>
  <c r="V98"/>
  <c r="W99"/>
  <c r="V95"/>
  <c r="V100" s="1"/>
  <c r="X98"/>
  <c r="Y94"/>
  <c r="W95"/>
  <c r="W100" s="1"/>
  <c r="X99"/>
  <c r="V99"/>
  <c r="U98"/>
  <c r="U101" s="1"/>
  <c r="W98"/>
  <c r="W101" l="1"/>
  <c r="Z94"/>
  <c r="AA89"/>
  <c r="X101"/>
  <c r="V101"/>
  <c r="Y97"/>
  <c r="Y95"/>
  <c r="Y100" s="1"/>
  <c r="Y99"/>
  <c r="X100"/>
  <c r="AA94" l="1"/>
  <c r="AB89"/>
  <c r="Y98"/>
  <c r="Y101" s="1"/>
  <c r="Z97"/>
  <c r="Z98" s="1"/>
  <c r="Z95"/>
  <c r="Z100" s="1"/>
  <c r="Z99"/>
  <c r="Z101" l="1"/>
  <c r="AB94"/>
  <c r="AC89"/>
  <c r="AA97"/>
  <c r="AA98" s="1"/>
  <c r="AA101" s="1"/>
  <c r="AA95"/>
  <c r="AA100" s="1"/>
  <c r="AA99"/>
  <c r="AB97" l="1"/>
  <c r="AB98" s="1"/>
  <c r="AB101" s="1"/>
  <c r="AB95"/>
  <c r="AB100" s="1"/>
  <c r="AB99"/>
  <c r="AC94"/>
  <c r="AD89"/>
  <c r="AC97" l="1"/>
  <c r="AC98" s="1"/>
  <c r="AC101" s="1"/>
  <c r="AC95"/>
  <c r="AC100" s="1"/>
  <c r="AC99"/>
  <c r="AD94"/>
  <c r="AE89"/>
  <c r="AD97" l="1"/>
  <c r="AD98" s="1"/>
  <c r="AD101" s="1"/>
  <c r="AD99"/>
  <c r="AD95"/>
  <c r="AD100" s="1"/>
  <c r="AE94"/>
  <c r="AF89"/>
  <c r="AE97" l="1"/>
  <c r="AE98" s="1"/>
  <c r="AE101" s="1"/>
  <c r="AE95"/>
  <c r="AE100" s="1"/>
  <c r="AE99"/>
  <c r="AF94"/>
  <c r="AG89"/>
  <c r="AF97" l="1"/>
  <c r="AF98" s="1"/>
  <c r="AF101" s="1"/>
  <c r="AF99"/>
  <c r="AF95"/>
  <c r="AF100" s="1"/>
  <c r="AG94"/>
  <c r="AH89"/>
  <c r="AG97" l="1"/>
  <c r="AG98" s="1"/>
  <c r="AG101" s="1"/>
  <c r="AG95"/>
  <c r="AG100" s="1"/>
  <c r="AG99"/>
  <c r="AH94"/>
  <c r="AI89"/>
  <c r="AI94" s="1"/>
  <c r="AH97" l="1"/>
  <c r="AH98" s="1"/>
  <c r="AH99"/>
  <c r="AH95"/>
  <c r="AH100" s="1"/>
  <c r="K24" s="1"/>
  <c r="AI97"/>
  <c r="AI95"/>
  <c r="AI99"/>
  <c r="AI100" l="1"/>
  <c r="AI98"/>
  <c r="AI101" s="1"/>
  <c r="AH101"/>
  <c r="K25" s="1"/>
  <c r="K26"/>
</calcChain>
</file>

<file path=xl/sharedStrings.xml><?xml version="1.0" encoding="utf-8"?>
<sst xmlns="http://schemas.openxmlformats.org/spreadsheetml/2006/main" count="4111" uniqueCount="2748">
  <si>
    <t>Приложение  № _____</t>
  </si>
  <si>
    <t>к приказу Минэнерго России</t>
  </si>
  <si>
    <t>от «__» _____ 201_ г. №___</t>
  </si>
  <si>
    <t>Паспорт инвестиционного проекта</t>
  </si>
  <si>
    <t>(фирменное наименование субъекта электроэнергетики)</t>
  </si>
  <si>
    <t>(идентификатор инвестиционного проекта)</t>
  </si>
  <si>
    <t>(наименование инвестиционного проекта)</t>
  </si>
  <si>
    <t>Раздел 1. Общая информация об инвестиционном проекте</t>
  </si>
  <si>
    <t>№ пп</t>
  </si>
  <si>
    <t>Наименование</t>
  </si>
  <si>
    <t>Содержание</t>
  </si>
  <si>
    <t>Группа инвестиционных проектов инвестиционной программы</t>
  </si>
  <si>
    <t>Цели</t>
  </si>
  <si>
    <t>Наименование обособленного подразделения субъекта электроэнергетики, реализующего инвестиционный проект (если применимо)</t>
  </si>
  <si>
    <t>Субъекты Российской Федерации, на территории которых реализуется проект</t>
  </si>
  <si>
    <t>Территории муниципальных образований, на территории которых реализуется инвестиционный проект</t>
  </si>
  <si>
    <t>Наличие решения о резервировании земель</t>
  </si>
  <si>
    <t>Не требуется</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</si>
  <si>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</si>
  <si>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</si>
  <si>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</si>
  <si>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</si>
  <si>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</si>
  <si>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Не относится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</si>
  <si>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</si>
  <si>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заключения по результатам 
технологического и ценового аудита инвестиционного проекта</t>
  </si>
  <si>
    <t>Наличие положительного заключения экспертизы проектной документации</t>
  </si>
  <si>
    <t>Наличие утвержденной проектной документации</t>
  </si>
  <si>
    <t>Наличие разрешения на строительство</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</si>
  <si>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</si>
  <si>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</si>
  <si>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</si>
  <si>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</si>
  <si>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</si>
  <si>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</si>
  <si>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</si>
  <si>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t>Общий объем финансирования капитальных вложений по инвестиционному проекту за период реализации инвестиционной программы</t>
  </si>
  <si>
    <t>Общий объем освоения капитальных вложений по инвестиционному проекту за период реализации инвестиционной программы</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</si>
  <si>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</si>
  <si>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Реквизиты договора ТП</t>
  </si>
  <si>
    <t>Реквизиты дополнительных соглашений к договору</t>
  </si>
  <si>
    <t>Состояние договора ТП</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</si>
  <si>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</si>
  <si>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</si>
  <si>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Максимальная мощность энергопринимающих устройств всего, МВт</t>
  </si>
  <si>
    <t>Максимальная мощность энергопринимающих устройств ранее присоединенных, МВт</t>
  </si>
  <si>
    <t>Максимальная мощность энергопринимающих устройств присоединяемых, МВт</t>
  </si>
  <si>
    <t>Напряжение, кВ</t>
  </si>
  <si>
    <t>Заявляемая категория надежности</t>
  </si>
  <si>
    <t>Мощность присоединяемых к сети трансформаторов всего, МВА</t>
  </si>
  <si>
    <t>Количество присоединяемых к сети трансформаторов, всего</t>
  </si>
  <si>
    <t>Мощность присоединяемых к сети генераторов, МВт</t>
  </si>
  <si>
    <t>Количество присоединяемых к сети генераторов</t>
  </si>
  <si>
    <t>Содержание в соответствии с договором ТП (ТУ) мероприятий, реализуемых в рамках инвестиционного проекта, по:</t>
  </si>
  <si>
    <t>Размер платы за технологическое присоединение (в соответствии с договором об осуществлении технологического присоединения), млн рублей</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</si>
  <si>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</si>
  <si>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выполнению требований к усилению существующей электрической сети</t>
  </si>
  <si>
    <t>Раздел 3.1 Конкретные результаты реализации инвестиционного проекта</t>
  </si>
  <si>
    <t>Диспетчерское наименование трансфорорматор-ной или иной подстанции</t>
  </si>
  <si>
    <t>Вид оборудования</t>
  </si>
  <si>
    <t>Тип оборудования</t>
  </si>
  <si>
    <t>Диспетчерское наименование оборудования</t>
  </si>
  <si>
    <t>Год выпуска</t>
  </si>
  <si>
    <t>Год ввода в эксплуатацию</t>
  </si>
  <si>
    <t>Номинальное напряжение (высшее), кВ</t>
  </si>
  <si>
    <t>Номинальная мощность, МВ•А, Мвар</t>
  </si>
  <si>
    <t>Год в котором был завершен последний капитальный ремонт</t>
  </si>
  <si>
    <t>наименование, номер и дата регистрации документа
по результатам ТО, организация, проводившая ТО</t>
  </si>
  <si>
    <t>заключение, принятое
по результатам ТО</t>
  </si>
  <si>
    <t>наименование, номер и дата регистрации документа
по результатам ТОБ, организация, проводившая ТОБ</t>
  </si>
  <si>
    <t>заключение, принятое
по результатам ТОБ</t>
  </si>
  <si>
    <t>До</t>
  </si>
  <si>
    <t>После</t>
  </si>
  <si>
    <t>Раздел 3.2 Конкретные результаты реализации инвестиционного проекта</t>
  </si>
  <si>
    <t>Диспетчерское наименование линии электропередачи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</si>
  <si>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</si>
  <si>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</si>
  <si>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</si>
  <si>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</si>
  <si>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Тип линии</t>
  </si>
  <si>
    <t>Протяженность по трассе, км</t>
  </si>
  <si>
    <t>Год реконструкции (модернизации)</t>
  </si>
  <si>
    <t>Год последнего капитального ремонта  участка линии электропередачи</t>
  </si>
  <si>
    <t>Количество капитальных ремонтов участка линии электропередачи  с начала
эксплуатации</t>
  </si>
  <si>
    <t>Тип опор (преобладающий вид
прокладки КЛ)</t>
  </si>
  <si>
    <t>проектное</t>
  </si>
  <si>
    <t>рабочее</t>
  </si>
  <si>
    <t>Раздел 3.3 Планируемые цели, задачи, этапы, сроки и конкретные результаты реализации инвестиционного проекта</t>
  </si>
  <si>
    <t>Задачи, решаемые в рамках инвестиционного проекта</t>
  </si>
  <si>
    <t>Описание конкретных результатов реализации инвестиционного проекта</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</si>
  <si>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</si>
  <si>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</si>
  <si>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Описание этапов (при наличии этапности) реализации инвестиционного проекта</t>
  </si>
  <si>
    <t>Обоснование необходимости реализации инвестиционного проекта</t>
  </si>
  <si>
    <t>Год начала  реализации инвестиционного проекта</t>
  </si>
  <si>
    <t>Год окончания реализации инвестиционного проекта</t>
  </si>
  <si>
    <t>Текущая стадия реализации инвестиционного проекта</t>
  </si>
  <si>
    <t>Н</t>
  </si>
  <si>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</si>
  <si>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</si>
  <si>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</si>
  <si>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</si>
  <si>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Ti, час</t>
  </si>
  <si>
    <t>Ni</t>
  </si>
  <si>
    <t>Pi, МВт</t>
  </si>
  <si>
    <t>Ti·Ni, час</t>
  </si>
  <si>
    <t>Ti·Pi, МВт час</t>
  </si>
  <si>
    <t>Nt</t>
  </si>
  <si>
    <t>Ti·Ni/Nt, час</t>
  </si>
  <si>
    <t>Ni/Nt</t>
  </si>
  <si>
    <t>Реквизиты документа первичной информации (акта расследования технологических нарушений (аварий) или иного документа</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</si>
  <si>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</si>
  <si>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</si>
  <si>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(IИП)</t>
  </si>
  <si>
    <t>SГодTi·Ni</t>
  </si>
  <si>
    <t>SГодTi</t>
  </si>
  <si>
    <t>SГодTi/Nt</t>
  </si>
  <si>
    <t>SГодTi·Ni/Nt</t>
  </si>
  <si>
    <t>SГодNi/Nt</t>
  </si>
  <si>
    <t>SГодTi·Pi</t>
  </si>
  <si>
    <t>DПsaidi</t>
  </si>
  <si>
    <t>DПsaifi</t>
  </si>
  <si>
    <t>DПens</t>
  </si>
  <si>
    <t>Описание методологии расчета ожидаемых значений показателей надежности, достигаемых по результатам реализации инвестиционного проекта</t>
  </si>
  <si>
    <t>-</t>
  </si>
  <si>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</si>
  <si>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</si>
  <si>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</si>
  <si>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</si>
  <si>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Реквизиты документа</t>
  </si>
  <si>
    <t>Реквизиты положений документа, направленных на финасирование инвестиционного проекта</t>
  </si>
  <si>
    <t>Объемы финансирования инвестиционного проекта за счет средств бюджетов бюджетной системы Российской Федерации, млн рублей</t>
  </si>
  <si>
    <t>ГРБС</t>
  </si>
  <si>
    <t>РзПр</t>
  </si>
  <si>
    <t>ЦСР</t>
  </si>
  <si>
    <t>ВР</t>
  </si>
  <si>
    <t>Другое</t>
  </si>
  <si>
    <t>Раздел 5. Показатели инвестиционного проекта</t>
  </si>
  <si>
    <t>Исходные данные</t>
  </si>
  <si>
    <t>Значение</t>
  </si>
  <si>
    <t>Собственный капитал</t>
  </si>
  <si>
    <t>Простой период окупаемости, лет</t>
  </si>
  <si>
    <t>Срок амортизации, лет</t>
  </si>
  <si>
    <t>Дисконтированный период окупаемости, лет</t>
  </si>
  <si>
    <t>Кол-во объектов, ед.</t>
  </si>
  <si>
    <t>Периодичность ремонта объекта, лет</t>
  </si>
  <si>
    <t>Рабочий капитал в % от выручки</t>
  </si>
  <si>
    <t>Период</t>
  </si>
  <si>
    <t>Прогноз инфляции</t>
  </si>
  <si>
    <t>Кумулятивная инфляция</t>
  </si>
  <si>
    <t>Основной долг на начало периода</t>
  </si>
  <si>
    <t>Поступление кредита</t>
  </si>
  <si>
    <t>Погашение основного долга</t>
  </si>
  <si>
    <t>Начисление процентов</t>
  </si>
  <si>
    <t>Доход</t>
  </si>
  <si>
    <t>Операционные расходы</t>
  </si>
  <si>
    <t>Налог на имущество (После ввода объекта в эксплуатацию)</t>
  </si>
  <si>
    <t>Амортизация</t>
  </si>
  <si>
    <t>Проценты</t>
  </si>
  <si>
    <t>Прибыль до налогообложения</t>
  </si>
  <si>
    <t>Налог на прибыль</t>
  </si>
  <si>
    <t>Чистая прибыль</t>
  </si>
  <si>
    <t>НДС</t>
  </si>
  <si>
    <t>Изменения в рабочем капитале</t>
  </si>
  <si>
    <t>Инвестиции</t>
  </si>
  <si>
    <t>Изменения финансовых обязательств</t>
  </si>
  <si>
    <t>Чистый денежный поток</t>
  </si>
  <si>
    <t>Коэффициент дисконтирования</t>
  </si>
  <si>
    <t>Раздел 6.1. График реализации инвестиционного проекта</t>
  </si>
  <si>
    <t>№</t>
  </si>
  <si>
    <t>Сроки выполнения</t>
  </si>
  <si>
    <t>Процент исполнения  работ за весь период (%)</t>
  </si>
  <si>
    <t>Основные причины невыполнения</t>
  </si>
  <si>
    <t>План</t>
  </si>
  <si>
    <t>Факт</t>
  </si>
  <si>
    <t>начало (дата)</t>
  </si>
  <si>
    <t>окончание (дата)</t>
  </si>
  <si>
    <t>Предпроектный и проектный этап</t>
  </si>
  <si>
    <t>1.1.</t>
  </si>
  <si>
    <t>Заключение договора на ТП</t>
  </si>
  <si>
    <t>Отсутствует</t>
  </si>
  <si>
    <t>1.2.</t>
  </si>
  <si>
    <t>Утверждение платы за ТП по индивидуальному проекту</t>
  </si>
  <si>
    <t>Не предусмотрено</t>
  </si>
  <si>
    <t>1.3.</t>
  </si>
  <si>
    <t>Принятие уполномоченным органом решения о подготовке документации по планировке территории</t>
  </si>
  <si>
    <t>1.4.</t>
  </si>
  <si>
    <t>Утверждение документации по планировке территории</t>
  </si>
  <si>
    <t>1.5.</t>
  </si>
  <si>
    <t>Получение правоустанавливающих документов на земельный участок</t>
  </si>
  <si>
    <t>1.6.</t>
  </si>
  <si>
    <t>Заключение договора на разработку проектной документации</t>
  </si>
  <si>
    <t>1.7.</t>
  </si>
  <si>
    <t>Приемка проектной документации заказчиком</t>
  </si>
  <si>
    <t>1.8.</t>
  </si>
  <si>
    <t>Получение положительного заключения экспертизы проектной документации</t>
  </si>
  <si>
    <t>1.9.</t>
  </si>
  <si>
    <t>Получение положительного заключения государственной экологической экспертизы проектной документации</t>
  </si>
  <si>
    <t>1.10.</t>
  </si>
  <si>
    <t>Утверждение проектной документации</t>
  </si>
  <si>
    <t>1.11.</t>
  </si>
  <si>
    <t>Получение разрешения на строительство</t>
  </si>
  <si>
    <t>1.12.</t>
  </si>
  <si>
    <t>Разработка рабочей документации</t>
  </si>
  <si>
    <t>В составе проектной документации</t>
  </si>
  <si>
    <t>Организационный этап</t>
  </si>
  <si>
    <t>2.1.</t>
  </si>
  <si>
    <t>Заключение договора  на выполнение строительно-монтажных работ (дополнительного соглашения к договору)</t>
  </si>
  <si>
    <t>2.2.</t>
  </si>
  <si>
    <t>Закупка основного оборудования</t>
  </si>
  <si>
    <t>Выполнение строительно- монтажных и пусконаладочных работ</t>
  </si>
  <si>
    <t>3.1.</t>
  </si>
  <si>
    <t>Выполнение подготовительных работ на площадке строительства</t>
  </si>
  <si>
    <t>3.2.</t>
  </si>
  <si>
    <t>Поставка основного оборудования</t>
  </si>
  <si>
    <t>3.3.</t>
  </si>
  <si>
    <t>Монтаж основного оборудования</t>
  </si>
  <si>
    <t>3.4.</t>
  </si>
  <si>
    <t>Получение разрешения на эксплуатацию энергообъекта от органов государственного контроля и надзора на период пусконаладочных работ</t>
  </si>
  <si>
    <t>3.5.</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</si>
  <si>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</si>
  <si>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Пусконаладочные работы</t>
  </si>
  <si>
    <t>Испытания и ввод в эксплуатацию</t>
  </si>
  <si>
    <t>4.1.</t>
  </si>
  <si>
    <t>4.2.</t>
  </si>
  <si>
    <t>4.3.</t>
  </si>
  <si>
    <t>Получение разрешения на эксплуатацию энергообъекта от органов государственного контроля и надзора</t>
  </si>
  <si>
    <t>4.4.</t>
  </si>
  <si>
    <t>Оформление (подписание) актов об осуществлении технологического присоединения к электрическим сетям</t>
  </si>
  <si>
    <t>4.5.</t>
  </si>
  <si>
    <t>Приемка основных средств к бухгалтерскому учету</t>
  </si>
  <si>
    <t>Раздел 6.2. Графики реализации инвестиционного проекта</t>
  </si>
  <si>
    <t>№№</t>
  </si>
  <si>
    <t>Наименование показателя и единицы измерения</t>
  </si>
  <si>
    <t>Всего по инвестиционному проекту</t>
  </si>
  <si>
    <t>Остаток</t>
  </si>
  <si>
    <t>Итого за период реализации инвестиционной программы</t>
  </si>
  <si>
    <t>Предложение по корректировке плана</t>
  </si>
  <si>
    <t>Итого за год</t>
  </si>
  <si>
    <t>Квартал</t>
  </si>
  <si>
    <t>Финансирование капитальных вложений в прогнозных ценах соответствующих лет всего, млн рублей (с НДС), в том числе за счет:</t>
  </si>
  <si>
    <t>1.1</t>
  </si>
  <si>
    <t>федерального бюджета</t>
  </si>
  <si>
    <t>1.2</t>
  </si>
  <si>
    <t>бюджетов субъектов Российской Федерации</t>
  </si>
  <si>
    <t>1.3</t>
  </si>
  <si>
    <t>средств, полученных от оказания услуг по регулируемым государством ценам (тарифам)</t>
  </si>
  <si>
    <t>1.4</t>
  </si>
  <si>
    <t>платы за технологическое присоединение</t>
  </si>
  <si>
    <t>1.5</t>
  </si>
  <si>
    <t>иных источников финансирования</t>
  </si>
  <si>
    <t>Освоение капитальных вложений в прогнозных ценах соответствующих лет всего, млн рублей  (без НДС), в том числе:</t>
  </si>
  <si>
    <t>2.1</t>
  </si>
  <si>
    <t>проектно-изыскательские работы</t>
  </si>
  <si>
    <t>2.2</t>
  </si>
  <si>
    <t>строительные работы, реконструкция, монтаж оборудования</t>
  </si>
  <si>
    <t>2.3</t>
  </si>
  <si>
    <t>оборудование</t>
  </si>
  <si>
    <t>2.4</t>
  </si>
  <si>
    <t>прочие затраты</t>
  </si>
  <si>
    <t>3.1</t>
  </si>
  <si>
    <t>объектов электросетевого хозяйства (объектов электроэнергетики), МВт</t>
  </si>
  <si>
    <t>3.2</t>
  </si>
  <si>
    <t>объектов электросетевого хозяйства, МВ×А</t>
  </si>
  <si>
    <t>3.3</t>
  </si>
  <si>
    <t>объектов электросетевого хозяйства, Мвар</t>
  </si>
  <si>
    <t>3.4</t>
  </si>
  <si>
    <t>воздушных линий электропередачи в одноцепном исполнении, км</t>
  </si>
  <si>
    <t>3.5</t>
  </si>
  <si>
    <t>воздушных линий электропередачи в двухцепном исполнении, км</t>
  </si>
  <si>
    <t>3.6</t>
  </si>
  <si>
    <t>кабельных линий электропередачи, км</t>
  </si>
  <si>
    <t>3.7</t>
  </si>
  <si>
    <t>Ввод объектов (мощностей) в эксплуатацию:</t>
  </si>
  <si>
    <t>4.1</t>
  </si>
  <si>
    <t>объектов электросетевого хозяйства, МВт</t>
  </si>
  <si>
    <t>4.2</t>
  </si>
  <si>
    <t>4.3</t>
  </si>
  <si>
    <t>4.4</t>
  </si>
  <si>
    <t>4.5</t>
  </si>
  <si>
    <t>4.6</t>
  </si>
  <si>
    <t>4.7</t>
  </si>
  <si>
    <t>Принятие объектов основных средств к бухгалтерскому учету:</t>
  </si>
  <si>
    <t>5.1</t>
  </si>
  <si>
    <t>млн рублей (без НДС)</t>
  </si>
  <si>
    <t>5.2</t>
  </si>
  <si>
    <t>МВт</t>
  </si>
  <si>
    <t>5.3</t>
  </si>
  <si>
    <t>МВ×А</t>
  </si>
  <si>
    <t>5.4</t>
  </si>
  <si>
    <t>Мвар</t>
  </si>
  <si>
    <t>5.5</t>
  </si>
  <si>
    <t>км</t>
  </si>
  <si>
    <t>5.6</t>
  </si>
  <si>
    <t>Принятие нематериальных активов к бухгалтерскому учету, млн рублей (без НДС)</t>
  </si>
  <si>
    <t>Вывод мощностей из эксплуатации:</t>
  </si>
  <si>
    <t>7.1</t>
  </si>
  <si>
    <t>7.2</t>
  </si>
  <si>
    <t>7.3</t>
  </si>
  <si>
    <t>7.4</t>
  </si>
  <si>
    <t>линий электропередачи, км</t>
  </si>
  <si>
    <t>7.5</t>
  </si>
  <si>
    <t>Раздел 7. Результаты закупок товаров, работ и услуг, выполненных для целей реализации инвестиционного проекта</t>
  </si>
  <si>
    <t>№
 п/п</t>
  </si>
  <si>
    <t>Характеристики объекта электроэнергетики (объекта инвестиционной деятельности), предусмотренного инвестиционным проектом</t>
  </si>
  <si>
    <t>Вид закупаемой продукции</t>
  </si>
  <si>
    <t>Наименование закупаемой продукции</t>
  </si>
  <si>
    <t>Организатор закупки (юридическое лицо/филиал)</t>
  </si>
  <si>
    <t>Документ, на основании которого определена планируемая (предельная) цена закупки</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</si>
  <si>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</si>
  <si>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</si>
  <si>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</si>
  <si>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</si>
  <si>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</si>
  <si>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</si>
  <si>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</si>
  <si>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</si>
  <si>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</si>
  <si>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Сведения о конкурентной процедуре</t>
  </si>
  <si>
    <t>Сведения о разрешении заключении договора у единственного источника</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</si>
  <si>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</si>
  <si>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</si>
  <si>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</si>
  <si>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</si>
  <si>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Примечание</t>
  </si>
  <si>
    <t>км КЛ</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</si>
  <si>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</si>
  <si>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</si>
  <si>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</si>
  <si>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</si>
  <si>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</si>
  <si>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</si>
  <si>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</si>
  <si>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</si>
  <si>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</si>
  <si>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</si>
  <si>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</si>
  <si>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Наименование объекта</t>
  </si>
  <si>
    <t>Местоположение объекта (субъект РФ, населенный пункт)</t>
  </si>
  <si>
    <t>Тип проекта</t>
  </si>
  <si>
    <t>Приобретение</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</si>
  <si>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</si>
  <si>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</si>
  <si>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</si>
  <si>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</si>
  <si>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</si>
  <si>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</si>
  <si>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</si>
  <si>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законтрактованности объекта непосредственно с изготовителями и поставщиками</t>
  </si>
  <si>
    <t>- СМР, %</t>
  </si>
  <si>
    <t>- поставка основного оборудования, %</t>
  </si>
  <si>
    <t>- разработка проектной документации и рабочей документации, %</t>
  </si>
  <si>
    <t>% оплаты по объекту(предоплата)</t>
  </si>
  <si>
    <t>%  освоения по объекту за отчетный период</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</si>
  <si>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</si>
  <si>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</si>
  <si>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</si>
  <si>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</si>
  <si>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</si>
  <si>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</si>
  <si>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</si>
  <si>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</si>
  <si>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строительный персонал</t>
  </si>
  <si>
    <t>- монтажный персонал</t>
  </si>
  <si>
    <t>Основное оборудование</t>
  </si>
  <si>
    <t>График поставки основного оборудования</t>
  </si>
  <si>
    <t>- дата поставки</t>
  </si>
  <si>
    <t>- задержки в поставке</t>
  </si>
  <si>
    <t>-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</si>
  <si>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</si>
  <si>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</si>
  <si>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выявленные нарушения договоров подряда,</t>
  </si>
  <si>
    <t>Не выявлены</t>
  </si>
  <si>
    <t>- рекламации к заводам - изготовителям и поставщикам,</t>
  </si>
  <si>
    <t>- предписания надзорных органов,</t>
  </si>
  <si>
    <t>- дефицит источников финансирования и др.,</t>
  </si>
  <si>
    <t>- другое (расшифровать)</t>
  </si>
  <si>
    <t>АО "Барнаульская горэлектросеть"</t>
  </si>
  <si>
    <t>Алтайский край</t>
  </si>
  <si>
    <t>г. Барнаул</t>
  </si>
  <si>
    <t>Год</t>
  </si>
  <si>
    <t>Ставка по кредиту</t>
  </si>
  <si>
    <t>Ставка по кредиту без учета субсидирования</t>
  </si>
  <si>
    <t>Доля заемных средств</t>
  </si>
  <si>
    <t>Ставка дисконтирования на собственный капитал</t>
  </si>
  <si>
    <t>Доля собственных средств</t>
  </si>
  <si>
    <t xml:space="preserve">Паспорт инвестиционного проекта </t>
  </si>
  <si>
    <t xml:space="preserve">         (фирменное наименование субъекта электроэнергетики)</t>
  </si>
  <si>
    <t xml:space="preserve">         (идентификатор инвестиционного проекта)</t>
  </si>
  <si>
    <t xml:space="preserve">         (наименование инвестиционного проекта)</t>
  </si>
  <si>
    <t>Алтайский край, г. Барнаул</t>
  </si>
  <si>
    <t xml:space="preserve">
План</t>
  </si>
  <si>
    <t>2</t>
  </si>
  <si>
    <t>3</t>
  </si>
  <si>
    <t xml:space="preserve"> Постановка объектов электросетевого хозяйства под напряжение:</t>
  </si>
  <si>
    <r>
      <t>Другое</t>
    </r>
    <r>
      <rPr>
        <vertAlign val="superscript"/>
        <sz val="12"/>
        <color rgb="FF000000"/>
        <rFont val="Times New Roman"/>
        <family val="1"/>
        <charset val="204"/>
      </rPr>
      <t>3)</t>
    </r>
  </si>
  <si>
    <t>4</t>
  </si>
  <si>
    <t>5</t>
  </si>
  <si>
    <r>
      <t>другое</t>
    </r>
    <r>
      <rPr>
        <vertAlign val="superscript"/>
        <sz val="12"/>
        <color rgb="FF000000"/>
        <rFont val="Times New Roman"/>
        <family val="1"/>
        <charset val="204"/>
      </rPr>
      <t>3)</t>
    </r>
  </si>
  <si>
    <t>6</t>
  </si>
  <si>
    <t>7</t>
  </si>
  <si>
    <t>2021</t>
  </si>
  <si>
    <t>Не применимо</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</si>
  <si>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</si>
  <si>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Техническое освидетельствование 
(далее - ТО)</t>
  </si>
  <si>
    <t>Техническое обследование 
(далее - ТОБ)</t>
  </si>
  <si>
    <t>2016</t>
  </si>
  <si>
    <t>Вид деятельнос-ти</t>
  </si>
  <si>
    <t>Коли-чество</t>
  </si>
  <si>
    <t>Цены заявок/предложений (оферт), тыс. руб. 
(без НДС)</t>
  </si>
  <si>
    <t>Планируемая (предельная) цена закупки по ГКПЗ, тыс рублей (без НДС)</t>
  </si>
  <si>
    <t>Цена договора, тыс. руб. (с НДС)</t>
  </si>
  <si>
    <t>км ВЛ 1-цеп</t>
  </si>
  <si>
    <t>км ВЛ 2-цеп</t>
  </si>
  <si>
    <t xml:space="preserve">Наименование контрольных этапов реализации инвестпроекта с указанием событий/работ критического пути сетевого графика * </t>
  </si>
  <si>
    <t>Процент выполнения за отчетный период (%)</t>
  </si>
  <si>
    <t>Предложения по корректирующим мероприятиям по устранению отставания</t>
  </si>
  <si>
    <t>Факт (предложения по корректировке плана)</t>
  </si>
  <si>
    <t>1.2.1.</t>
  </si>
  <si>
    <t>3.7.</t>
  </si>
  <si>
    <t xml:space="preserve">Комплексное опробование оборудования </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</si>
  <si>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</si>
  <si>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 xml:space="preserve">Получение разрешения на ввод объекта в эксплуатацию. </t>
  </si>
  <si>
    <t xml:space="preserve"> </t>
  </si>
  <si>
    <t>Общая стоимость объекта,  млн.руб. без НДС</t>
  </si>
  <si>
    <t>Прочие расходы, млн.руб. без НДС на объект</t>
  </si>
  <si>
    <t>Год ввода объекта</t>
  </si>
  <si>
    <t xml:space="preserve">NPV , млн.руб. </t>
  </si>
  <si>
    <t>Первый  ремонт объекта, лет после постройки</t>
  </si>
  <si>
    <t>Прочие расходы, млн.руб. без НДС в месяц</t>
  </si>
  <si>
    <t>1. Увеличение полезного отпуска</t>
  </si>
  <si>
    <t>2. Экономия на оплате потерь</t>
  </si>
  <si>
    <t xml:space="preserve">3. Предотвращенный ущерб от нереализации услуг по передаче электрической энергии </t>
  </si>
  <si>
    <t>4. Экономия от снижения  затрат на оплату труда</t>
  </si>
  <si>
    <t>6. Прибыль от операционной деятельности (прочий эффект)</t>
  </si>
  <si>
    <t>Налог на имущество</t>
  </si>
  <si>
    <t xml:space="preserve">Срок кредита </t>
  </si>
  <si>
    <t>WACC</t>
  </si>
  <si>
    <t>Прогноз роста тарифа</t>
  </si>
  <si>
    <t>Кумулятивная инфляция (рост тарифа)</t>
  </si>
  <si>
    <t xml:space="preserve">Доход, млн.руб. без НДС </t>
  </si>
  <si>
    <t>Кредит, млн.руб. с НДС</t>
  </si>
  <si>
    <t>Погашение основного долга по графику</t>
  </si>
  <si>
    <t>БДР, млн.руб.</t>
  </si>
  <si>
    <t>EBITDA</t>
  </si>
  <si>
    <t>EBIT</t>
  </si>
  <si>
    <t>Денежный поток на собственный капитал, млн.руб.</t>
  </si>
  <si>
    <t>Накопленный ЧДП</t>
  </si>
  <si>
    <t>PV</t>
  </si>
  <si>
    <t>NPV (без учета продажи)</t>
  </si>
  <si>
    <t>IRR</t>
  </si>
  <si>
    <t>PP</t>
  </si>
  <si>
    <t>DPP</t>
  </si>
  <si>
    <t>* Закупки, связанные с реализацией инвестиционного проекта, не производились</t>
  </si>
  <si>
    <t>Филиал / подразделение</t>
  </si>
  <si>
    <t>Ввод объекта в эксплуатацию/окончание работ по проекту (месяц, год)</t>
  </si>
  <si>
    <t>Начальная (предельная) цена закупки по извещению/уведомлению, тыс. руб. (без НДС)</t>
  </si>
  <si>
    <t>Объем обязательств (по финансированию с НДС), приходящийся на текущий год по итогам закупки, тыс. руб.</t>
  </si>
  <si>
    <t>Дата заклю-чения договора (число, месяц, год)</t>
  </si>
  <si>
    <t>Дата начала объекта</t>
  </si>
  <si>
    <t>Дата ввода объекта</t>
  </si>
  <si>
    <t>5. Экономия на прочих расходах (расходы на страхование, коммунальные услуги, услуги сторожевой охраны, аренда и т.п.)</t>
  </si>
  <si>
    <t>всего оплачено по объекту (млн. руб. с НДС)</t>
  </si>
  <si>
    <t>всего освоено по объекту (млн. руб. с НДС)</t>
  </si>
  <si>
    <t>В соответствии со спецификацией</t>
  </si>
  <si>
    <t>Раздел 9. Карта-схема с отображением планируемого местоположения объектов электроэнергетики</t>
  </si>
  <si>
    <t>Год раскрытия информации: 2019 год</t>
  </si>
  <si>
    <t>2020</t>
  </si>
  <si>
    <t>2022</t>
  </si>
  <si>
    <t>Затраты на ремонт объекта, млн.руб. без НДС</t>
  </si>
  <si>
    <t xml:space="preserve"> по состоянию на 01.01.2019</t>
  </si>
  <si>
    <t>по состоянию на 01.01.2019</t>
  </si>
  <si>
    <t>Раздел 8. Отчет о ходе реализации инвестиционного проекта. Общие сведения о реализации проекта</t>
  </si>
  <si>
    <t>Сметная стоимость проекта в прогнозных ценах с НДС, млн. руб.</t>
  </si>
  <si>
    <t>J_BGES-1.5-1</t>
  </si>
  <si>
    <t>Монтаж интеллектуальной системы учета в МКД (38 639 ед.)</t>
  </si>
  <si>
    <t>Прочие инвестиционные проекты</t>
  </si>
  <si>
    <t>Организация автоматизированного учета за потреблением электроэнергии в МКД</t>
  </si>
  <si>
    <t>Реализация инвестиционного проекта предусмотрена в рамках выполнения требований законодательства РФ, в том числе: исполнение обязанностей, возложенных на гарантирующего поставщика, за установку, эксплуатацию, поверку и замену приборов учета электрической энергии в МКД</t>
  </si>
  <si>
    <t xml:space="preserve">Создание интеллектуальной систему учета электрожнергии в МКД позволит использовать новые сервисы, которые обеспечат:
- прозрачность, доступность и точность информации о потреблении электроэнергии;
- оплату только качественной электроэнергии;
- сокращение количества перерывов электроснабжения и их сроков;
- возможность управления использованием ресурсов и их стоимостью;
- повышение качества обслуживания
</t>
  </si>
  <si>
    <t xml:space="preserve">С 1 июля 2020 года потребитель освобождается от обязанности эксплуатировать прибор учета, информировать кого-либо о выходе прибора учета из строя, устанавливать новый прибор учета.
Законом предусмотрено в случае выхода из строя (утраты) прибора учета или истечения его межповерочного интервала гарантирующий поставщик обязан возобновить учет электрической энергии путем установки нового прибора учета. Многоквартирные дома, вводимые в эксплуатацию после 1 января 2021 года после осуществления строительства, должны быть оснащены интеллектуальными приборами учета, и до ввода дома в эксплуатацию в целях обеспечения обязательств гарантирующего поставщика по организации учета должны быть переданы застройщиком ему на обслуживание.
</t>
  </si>
  <si>
    <t>Приказ Министерства энергетики РФ от 17.01.2019 г. № 10 «Об утверждении укрупненных нормативов цены типовых технологических решений капитального строительства объектов электроэнергетики в части объектов электросетевого хозяйства».</t>
  </si>
  <si>
    <t>Общий итог</t>
  </si>
  <si>
    <t>Неисправные приборы учета</t>
  </si>
  <si>
    <t>б-р 9 Января, 102</t>
  </si>
  <si>
    <t>б-р 9 Января, 104</t>
  </si>
  <si>
    <t>б-р 9 Января, 88</t>
  </si>
  <si>
    <t>б-р 9 Января, 90</t>
  </si>
  <si>
    <t>б-р 9 Января, 92</t>
  </si>
  <si>
    <t>б-р 9 Января, 94</t>
  </si>
  <si>
    <t>б-р 9 Января, 98а</t>
  </si>
  <si>
    <t>пер Геблера, 27а</t>
  </si>
  <si>
    <t>пер Геблера, 28</t>
  </si>
  <si>
    <t>пер Геблера, 29а</t>
  </si>
  <si>
    <t>пер Геблера, 30</t>
  </si>
  <si>
    <t>пер Капитальный, 33</t>
  </si>
  <si>
    <t>пер Капитальный, 35</t>
  </si>
  <si>
    <t>пер Капитальный, 37</t>
  </si>
  <si>
    <t>пер Капитальный, 39</t>
  </si>
  <si>
    <t>пер Колхозный, 32</t>
  </si>
  <si>
    <t>пер Крайний, 3</t>
  </si>
  <si>
    <t>пер Крайний, 5</t>
  </si>
  <si>
    <t>пер Малый Прудской, 36</t>
  </si>
  <si>
    <t>пер Малый Прудской, 37</t>
  </si>
  <si>
    <t>пер Малый Прудской, 38</t>
  </si>
  <si>
    <t>пер Малый Прудской, 40</t>
  </si>
  <si>
    <t>пер Малый Прудской, 40а</t>
  </si>
  <si>
    <t>пер Малый Прудской, 46</t>
  </si>
  <si>
    <t>пер Некрасова, 12</t>
  </si>
  <si>
    <t>пер Некрасова, 13</t>
  </si>
  <si>
    <t>пер Некрасова, 43</t>
  </si>
  <si>
    <t>пер Некрасова, 64а</t>
  </si>
  <si>
    <t>пер Почтовый, 6</t>
  </si>
  <si>
    <t>пер Почтовый, 8</t>
  </si>
  <si>
    <t>пер Промышленный 3-й, 3</t>
  </si>
  <si>
    <t>пер Радищева, 56</t>
  </si>
  <si>
    <t>пер Революционный, 102а</t>
  </si>
  <si>
    <t>пер Революционный, 114</t>
  </si>
  <si>
    <t>пер Сейфуллинский, 36</t>
  </si>
  <si>
    <t>пер Стартовый, 5</t>
  </si>
  <si>
    <t>пер Трудовой, 12</t>
  </si>
  <si>
    <t>пер Трудовой, 37</t>
  </si>
  <si>
    <t>пер Трудовой, 6</t>
  </si>
  <si>
    <t>пер Трудовой, 9</t>
  </si>
  <si>
    <t>пер Ядринцева, 117а</t>
  </si>
  <si>
    <t>пер Ядринцева, 130</t>
  </si>
  <si>
    <t>пер Ядринцева, 150</t>
  </si>
  <si>
    <t>пер Ядринцева, 78</t>
  </si>
  <si>
    <t>пер Ядринцева, 82</t>
  </si>
  <si>
    <t>пер Ядринцева, 88</t>
  </si>
  <si>
    <t>пер Ядринцева, 92</t>
  </si>
  <si>
    <t>пл Победы, 5</t>
  </si>
  <si>
    <t>пр-кт Калинина, 10</t>
  </si>
  <si>
    <t>пр-кт Калинина, 12</t>
  </si>
  <si>
    <t>пр-кт Калинина, 14</t>
  </si>
  <si>
    <t>пр-кт Калинина, 18</t>
  </si>
  <si>
    <t>пр-кт Калинина, 18а</t>
  </si>
  <si>
    <t>пр-кт Калинина, 3</t>
  </si>
  <si>
    <t>пр-кт Калинина, 4</t>
  </si>
  <si>
    <t>пр-кт Калинина, 41</t>
  </si>
  <si>
    <t>пр-кт Калинина, 5</t>
  </si>
  <si>
    <t>пр-кт Калинина, 5б</t>
  </si>
  <si>
    <t>пр-кт Калинина, 6</t>
  </si>
  <si>
    <t>пр-кт Калинина, 7</t>
  </si>
  <si>
    <t>пр-кт Калинина, 8</t>
  </si>
  <si>
    <t>пр-кт Калинина, 8а</t>
  </si>
  <si>
    <t>пр-кт Калинина, д.22</t>
  </si>
  <si>
    <t>пр-кт Калинина, д.49</t>
  </si>
  <si>
    <t>пр-кт Коммунаров, 120А</t>
  </si>
  <si>
    <t>пр-кт Коммунаров, 120в</t>
  </si>
  <si>
    <t>пр-кт Коммунаров, 122А</t>
  </si>
  <si>
    <t>пр-кт Коммунаров, 125а</t>
  </si>
  <si>
    <t>пр-кт Коммунаров, 127а</t>
  </si>
  <si>
    <t>пр-кт Коммунаров, д.122Б/</t>
  </si>
  <si>
    <t>пр-кт Коммунаров, д.57а</t>
  </si>
  <si>
    <t>пр-кт Комсомольский, 102а</t>
  </si>
  <si>
    <t>пр-кт Комсомольский, 103</t>
  </si>
  <si>
    <t>пр-кт Комсомольский, 107</t>
  </si>
  <si>
    <t>пр-кт Комсомольский, 109</t>
  </si>
  <si>
    <t>пр-кт Комсомольский, 110</t>
  </si>
  <si>
    <t>пр-кт Комсомольский, 124</t>
  </si>
  <si>
    <t>пр-кт Комсомольский, 126</t>
  </si>
  <si>
    <t>пр-кт Комсомольский, 132</t>
  </si>
  <si>
    <t>пр-кт Комсомольский, 134</t>
  </si>
  <si>
    <t>пр-кт Комсомольский, 136</t>
  </si>
  <si>
    <t>пр-кт Комсомольский, 38</t>
  </si>
  <si>
    <t>пр-кт Комсомольский, 44</t>
  </si>
  <si>
    <t>пр-кт Комсомольский, 45А</t>
  </si>
  <si>
    <t>пр-кт Комсомольский, 50</t>
  </si>
  <si>
    <t>пр-кт Комсомольский, 50а</t>
  </si>
  <si>
    <t>пр-кт Комсомольский, 50б</t>
  </si>
  <si>
    <t>пр-кт Комсомольский, 61</t>
  </si>
  <si>
    <t>пр-кт Комсомольский, 63</t>
  </si>
  <si>
    <t>пр-кт Комсомольский, 75</t>
  </si>
  <si>
    <t>пр-кт Комсомольский, 77</t>
  </si>
  <si>
    <t>пр-кт Комсомольский, 80е</t>
  </si>
  <si>
    <t>пр-кт Комсомольский, 81</t>
  </si>
  <si>
    <t>пр-кт Комсомольский, 82</t>
  </si>
  <si>
    <t>пр-кт Комсомольский, 83</t>
  </si>
  <si>
    <t>пр-кт Комсомольский, 85</t>
  </si>
  <si>
    <t>пр-кт Комсомольский, 86</t>
  </si>
  <si>
    <t>пр-кт Комсомольский, 90</t>
  </si>
  <si>
    <t>пр-кт Комсомольский, 91</t>
  </si>
  <si>
    <t>пр-кт Комсомольский, 93</t>
  </si>
  <si>
    <t>пр-кт Комсомольский, 99а</t>
  </si>
  <si>
    <t>пр-кт Комсомольский, д.102</t>
  </si>
  <si>
    <t>пр-кт Комсомольский, д.112</t>
  </si>
  <si>
    <t>пр-кт Комсомольский, д.35</t>
  </si>
  <si>
    <t>пр-кт Комсомольский, д.79</t>
  </si>
  <si>
    <t>пр-кт Комсомольский, д.84</t>
  </si>
  <si>
    <t>пр-кт Комсомольский, д.87</t>
  </si>
  <si>
    <t>пр-кт Комсомольский, д.88</t>
  </si>
  <si>
    <t>пр-кт Космонавтов, 21</t>
  </si>
  <si>
    <t>пр-кт Космонавтов, 29</t>
  </si>
  <si>
    <t>пр-кт Космонавтов, 31</t>
  </si>
  <si>
    <t>пр-кт Космонавтов, 35</t>
  </si>
  <si>
    <t>пр-кт Космонавтов, 61е</t>
  </si>
  <si>
    <t>пр-кт Красноармейский, 103</t>
  </si>
  <si>
    <t>пр-кт Красноармейский, 104</t>
  </si>
  <si>
    <t>пр-кт Красноармейский, 105</t>
  </si>
  <si>
    <t>пр-кт Красноармейский, 106</t>
  </si>
  <si>
    <t>пр-кт Красноармейский, 111</t>
  </si>
  <si>
    <t>пр-кт Красноармейский, 116</t>
  </si>
  <si>
    <t>пр-кт Красноармейский, 118</t>
  </si>
  <si>
    <t>пр-кт Красноармейский, 20</t>
  </si>
  <si>
    <t>пр-кт Красноармейский, 34</t>
  </si>
  <si>
    <t>пр-кт Красноармейский, 54</t>
  </si>
  <si>
    <t>пр-кт Красноармейский, 59</t>
  </si>
  <si>
    <t>пр-кт Красноармейский, 63</t>
  </si>
  <si>
    <t>пр-кт Красноармейский, 64</t>
  </si>
  <si>
    <t>пр-кт Красноармейский, 69</t>
  </si>
  <si>
    <t>пр-кт Красноармейский, 71</t>
  </si>
  <si>
    <t>пр-кт Красноармейский, 76</t>
  </si>
  <si>
    <t>пр-кт Красноармейский, 78</t>
  </si>
  <si>
    <t>пр-кт Красноармейский, 79</t>
  </si>
  <si>
    <t>пр-кт Красноармейский, 80</t>
  </si>
  <si>
    <t>пр-кт Красноармейский, 81</t>
  </si>
  <si>
    <t>пр-кт Красноармейский, 82</t>
  </si>
  <si>
    <t>пр-кт Красноармейский, 96а</t>
  </si>
  <si>
    <t>пр-кт Ленина, 101</t>
  </si>
  <si>
    <t>пр-кт Ленина, 103</t>
  </si>
  <si>
    <t>пр-кт Ленина, 107</t>
  </si>
  <si>
    <t>пр-кт Ленина, 108</t>
  </si>
  <si>
    <t>пр-кт Ленина, 109</t>
  </si>
  <si>
    <t>пр-кт Ленина, 111</t>
  </si>
  <si>
    <t>пр-кт Ленина, 112</t>
  </si>
  <si>
    <t>пр-кт Ленина, 113</t>
  </si>
  <si>
    <t>пр-кт Ленина, 116</t>
  </si>
  <si>
    <t>пр-кт Ленина, 118</t>
  </si>
  <si>
    <t>пр-кт Ленина, 120</t>
  </si>
  <si>
    <t>пр-кт Ленина, 128</t>
  </si>
  <si>
    <t>пр-кт Ленина, 129 корп.1</t>
  </si>
  <si>
    <t>пр-кт Ленина, 129 корп.2</t>
  </si>
  <si>
    <t>пр-кт Ленина, 130</t>
  </si>
  <si>
    <t>пр-кт Ленина, 131</t>
  </si>
  <si>
    <t>пр-кт Ленина, 132</t>
  </si>
  <si>
    <t>пр-кт Ленина, 133</t>
  </si>
  <si>
    <t>пр-кт Ленина, 135</t>
  </si>
  <si>
    <t>пр-кт Ленина, 136</t>
  </si>
  <si>
    <t>пр-кт Ленина, 137</t>
  </si>
  <si>
    <t>пр-кт Ленина, 138</t>
  </si>
  <si>
    <t>пр-кт Ленина, 139</t>
  </si>
  <si>
    <t>пр-кт Ленина, 142</t>
  </si>
  <si>
    <t>пр-кт Ленина, 146</t>
  </si>
  <si>
    <t>пр-кт Ленина, 147А</t>
  </si>
  <si>
    <t>пр-кт Ленина, 149</t>
  </si>
  <si>
    <t>пр-кт Ленина, 150</t>
  </si>
  <si>
    <t>пр-кт Ленина, 151</t>
  </si>
  <si>
    <t>пр-кт Ленина, 153</t>
  </si>
  <si>
    <t>пр-кт Ленина, 155</t>
  </si>
  <si>
    <t>пр-кт Ленина, 157</t>
  </si>
  <si>
    <t>пр-кт Ленина, 159</t>
  </si>
  <si>
    <t>пр-кт Ленина, 161</t>
  </si>
  <si>
    <t>пр-кт Ленина, 167</t>
  </si>
  <si>
    <t>пр-кт Ленина, 169</t>
  </si>
  <si>
    <t>пр-кт Ленина, 171</t>
  </si>
  <si>
    <t>пр-кт Ленина, 173</t>
  </si>
  <si>
    <t>пр-кт Ленина, 175</t>
  </si>
  <si>
    <t>пр-кт Ленина, 177</t>
  </si>
  <si>
    <t>пр-кт Ленина, 181</t>
  </si>
  <si>
    <t>пр-кт Ленина, 185</t>
  </si>
  <si>
    <t>пр-кт Ленина, 187</t>
  </si>
  <si>
    <t>пр-кт Ленина, 189</t>
  </si>
  <si>
    <t>пр-кт Ленина, 191</t>
  </si>
  <si>
    <t>пр-кт Ленина, 193</t>
  </si>
  <si>
    <t>пр-кт Ленина, 195А</t>
  </si>
  <si>
    <t>пр-кт Ленина, 27</t>
  </si>
  <si>
    <t>пр-кт Ленина, 27а</t>
  </si>
  <si>
    <t>пр-кт Ленина, 29</t>
  </si>
  <si>
    <t>пр-кт Ленина, 35</t>
  </si>
  <si>
    <t>пр-кт Ленина, 37</t>
  </si>
  <si>
    <t>пр-кт Ленина, 42</t>
  </si>
  <si>
    <t>пр-кт Ленина, 43</t>
  </si>
  <si>
    <t>пр-кт Ленина, 43А</t>
  </si>
  <si>
    <t>пр-кт Ленина, 45</t>
  </si>
  <si>
    <t>пр-кт Ленина, 45А</t>
  </si>
  <si>
    <t>пр-кт Ленина, 45б</t>
  </si>
  <si>
    <t>пр-кт Ленина, 47</t>
  </si>
  <si>
    <t>пр-кт Ленина, 47А</t>
  </si>
  <si>
    <t>пр-кт Ленина, 51</t>
  </si>
  <si>
    <t>пр-кт Ленина, 51а</t>
  </si>
  <si>
    <t>пр-кт Ленина, 53</t>
  </si>
  <si>
    <t>пр-кт Ленина, 54</t>
  </si>
  <si>
    <t>пр-кт Ленина, 58</t>
  </si>
  <si>
    <t>пр-кт Ленина, 60</t>
  </si>
  <si>
    <t>пр-кт Ленина, 63</t>
  </si>
  <si>
    <t>пр-кт Ленина, 63а</t>
  </si>
  <si>
    <t>пр-кт Ленина, 64</t>
  </si>
  <si>
    <t>пр-кт Ленина, 65</t>
  </si>
  <si>
    <t>пр-кт Ленина, 67</t>
  </si>
  <si>
    <t>пр-кт Ленина, 67А</t>
  </si>
  <si>
    <t>пр-кт Ленина, 70</t>
  </si>
  <si>
    <t>пр-кт Ленина, 73</t>
  </si>
  <si>
    <t>пр-кт Ленина, 75</t>
  </si>
  <si>
    <t>пр-кт Ленина, 78</t>
  </si>
  <si>
    <t>пр-кт Ленина, 79</t>
  </si>
  <si>
    <t>пр-кт Ленина, 80</t>
  </si>
  <si>
    <t>пр-кт Ленина, 82</t>
  </si>
  <si>
    <t>пр-кт Ленина, 83</t>
  </si>
  <si>
    <t>пр-кт Ленина, 91</t>
  </si>
  <si>
    <t>пр-кт Ленина, 92</t>
  </si>
  <si>
    <t>пр-кт Ленина, 93</t>
  </si>
  <si>
    <t>пр-кт Ленина, 96</t>
  </si>
  <si>
    <t>пр-кт Ленина, 96а</t>
  </si>
  <si>
    <t>пр-кт Ленина, 97</t>
  </si>
  <si>
    <t>пр-кт Ленина, 98</t>
  </si>
  <si>
    <t>пр-кт Ленина, 99</t>
  </si>
  <si>
    <t>пр-кт Ленина, д.100</t>
  </si>
  <si>
    <t>пр-кт Ленина, д.102</t>
  </si>
  <si>
    <t>пр-кт Ленина, д.126</t>
  </si>
  <si>
    <t>пр-кт Ленина, д.127</t>
  </si>
  <si>
    <t>пр-кт Ленина, д.129</t>
  </si>
  <si>
    <t>пр-кт Ленина, д.134</t>
  </si>
  <si>
    <t>пр-кт Ленина, д.140</t>
  </si>
  <si>
    <t>пр-кт Ленина, д.165</t>
  </si>
  <si>
    <t>пр-кт Ленина, д.183</t>
  </si>
  <si>
    <t>пр-кт Ленина, д.49</t>
  </si>
  <si>
    <t>пр-кт Ленина, д.81</t>
  </si>
  <si>
    <t>пр-кт Ленина, д.85</t>
  </si>
  <si>
    <t>пр-кт Сибирский, 31</t>
  </si>
  <si>
    <t>пр-кт Сибирский, 35а</t>
  </si>
  <si>
    <t>пр-кт Сибирский, 37а</t>
  </si>
  <si>
    <t>пр-кт Сибирский, 41а</t>
  </si>
  <si>
    <t>пр-кт Сибирский, 43а</t>
  </si>
  <si>
    <t>пр-кт Социалистический, 107</t>
  </si>
  <si>
    <t>пр-кт Социалистический, 114</t>
  </si>
  <si>
    <t>пр-кт Социалистический, 115</t>
  </si>
  <si>
    <t>пр-кт Социалистический, 118</t>
  </si>
  <si>
    <t>пр-кт Социалистический, 120</t>
  </si>
  <si>
    <t>пр-кт Социалистический, 130</t>
  </si>
  <si>
    <t>пр-кт Социалистический, 28</t>
  </si>
  <si>
    <t>пр-кт Социалистический, 63</t>
  </si>
  <si>
    <t>пр-кт Социалистический, 66</t>
  </si>
  <si>
    <t>пр-кт Социалистический, 69</t>
  </si>
  <si>
    <t>пр-кт Социалистический, 76</t>
  </si>
  <si>
    <t>пр-кт Социалистический, 76а</t>
  </si>
  <si>
    <t>пр-кт Социалистический, 76б</t>
  </si>
  <si>
    <t>пр-кт Социалистический, 78</t>
  </si>
  <si>
    <t>пр-кт Социалистический, 85</t>
  </si>
  <si>
    <t>пр-кт Социалистический, д.112</t>
  </si>
  <si>
    <t>пр-кт Социалистический, д.117</t>
  </si>
  <si>
    <t>пр-кт Социалистический, д.64</t>
  </si>
  <si>
    <t>пр-кт Строителей, 10</t>
  </si>
  <si>
    <t>пр-кт Строителей, 11</t>
  </si>
  <si>
    <t>пр-кт Строителей, 13</t>
  </si>
  <si>
    <t>пр-кт Строителей, 22</t>
  </si>
  <si>
    <t>пр-кт Строителей, 23а корп.1</t>
  </si>
  <si>
    <t>пр-кт Строителей, 23а корп.2</t>
  </si>
  <si>
    <t>пр-кт Строителей, 24</t>
  </si>
  <si>
    <t>пр-кт Строителей, 25</t>
  </si>
  <si>
    <t>пр-кт Строителей, 26</t>
  </si>
  <si>
    <t>пр-кт Строителей, 29</t>
  </si>
  <si>
    <t>пр-кт Строителей, 3</t>
  </si>
  <si>
    <t>пр-кт Строителей, 30</t>
  </si>
  <si>
    <t>пр-кт Строителей, 31</t>
  </si>
  <si>
    <t>пр-кт Строителей, 32</t>
  </si>
  <si>
    <t>пр-кт Строителей, 35</t>
  </si>
  <si>
    <t>пр-кт Строителей, 36</t>
  </si>
  <si>
    <t>пр-кт Строителей, 37</t>
  </si>
  <si>
    <t>пр-кт Строителей, 38</t>
  </si>
  <si>
    <t>пр-кт Строителей, 38а</t>
  </si>
  <si>
    <t>пр-кт Строителей, 39</t>
  </si>
  <si>
    <t>пр-кт Строителей, 4</t>
  </si>
  <si>
    <t>пр-кт Строителей, 40</t>
  </si>
  <si>
    <t>пр-кт Строителей, 41</t>
  </si>
  <si>
    <t>пр-кт Строителей, 52</t>
  </si>
  <si>
    <t>пр-кт Строителей, 9</t>
  </si>
  <si>
    <t>пр-кт Строителей, д.4а</t>
  </si>
  <si>
    <t>пр-кт Строителей, д.6</t>
  </si>
  <si>
    <t>пр-кт Строителей, д.8</t>
  </si>
  <si>
    <t>проезд 9 Мая, 5а</t>
  </si>
  <si>
    <t>проезд 9 Мая, 6</t>
  </si>
  <si>
    <t>проезд 9 Мая, 7а</t>
  </si>
  <si>
    <t>проезд 9 Мая, 9</t>
  </si>
  <si>
    <t>проезд Бурлинский, 2</t>
  </si>
  <si>
    <t>проезд Гужтранспортный, 8</t>
  </si>
  <si>
    <t>проезд Заводской 9-й, 12</t>
  </si>
  <si>
    <t>проезд Заводской 9-й, 14</t>
  </si>
  <si>
    <t>проезд Земляничный, 4</t>
  </si>
  <si>
    <t>проезд Канатный, 49</t>
  </si>
  <si>
    <t>проезд Канатный, 55</t>
  </si>
  <si>
    <t>проезд Канатный, 57</t>
  </si>
  <si>
    <t>проезд Канатный, 71</t>
  </si>
  <si>
    <t>проезд Канатный, 79</t>
  </si>
  <si>
    <t>проезд Кооперативный 5-й, 2</t>
  </si>
  <si>
    <t>проезд Мирный 2-й, 19</t>
  </si>
  <si>
    <t>проезд Мирный 3-й, 6</t>
  </si>
  <si>
    <t>проезд Мирный 4-й, 1</t>
  </si>
  <si>
    <t>проезд Мирный 4-й, 17</t>
  </si>
  <si>
    <t>проезд Мирный 4-й, 25</t>
  </si>
  <si>
    <t>проезд Параллельный, 75</t>
  </si>
  <si>
    <t>проезд Пограничный 2-й, 1</t>
  </si>
  <si>
    <t>проезд Рыночный, 9</t>
  </si>
  <si>
    <t>проезд Северный Власихинский, 40</t>
  </si>
  <si>
    <t>проезд Северный Власихинский, 54</t>
  </si>
  <si>
    <t>проезд Северный Власихинский, 56</t>
  </si>
  <si>
    <t>проезд Северный Власихинский, 58</t>
  </si>
  <si>
    <t>проезд Северный Власихинский, 60</t>
  </si>
  <si>
    <t>проезд Северный Власихинский, 62</t>
  </si>
  <si>
    <t>проезд Северный Власихинский, 68</t>
  </si>
  <si>
    <t>проезд Северный Власихинский, 68а</t>
  </si>
  <si>
    <t>проезд Тальменский, 8а</t>
  </si>
  <si>
    <t>проезд Футбольный, 14</t>
  </si>
  <si>
    <t>проезд Футбольный, 16</t>
  </si>
  <si>
    <t>проезд Футбольный, 9</t>
  </si>
  <si>
    <t>проезд Читинский, 1</t>
  </si>
  <si>
    <t>проезд Южный, 41</t>
  </si>
  <si>
    <t>проезд. 9 Мая, д.11</t>
  </si>
  <si>
    <t>проезд. 9 Мая, д.5</t>
  </si>
  <si>
    <t>проезд. Кооперативный 4-й, д.12</t>
  </si>
  <si>
    <t>рп Южный, пр-кт Дзержинского, 1</t>
  </si>
  <si>
    <t>рп Южный, пр-кт Дзержинского, 11</t>
  </si>
  <si>
    <t>рп Южный, пр-кт Дзержинского, 13</t>
  </si>
  <si>
    <t>рп Южный, пр-кт Дзержинского, 15</t>
  </si>
  <si>
    <t>рп Южный, пр-кт Дзержинского, 19</t>
  </si>
  <si>
    <t>рп Южный, пр-кт Дзержинского, 21</t>
  </si>
  <si>
    <t>рп Южный, пр-кт Дзержинского, 23</t>
  </si>
  <si>
    <t>рп Южный, пр-кт Дзержинского, 25</t>
  </si>
  <si>
    <t>рп Южный, пр-кт Дзержинского, 25а</t>
  </si>
  <si>
    <t>рп Южный, пр-кт Дзержинского, 27</t>
  </si>
  <si>
    <t>рп Южный, пр-кт Дзержинского, 29</t>
  </si>
  <si>
    <t>рп Южный, пр-кт Дзержинского, 3</t>
  </si>
  <si>
    <t>рп Южный, пр-кт Дзержинского, 31</t>
  </si>
  <si>
    <t>рп Южный, пр-кт Дзержинского, 33</t>
  </si>
  <si>
    <t>рп Южный, пр-кт Дзержинского, 35</t>
  </si>
  <si>
    <t>рп Южный, пр-кт Дзержинского, 37</t>
  </si>
  <si>
    <t>рп Южный, пр-кт Дзержинского, 7</t>
  </si>
  <si>
    <t>рп Южный, пр-кт Дзержинского, д.5</t>
  </si>
  <si>
    <t>рп Южный, проезд. Кубанский, д.2В корп.1</t>
  </si>
  <si>
    <t>рп Южный, ул Белинского, 11</t>
  </si>
  <si>
    <t>рп Южный, ул Белинского, 14</t>
  </si>
  <si>
    <t>рп Южный, ул Белинского, 15</t>
  </si>
  <si>
    <t>рп Южный, ул Белинского, 16а</t>
  </si>
  <si>
    <t>рп Южный, ул Белинского, 17</t>
  </si>
  <si>
    <t>рп Южный, ул Белинского, 3</t>
  </si>
  <si>
    <t>рп Южный, ул Белинского, 5</t>
  </si>
  <si>
    <t>рп Южный, ул Белинского, 9</t>
  </si>
  <si>
    <t>рп Южный, ул Герцена, 10</t>
  </si>
  <si>
    <t>рп Южный, ул Герцена, 2</t>
  </si>
  <si>
    <t>рп Южный, ул Герцена, 4</t>
  </si>
  <si>
    <t>рп Южный, ул Герцена, 6</t>
  </si>
  <si>
    <t>рп Южный, ул Герцена, 8</t>
  </si>
  <si>
    <t>рп Южный, ул Герцена, 8а</t>
  </si>
  <si>
    <t>рп Южный, ул Куйбышева, 1</t>
  </si>
  <si>
    <t>рп Южный, ул Куйбышева, 11</t>
  </si>
  <si>
    <t>рп Южный, ул Куйбышева, 13</t>
  </si>
  <si>
    <t>рп Южный, ул Куйбышева, 2</t>
  </si>
  <si>
    <t>рп Южный, ул Куйбышева, 4</t>
  </si>
  <si>
    <t>рп Южный, ул Куйбышева, 5</t>
  </si>
  <si>
    <t>рп Южный, ул Куйбышева, 6а</t>
  </si>
  <si>
    <t>рп Южный, ул Куйбышева, 8</t>
  </si>
  <si>
    <t>рп Южный, ул Куйбышева, 9</t>
  </si>
  <si>
    <t>рп Южный, ул Мусоргского, 1</t>
  </si>
  <si>
    <t>рп Южный, ул Мусоргского, 10</t>
  </si>
  <si>
    <t>рп Южный, ул Мусоргского, 11</t>
  </si>
  <si>
    <t>рп Южный, ул Мусоргского, 14</t>
  </si>
  <si>
    <t>рп Южный, ул Мусоргского, 16</t>
  </si>
  <si>
    <t>рп Южный, ул Мусоргского, 18</t>
  </si>
  <si>
    <t>рп Южный, ул Мусоргского, 20</t>
  </si>
  <si>
    <t>рп Южный, ул Мусоргского, 26</t>
  </si>
  <si>
    <t>рп Южный, ул Мусоргского, 3</t>
  </si>
  <si>
    <t>рп Южный, ул Мусоргского, 30</t>
  </si>
  <si>
    <t>рп Южный, ул Мусоргского, 34</t>
  </si>
  <si>
    <t>рп Южный, ул Мусоргского, 4</t>
  </si>
  <si>
    <t>рп Южный, ул Мусоргского, 40</t>
  </si>
  <si>
    <t>рп Южный, ул Мусоргского, 6</t>
  </si>
  <si>
    <t>рп Южный, ул Мусоргского, 7</t>
  </si>
  <si>
    <t>рп Южный, ул Мусоргского, 8</t>
  </si>
  <si>
    <t>рп Южный, ул Мусоргского, 9</t>
  </si>
  <si>
    <t>рп Южный, ул Чайковского, 10</t>
  </si>
  <si>
    <t>рп Южный, ул Чайковского, 11</t>
  </si>
  <si>
    <t>рп Южный, ул Чайковского, 12</t>
  </si>
  <si>
    <t>рп Южный, ул Чайковского, 15</t>
  </si>
  <si>
    <t>рп Южный, ул Чайковского, 16</t>
  </si>
  <si>
    <t>рп Южный, ул Чайковского, 17</t>
  </si>
  <si>
    <t>рп Южный, ул Чайковского, 18</t>
  </si>
  <si>
    <t>рп Южный, ул Чайковского, 19</t>
  </si>
  <si>
    <t>рп Южный, ул Чайковского, 20</t>
  </si>
  <si>
    <t>рп Южный, ул Чайковского, 24</t>
  </si>
  <si>
    <t>рп Южный, ул Чайковского, 24а</t>
  </si>
  <si>
    <t>рп Южный, ул Чайковского, 25</t>
  </si>
  <si>
    <t>рп Южный, ул Чайковского, 27</t>
  </si>
  <si>
    <t>рп Южный, ул Чайковского, 29</t>
  </si>
  <si>
    <t>рп Южный, ул Чайковского, 33</t>
  </si>
  <si>
    <t>рп Южный, ул Чайковского, 37</t>
  </si>
  <si>
    <t>рп Южный, ул Чайковского, 39</t>
  </si>
  <si>
    <t>рп Южный, ул Чайковского, 4</t>
  </si>
  <si>
    <t>рп Южный, ул Чайковского, 41</t>
  </si>
  <si>
    <t>рп Южный, ул Чайковского, 42</t>
  </si>
  <si>
    <t>рп Южный, ул Чайковского, 43</t>
  </si>
  <si>
    <t>рп Южный, ул Чайковского, 44</t>
  </si>
  <si>
    <t>рп Южный, ул Чайковского, 45</t>
  </si>
  <si>
    <t>рп Южный, ул Чайковского, 46</t>
  </si>
  <si>
    <t>рп Южный, ул Чайковского, 5</t>
  </si>
  <si>
    <t>рп Южный, ул Чайковского, 5а</t>
  </si>
  <si>
    <t>рп Южный, ул Чайковского, 6</t>
  </si>
  <si>
    <t>рп Южный, ул Чайковского, 7</t>
  </si>
  <si>
    <t>рп Южный, ул Чайковского, 7а</t>
  </si>
  <si>
    <t>рп Южный, ул Чайковского, 9</t>
  </si>
  <si>
    <t>с Лебяжье, ул Опытная Станция, 13</t>
  </si>
  <si>
    <t>с Лебяжье, ул Опытная Станция, 15</t>
  </si>
  <si>
    <t>с Лебяжье, ул Опытная Станция, 16а</t>
  </si>
  <si>
    <t>с Лебяжье, ул Опытная Станция, 17</t>
  </si>
  <si>
    <t>с Лебяжье, ул Опытная Станция, 18а</t>
  </si>
  <si>
    <t>с Лебяжье, ул Опытная Станция, 29</t>
  </si>
  <si>
    <t>с Лебяжье, ул Опытная Станция, 42</t>
  </si>
  <si>
    <t>с Лебяжье, ул Опытная Станция, 55</t>
  </si>
  <si>
    <t>тракт Змеиногорский, 108а</t>
  </si>
  <si>
    <t>тракт Змеиногорский, 110 корп.10</t>
  </si>
  <si>
    <t>тракт Змеиногорский, 110 корп.11</t>
  </si>
  <si>
    <t>тракт Змеиногорский, 110 корп.12</t>
  </si>
  <si>
    <t>тракт Змеиногорский, 110 корп.13</t>
  </si>
  <si>
    <t>тракт Змеиногорский, 110 корп.14</t>
  </si>
  <si>
    <t>тракт Змеиногорский, 110а</t>
  </si>
  <si>
    <t>тракт Змеиногорский, 116в</t>
  </si>
  <si>
    <t>тракт Змеиногорский, 25</t>
  </si>
  <si>
    <t>тракт Змеиногорский, 47</t>
  </si>
  <si>
    <t>тракт Змеиногорский, 58</t>
  </si>
  <si>
    <t>тракт Змеиногорский, 60</t>
  </si>
  <si>
    <t>тракт Павловский, 104</t>
  </si>
  <si>
    <t>тракт Павловский, 106</t>
  </si>
  <si>
    <t>тракт Павловский, 108</t>
  </si>
  <si>
    <t>тракт Павловский, 112</t>
  </si>
  <si>
    <t>тракт Павловский, 116</t>
  </si>
  <si>
    <t>тракт Павловский, 118</t>
  </si>
  <si>
    <t>тракт Павловский, 120</t>
  </si>
  <si>
    <t>тракт Павловский, 124</t>
  </si>
  <si>
    <t>тракт Павловский, 128</t>
  </si>
  <si>
    <t>тракт Павловский, 13</t>
  </si>
  <si>
    <t>тракт Павловский, 130</t>
  </si>
  <si>
    <t>тракт Павловский, 132</t>
  </si>
  <si>
    <t>тракт Павловский, 134</t>
  </si>
  <si>
    <t>тракт Павловский, 136</t>
  </si>
  <si>
    <t>тракт Павловский, 138</t>
  </si>
  <si>
    <t>тракт Павловский, 15</t>
  </si>
  <si>
    <t>тракт Павловский, 213</t>
  </si>
  <si>
    <t>тракт Павловский, 216А</t>
  </si>
  <si>
    <t>тракт Павловский, 216В</t>
  </si>
  <si>
    <t>тракт Павловский, 216Г</t>
  </si>
  <si>
    <t>тракт Павловский, 225</t>
  </si>
  <si>
    <t>тракт Павловский, 233</t>
  </si>
  <si>
    <t>тракт Павловский, 253</t>
  </si>
  <si>
    <t>тракт Павловский, 269</t>
  </si>
  <si>
    <t>тракт Павловский, 277</t>
  </si>
  <si>
    <t>тракт Павловский, 279</t>
  </si>
  <si>
    <t>тракт Павловский, 60</t>
  </si>
  <si>
    <t>тракт Павловский, 60В</t>
  </si>
  <si>
    <t>тракт Павловский, 62</t>
  </si>
  <si>
    <t>тракт Павловский, 66</t>
  </si>
  <si>
    <t>тракт Павловский, 70</t>
  </si>
  <si>
    <t>тракт Павловский, 74</t>
  </si>
  <si>
    <t>тракт Павловский, 76</t>
  </si>
  <si>
    <t>тракт Павловский, 76А</t>
  </si>
  <si>
    <t>тракт Павловский, 78</t>
  </si>
  <si>
    <t>тракт Павловский, 78а</t>
  </si>
  <si>
    <t>тракт Павловский, 82</t>
  </si>
  <si>
    <t>тракт Павловский, 86</t>
  </si>
  <si>
    <t>тракт Павловский, 88</t>
  </si>
  <si>
    <t>тракт. Павловский, д.209</t>
  </si>
  <si>
    <t>тракт. Павловский, д.60а</t>
  </si>
  <si>
    <t>тракт. Павловский, д.80</t>
  </si>
  <si>
    <t>ул 1 Мая, 10</t>
  </si>
  <si>
    <t>ул 1 Мая, 8</t>
  </si>
  <si>
    <t>ул 40 лет Октября, 12</t>
  </si>
  <si>
    <t>ул 40 лет Октября, 13</t>
  </si>
  <si>
    <t>ул 40 лет Октября, 14</t>
  </si>
  <si>
    <t>ул 40 лет Октября, 15</t>
  </si>
  <si>
    <t>ул 40 лет Октября, 19а</t>
  </si>
  <si>
    <t>ул 40 лет Октября, 2</t>
  </si>
  <si>
    <t>ул 40 лет Октября, 21</t>
  </si>
  <si>
    <t>ул 40 лет Октября, 22</t>
  </si>
  <si>
    <t>ул 40 лет Октября, 23</t>
  </si>
  <si>
    <t>ул 40 лет Октября, 24</t>
  </si>
  <si>
    <t>ул 40 лет Октября, 25</t>
  </si>
  <si>
    <t>ул 40 лет Октября, 27</t>
  </si>
  <si>
    <t>ул 40 лет Октября, 28</t>
  </si>
  <si>
    <t>ул 40 лет Октября, 29а</t>
  </si>
  <si>
    <t>ул 40 лет Октября, 30</t>
  </si>
  <si>
    <t>ул 40 лет Октября, 31</t>
  </si>
  <si>
    <t>ул 40 лет Октября, 31а</t>
  </si>
  <si>
    <t>ул 40 лет Октября, 32</t>
  </si>
  <si>
    <t>ул 40 лет Октября, 33</t>
  </si>
  <si>
    <t>ул 40 лет Октября, 33а</t>
  </si>
  <si>
    <t>ул 40 лет Октября, 34А</t>
  </si>
  <si>
    <t>ул 40 лет Октября, 5а</t>
  </si>
  <si>
    <t>ул 50 лет СССР, 13</t>
  </si>
  <si>
    <t>ул 50 лет СССР, 14</t>
  </si>
  <si>
    <t>ул 50 лет СССР, 15</t>
  </si>
  <si>
    <t>ул 50 лет СССР, 16</t>
  </si>
  <si>
    <t>ул 50 лет СССР, 19</t>
  </si>
  <si>
    <t>ул 50 лет СССР, 21</t>
  </si>
  <si>
    <t>ул 50 лет СССР, 23</t>
  </si>
  <si>
    <t>ул 50 лет СССР, 27</t>
  </si>
  <si>
    <t>ул 50 лет СССР, 27а</t>
  </si>
  <si>
    <t>ул 50 лет СССР, 31</t>
  </si>
  <si>
    <t>ул 50 лет СССР, 33</t>
  </si>
  <si>
    <t>ул 50 лет СССР, 35</t>
  </si>
  <si>
    <t>ул 50 лет СССР, 37</t>
  </si>
  <si>
    <t>ул 50 лет СССР, 39</t>
  </si>
  <si>
    <t>ул 50 лет СССР, 51</t>
  </si>
  <si>
    <t>ул 80 Гвардейской Дивизии, 10</t>
  </si>
  <si>
    <t>ул 80 Гвардейской Дивизии, 10А</t>
  </si>
  <si>
    <t>ул 80 Гвардейской Дивизии, 12</t>
  </si>
  <si>
    <t>ул 80 Гвардейской Дивизии, 14</t>
  </si>
  <si>
    <t>ул 80 Гвардейской Дивизии, 14а</t>
  </si>
  <si>
    <t>ул 80 Гвардейской Дивизии, 2 корп.1</t>
  </si>
  <si>
    <t>ул 80 Гвардейской Дивизии, 2 корп.2</t>
  </si>
  <si>
    <t>ул 80 Гвардейской Дивизии, 20а</t>
  </si>
  <si>
    <t>ул 80 Гвардейской Дивизии, 24</t>
  </si>
  <si>
    <t>ул 80 Гвардейской Дивизии, 26</t>
  </si>
  <si>
    <t>ул 80 Гвардейской Дивизии, 26а</t>
  </si>
  <si>
    <t>ул 80 Гвардейской Дивизии, 28</t>
  </si>
  <si>
    <t>ул 80 Гвардейской Дивизии, 29 корп.1</t>
  </si>
  <si>
    <t>ул 80 Гвардейской Дивизии, 29/2</t>
  </si>
  <si>
    <t>ул 80 Гвардейской Дивизии, 30</t>
  </si>
  <si>
    <t>ул 80 Гвардейской Дивизии, 32</t>
  </si>
  <si>
    <t>ул 80 Гвардейской Дивизии, 36</t>
  </si>
  <si>
    <t>ул 80 Гвардейской Дивизии, 38</t>
  </si>
  <si>
    <t>ул 80 Гвардейской Дивизии, 4</t>
  </si>
  <si>
    <t>ул 80 Гвардейской Дивизии, 40</t>
  </si>
  <si>
    <t>ул 80 Гвардейской Дивизии, 42</t>
  </si>
  <si>
    <t>ул 80 Гвардейской Дивизии, 4а корп.1</t>
  </si>
  <si>
    <t>ул 80 Гвардейской Дивизии, 50</t>
  </si>
  <si>
    <t>ул 80 Гвардейской Дивизии, 54</t>
  </si>
  <si>
    <t>ул 80 Гвардейской Дивизии, 56</t>
  </si>
  <si>
    <t>ул 80 Гвардейской Дивизии, 63</t>
  </si>
  <si>
    <t>ул 80 Гвардейской Дивизии, 64</t>
  </si>
  <si>
    <t>ул 80 Гвардейской Дивизии, 66</t>
  </si>
  <si>
    <t>ул 80 Гвардейской Дивизии, 68</t>
  </si>
  <si>
    <t>ул 80 Гвардейской Дивизии, 8</t>
  </si>
  <si>
    <t>ул 80 Гвардейской Дивизии, 8а</t>
  </si>
  <si>
    <t>ул Аванесова, 36</t>
  </si>
  <si>
    <t>ул Анатолия, 100</t>
  </si>
  <si>
    <t>ул Анатолия, 104</t>
  </si>
  <si>
    <t>ул Анатолия, 111</t>
  </si>
  <si>
    <t>ул Анатолия, 112</t>
  </si>
  <si>
    <t>ул Анатолия, 118</t>
  </si>
  <si>
    <t>ул Анатолия, 125</t>
  </si>
  <si>
    <t>ул Анатолия, 144</t>
  </si>
  <si>
    <t>ул Анатолия, 170</t>
  </si>
  <si>
    <t>ул Анатолия, 193</t>
  </si>
  <si>
    <t>ул Анатолия, 220</t>
  </si>
  <si>
    <t>ул Анатолия, 222</t>
  </si>
  <si>
    <t>ул Анатолия, 224</t>
  </si>
  <si>
    <t>ул Анатолия, 224А</t>
  </si>
  <si>
    <t>ул Анатолия, 304а</t>
  </si>
  <si>
    <t>ул Анатолия, 315</t>
  </si>
  <si>
    <t>ул Анатолия, 319а</t>
  </si>
  <si>
    <t>ул Анатолия, 51</t>
  </si>
  <si>
    <t>ул Анатолия, 6</t>
  </si>
  <si>
    <t>ул Анатолия, 60</t>
  </si>
  <si>
    <t>ул Анатолия, 62</t>
  </si>
  <si>
    <t>ул Анатолия, 64</t>
  </si>
  <si>
    <t>ул Анатолия, 67</t>
  </si>
  <si>
    <t>ул Анатолия, 77</t>
  </si>
  <si>
    <t>ул Анатолия, 87</t>
  </si>
  <si>
    <t>ул Анатолия, 89</t>
  </si>
  <si>
    <t>ул Анатолия, 91</t>
  </si>
  <si>
    <t>ул Анатолия, 96</t>
  </si>
  <si>
    <t>ул Антона Петрова, 105</t>
  </si>
  <si>
    <t>ул Антона Петрова, 106</t>
  </si>
  <si>
    <t>ул Антона Петрова, 106а</t>
  </si>
  <si>
    <t>ул Антона Петрова, 107</t>
  </si>
  <si>
    <t>ул Антона Петрова, 108</t>
  </si>
  <si>
    <t>ул Антона Петрова, 108а</t>
  </si>
  <si>
    <t>ул Антона Петрова, 110</t>
  </si>
  <si>
    <t>ул Антона Петрова, 110а</t>
  </si>
  <si>
    <t>ул Антона Петрова, 114</t>
  </si>
  <si>
    <t>ул Антона Петрова, 116</t>
  </si>
  <si>
    <t>ул Антона Петрова, 118</t>
  </si>
  <si>
    <t>ул Антона Петрова, 120</t>
  </si>
  <si>
    <t>ул Антона Петрова, 126</t>
  </si>
  <si>
    <t>ул Антона Петрова, 128</t>
  </si>
  <si>
    <t>ул Антона Петрова, 128А</t>
  </si>
  <si>
    <t>ул Антона Петрова, 130а</t>
  </si>
  <si>
    <t>ул Антона Петрова, 132</t>
  </si>
  <si>
    <t>ул Антона Петрова, 134</t>
  </si>
  <si>
    <t>ул Антона Петрова, 136</t>
  </si>
  <si>
    <t>ул Антона Петрова, 138</t>
  </si>
  <si>
    <t>ул Антона Петрова, 140</t>
  </si>
  <si>
    <t>ул Антона Петрова, 142</t>
  </si>
  <si>
    <t>ул Антона Петрова, 142а</t>
  </si>
  <si>
    <t>ул Антона Петрова, 144</t>
  </si>
  <si>
    <t>ул Антона Петрова, 146</t>
  </si>
  <si>
    <t>ул Антона Петрова, 148</t>
  </si>
  <si>
    <t>ул Антона Петрова, 152</t>
  </si>
  <si>
    <t>ул Антона Петрова, 154</t>
  </si>
  <si>
    <t>ул Антона Петрова, 156</t>
  </si>
  <si>
    <t>ул Антона Петрова, 158</t>
  </si>
  <si>
    <t>ул Антона Петрова, 164</t>
  </si>
  <si>
    <t>ул Антона Петрова, 164а</t>
  </si>
  <si>
    <t>ул Антона Петрова, 166</t>
  </si>
  <si>
    <t>ул Антона Петрова, 168</t>
  </si>
  <si>
    <t>ул Антона Петрова, 170</t>
  </si>
  <si>
    <t>ул Антона Петрова, 172</t>
  </si>
  <si>
    <t>ул Антона Петрова, 174</t>
  </si>
  <si>
    <t>ул Антона Петрова, 176</t>
  </si>
  <si>
    <t>ул Антона Петрова, 178</t>
  </si>
  <si>
    <t>ул Антона Петрова, 180</t>
  </si>
  <si>
    <t>ул Антона Петрова, 182</t>
  </si>
  <si>
    <t>ул Антона Петрова, 184</t>
  </si>
  <si>
    <t>ул Антона Петрова, 184А</t>
  </si>
  <si>
    <t>ул Антона Петрова, 186</t>
  </si>
  <si>
    <t>ул Антона Петрова, 187</t>
  </si>
  <si>
    <t>ул Антона Петрова, 194</t>
  </si>
  <si>
    <t>ул Антона Петрова, 196</t>
  </si>
  <si>
    <t>ул Антона Петрова, 196а</t>
  </si>
  <si>
    <t>ул Антона Петрова, 198</t>
  </si>
  <si>
    <t>ул Антона Петрова, 200</t>
  </si>
  <si>
    <t>ул Антона Петрова, 201</t>
  </si>
  <si>
    <t>ул Антона Петрова, 202</t>
  </si>
  <si>
    <t>ул Антона Петрова, 203</t>
  </si>
  <si>
    <t>ул Антона Петрова, 204</t>
  </si>
  <si>
    <t>ул Антона Петрова, 205</t>
  </si>
  <si>
    <t>ул Антона Петрова, 206</t>
  </si>
  <si>
    <t>ул Антона Петрова, 207</t>
  </si>
  <si>
    <t>ул Антона Петрова, 208</t>
  </si>
  <si>
    <t>ул Антона Петрова, 211</t>
  </si>
  <si>
    <t>ул Антона Петрова, 213</t>
  </si>
  <si>
    <t>ул Антона Петрова, 215</t>
  </si>
  <si>
    <t>ул Антона Петрова, 216</t>
  </si>
  <si>
    <t>ул Антона Петрова, 217</t>
  </si>
  <si>
    <t>ул Антона Петрова, 222</t>
  </si>
  <si>
    <t>ул Антона Петрова, 224</t>
  </si>
  <si>
    <t>ул Антона Петрова, 226</t>
  </si>
  <si>
    <t>ул Антона Петрова, 228</t>
  </si>
  <si>
    <t>ул Антона Петрова, 229</t>
  </si>
  <si>
    <t>ул Антона Петрова, 230</t>
  </si>
  <si>
    <t>ул Антона Петрова, 235б</t>
  </si>
  <si>
    <t>ул Антона Петрова, 237</t>
  </si>
  <si>
    <t>ул Антона Петрова, 239</t>
  </si>
  <si>
    <t>ул Антона Петрова, 241</t>
  </si>
  <si>
    <t>ул Антона Петрова, 242</t>
  </si>
  <si>
    <t>ул Антона Петрова, 256</t>
  </si>
  <si>
    <t>ул Антона Петрова, 262</t>
  </si>
  <si>
    <t>ул Антона Петрова, 266</t>
  </si>
  <si>
    <t>ул Антона Петрова, 63</t>
  </si>
  <si>
    <t>ул Антона Петрова, 65</t>
  </si>
  <si>
    <t>ул Антона Петрова, 67</t>
  </si>
  <si>
    <t>ул Антона Петрова, 69</t>
  </si>
  <si>
    <t>ул Антона Петрова, 69б</t>
  </si>
  <si>
    <t>ул Бабуркина, 10</t>
  </si>
  <si>
    <t>ул Бабуркина, 12</t>
  </si>
  <si>
    <t>ул Бабуркина, 6</t>
  </si>
  <si>
    <t>ул Бабуркина, 8</t>
  </si>
  <si>
    <t>ул Балтийская, 25</t>
  </si>
  <si>
    <t>ул Балтийская, 38</t>
  </si>
  <si>
    <t>ул Балтийская, 39</t>
  </si>
  <si>
    <t>ул Балтийская, 43</t>
  </si>
  <si>
    <t>ул Беляева, 18</t>
  </si>
  <si>
    <t>ул Беляева, 20</t>
  </si>
  <si>
    <t>ул Беляева, 21</t>
  </si>
  <si>
    <t>ул Беляева, 26</t>
  </si>
  <si>
    <t>ул Беляева, 28</t>
  </si>
  <si>
    <t>ул Беляева, 30</t>
  </si>
  <si>
    <t>ул Беляева, 31</t>
  </si>
  <si>
    <t>ул Беляева, 32</t>
  </si>
  <si>
    <t>ул Беляева, 37</t>
  </si>
  <si>
    <t>ул Беляева, 39</t>
  </si>
  <si>
    <t>ул Беляева, 41</t>
  </si>
  <si>
    <t>ул Бехтерева, 1</t>
  </si>
  <si>
    <t>ул Бехтерева, 10</t>
  </si>
  <si>
    <t>ул Бехтерева, 5</t>
  </si>
  <si>
    <t>ул Бехтерева, 8</t>
  </si>
  <si>
    <t>ул Благовещенская, 12</t>
  </si>
  <si>
    <t>ул Благовещенская, 14</t>
  </si>
  <si>
    <t>ул Благовещенская, 2</t>
  </si>
  <si>
    <t>ул Благовещенская, 8</t>
  </si>
  <si>
    <t>ул Большая Олонская, 36</t>
  </si>
  <si>
    <t>ул Большая Олонская, 38</t>
  </si>
  <si>
    <t>ул Брестская, 10</t>
  </si>
  <si>
    <t>ул Брестская, 11</t>
  </si>
  <si>
    <t>ул Брестская, 12</t>
  </si>
  <si>
    <t>ул Брестская, 13</t>
  </si>
  <si>
    <t>ул Брестская, 14</t>
  </si>
  <si>
    <t>ул Брестская, 20</t>
  </si>
  <si>
    <t>ул Брестская, 3</t>
  </si>
  <si>
    <t>ул Брестская, 30</t>
  </si>
  <si>
    <t>ул Брестская, 4</t>
  </si>
  <si>
    <t>ул Брестская, 5</t>
  </si>
  <si>
    <t>ул Брестская, 6</t>
  </si>
  <si>
    <t>ул Веры Кащеевой, 1</t>
  </si>
  <si>
    <t>ул Веры Кащеевой, 10</t>
  </si>
  <si>
    <t>ул Веры Кащеевой, 11</t>
  </si>
  <si>
    <t>ул Веры Кащеевой, 12</t>
  </si>
  <si>
    <t>ул Веры Кащеевой, 13</t>
  </si>
  <si>
    <t>ул Веры Кащеевой, 16</t>
  </si>
  <si>
    <t>ул Веры Кащеевой, 17 корп.1</t>
  </si>
  <si>
    <t>ул Веры Кащеевой, 17 корп.2</t>
  </si>
  <si>
    <t>ул Веры Кащеевой, 2</t>
  </si>
  <si>
    <t>ул Веры Кащеевой, 23 корп.1</t>
  </si>
  <si>
    <t>ул Веры Кащеевой, 23 корп.2</t>
  </si>
  <si>
    <t>ул Веры Кащеевой, 25</t>
  </si>
  <si>
    <t>ул Веры Кащеевой, 3</t>
  </si>
  <si>
    <t>ул Веры Кащеевой, 4</t>
  </si>
  <si>
    <t>ул Веры Кащеевой, 6</t>
  </si>
  <si>
    <t>ул Веры Кащеевой, 7</t>
  </si>
  <si>
    <t>ул Веры Кащеевой, 8</t>
  </si>
  <si>
    <t>ул Веры Кащеевой, 9</t>
  </si>
  <si>
    <t>ул Весенняя, 10 корп.2</t>
  </si>
  <si>
    <t>ул Весенняя, 12</t>
  </si>
  <si>
    <t>ул Весенняя, 12а</t>
  </si>
  <si>
    <t>ул Весенняя, 16а</t>
  </si>
  <si>
    <t>ул Весенняя, 4</t>
  </si>
  <si>
    <t>ул Весенняя, 6</t>
  </si>
  <si>
    <t>ул Весенняя, 8 корп.1</t>
  </si>
  <si>
    <t>ул Весенняя, 8 корп.2</t>
  </si>
  <si>
    <t>ул Взлетная, 41</t>
  </si>
  <si>
    <t>ул Взлетная, 43</t>
  </si>
  <si>
    <t>ул Взлетная, 7</t>
  </si>
  <si>
    <t>ул Взлетная, 81</t>
  </si>
  <si>
    <t>ул Витебская, 10</t>
  </si>
  <si>
    <t>ул Витебская, 16</t>
  </si>
  <si>
    <t>ул Витебская, 3</t>
  </si>
  <si>
    <t>ул Водников, 11</t>
  </si>
  <si>
    <t>ул Водников, 20</t>
  </si>
  <si>
    <t>ул Водников, 24</t>
  </si>
  <si>
    <t>ул Водников, 25</t>
  </si>
  <si>
    <t>ул Водников, 26</t>
  </si>
  <si>
    <t>ул Водников, 28</t>
  </si>
  <si>
    <t>ул Водников, 30</t>
  </si>
  <si>
    <t>ул Водников, 31</t>
  </si>
  <si>
    <t>ул Водников, 39</t>
  </si>
  <si>
    <t>ул Водников, 44</t>
  </si>
  <si>
    <t>ул Водников, 50</t>
  </si>
  <si>
    <t>ул Водопроводная, 101</t>
  </si>
  <si>
    <t>ул Водопроводная, 103</t>
  </si>
  <si>
    <t>ул Водопроводная, 104</t>
  </si>
  <si>
    <t>ул Водопроводная, 105</t>
  </si>
  <si>
    <t>ул Водопроводная, 109</t>
  </si>
  <si>
    <t>ул Водопроводная, 109а</t>
  </si>
  <si>
    <t>ул Водопроводная, 112</t>
  </si>
  <si>
    <t>ул Водопроводная, 115</t>
  </si>
  <si>
    <t>ул Водопроводная, 117</t>
  </si>
  <si>
    <t>ул Водопроводная, 119</t>
  </si>
  <si>
    <t>ул Водопроводная, 121</t>
  </si>
  <si>
    <t>ул Водопроводная, 130</t>
  </si>
  <si>
    <t>ул Водопроводная, 132</t>
  </si>
  <si>
    <t>ул Водопроводная, 134</t>
  </si>
  <si>
    <t>ул Водопроводная, 136Б</t>
  </si>
  <si>
    <t>ул Водопроводная, 2</t>
  </si>
  <si>
    <t>ул Водопроводная, 74</t>
  </si>
  <si>
    <t>ул Водопроводная, 93</t>
  </si>
  <si>
    <t>ул Водопроводная, 97</t>
  </si>
  <si>
    <t>ул Водопроводная, 99а</t>
  </si>
  <si>
    <t>ул Волгоградская, 55</t>
  </si>
  <si>
    <t>ул Воровского, 106а</t>
  </si>
  <si>
    <t>ул Воровского, 108</t>
  </si>
  <si>
    <t>ул Воровского, 108а</t>
  </si>
  <si>
    <t>ул Воровского, 111</t>
  </si>
  <si>
    <t>ул Воровского, 113</t>
  </si>
  <si>
    <t>ул Воровского, 115</t>
  </si>
  <si>
    <t>ул Воровского, 115а</t>
  </si>
  <si>
    <t>ул Воровского, 125</t>
  </si>
  <si>
    <t>ул Воровского, 138</t>
  </si>
  <si>
    <t>ул Воровского, 140</t>
  </si>
  <si>
    <t>ул Воровского, 144</t>
  </si>
  <si>
    <t>ул Воронежская, 6</t>
  </si>
  <si>
    <t>ул Восточная, 100</t>
  </si>
  <si>
    <t>ул Восточная, 100а</t>
  </si>
  <si>
    <t>ул Восточная, 100б</t>
  </si>
  <si>
    <t>ул Восточная, 102</t>
  </si>
  <si>
    <t>ул Восточная, 102а</t>
  </si>
  <si>
    <t>ул Восточная, 102б</t>
  </si>
  <si>
    <t>ул Восточная, 104</t>
  </si>
  <si>
    <t>ул Восточная, 106</t>
  </si>
  <si>
    <t>ул Восточная, 117</t>
  </si>
  <si>
    <t>ул Восточная, 119</t>
  </si>
  <si>
    <t>ул Восточная, 125</t>
  </si>
  <si>
    <t>ул Восточная, 127</t>
  </si>
  <si>
    <t>ул Восточная, 129а</t>
  </si>
  <si>
    <t>ул Восточная, 131</t>
  </si>
  <si>
    <t>ул Восточная, 98а</t>
  </si>
  <si>
    <t>ул Георгиева, 14</t>
  </si>
  <si>
    <t>ул Георгиева, 15</t>
  </si>
  <si>
    <t>ул Георгиева, 20</t>
  </si>
  <si>
    <t>ул Георгиева, 21</t>
  </si>
  <si>
    <t>ул Георгиева, 23</t>
  </si>
  <si>
    <t>ул Георгиева, 26</t>
  </si>
  <si>
    <t>ул Георгиева, 27</t>
  </si>
  <si>
    <t>ул Георгиева, 35</t>
  </si>
  <si>
    <t>ул Георгиева, 41</t>
  </si>
  <si>
    <t>ул Георгиева, 43</t>
  </si>
  <si>
    <t>ул Георгиева, 45</t>
  </si>
  <si>
    <t>ул Георгиева, 51 корп.1</t>
  </si>
  <si>
    <t>ул Георгиева, 51 корп.2</t>
  </si>
  <si>
    <t>ул Георгиева, 53</t>
  </si>
  <si>
    <t>ул Георгиева, 55</t>
  </si>
  <si>
    <t>ул Георгиева, 57</t>
  </si>
  <si>
    <t>ул Георгия Исакова, 103</t>
  </si>
  <si>
    <t>ул Георгия Исакова, 105</t>
  </si>
  <si>
    <t>ул Георгия Исакова, 107</t>
  </si>
  <si>
    <t>ул Георгия Исакова, 109</t>
  </si>
  <si>
    <t>ул Георгия Исакова, 112А</t>
  </si>
  <si>
    <t>ул Георгия Исакова, 113</t>
  </si>
  <si>
    <t>ул Георгия Исакова, 115а</t>
  </si>
  <si>
    <t>ул Георгия Исакова, 116</t>
  </si>
  <si>
    <t>ул Георгия Исакова, 116а</t>
  </si>
  <si>
    <t>ул Георгия Исакова, 117</t>
  </si>
  <si>
    <t>ул Георгия Исакова, 118</t>
  </si>
  <si>
    <t>ул Георгия Исакова, 119</t>
  </si>
  <si>
    <t>ул Георгия Исакова, 120</t>
  </si>
  <si>
    <t>ул Георгия Исакова, 121</t>
  </si>
  <si>
    <t>ул Георгия Исакова, 122</t>
  </si>
  <si>
    <t>ул Георгия Исакова, 124</t>
  </si>
  <si>
    <t>ул Георгия Исакова, 126</t>
  </si>
  <si>
    <t>ул Георгия Исакова, 127</t>
  </si>
  <si>
    <t>ул Георгия Исакова, 129</t>
  </si>
  <si>
    <t>ул Георгия Исакова, 129а</t>
  </si>
  <si>
    <t>ул Георгия Исакова, 130</t>
  </si>
  <si>
    <t>ул Георгия Исакова, 131</t>
  </si>
  <si>
    <t>ул Георгия Исакова, 131А</t>
  </si>
  <si>
    <t>ул Георгия Исакова, 132</t>
  </si>
  <si>
    <t>ул Георгия Исакова, 133А корп.1</t>
  </si>
  <si>
    <t>ул Георгия Исакова, 133А корп.2</t>
  </si>
  <si>
    <t>ул Георгия Исакова, 134</t>
  </si>
  <si>
    <t>ул Георгия Исакова, 135</t>
  </si>
  <si>
    <t>ул Георгия Исакова, 136</t>
  </si>
  <si>
    <t>ул Георгия Исакова, 137</t>
  </si>
  <si>
    <t>ул Георгия Исакова, 139</t>
  </si>
  <si>
    <t>ул Георгия Исакова, 140а</t>
  </si>
  <si>
    <t>ул Георгия Исакова, 141</t>
  </si>
  <si>
    <t>ул Георгия Исакова, 142</t>
  </si>
  <si>
    <t>ул Георгия Исакова, 142а</t>
  </si>
  <si>
    <t>ул Георгия Исакова, 143</t>
  </si>
  <si>
    <t>ул Георгия Исакова, 144</t>
  </si>
  <si>
    <t>ул Георгия Исакова, 145</t>
  </si>
  <si>
    <t>ул Георгия Исакова, 146</t>
  </si>
  <si>
    <t>ул Георгия Исакова, 146а</t>
  </si>
  <si>
    <t>ул Георгия Исакова, 146Б</t>
  </si>
  <si>
    <t>ул Георгия Исакова, 148</t>
  </si>
  <si>
    <t>ул Георгия Исакова, 150</t>
  </si>
  <si>
    <t>ул Георгия Исакова, 151</t>
  </si>
  <si>
    <t>ул Георгия Исакова, 156</t>
  </si>
  <si>
    <t>ул Георгия Исакова, 158</t>
  </si>
  <si>
    <t>ул Георгия Исакова, 161</t>
  </si>
  <si>
    <t>ул Георгия Исакова, 163</t>
  </si>
  <si>
    <t>ул Георгия Исакова, 163А</t>
  </si>
  <si>
    <t>ул Георгия Исакова, 165</t>
  </si>
  <si>
    <t>ул Георгия Исакова, 168</t>
  </si>
  <si>
    <t>ул Георгия Исакова, 169</t>
  </si>
  <si>
    <t>ул Георгия Исакова, 170</t>
  </si>
  <si>
    <t>ул Георгия Исакова, 171</t>
  </si>
  <si>
    <t>ул Георгия Исакова, 172</t>
  </si>
  <si>
    <t>ул Георгия Исакова, 173</t>
  </si>
  <si>
    <t>ул Георгия Исакова, 174</t>
  </si>
  <si>
    <t>ул Георгия Исакова, 175</t>
  </si>
  <si>
    <t>ул Георгия Исакова, 177/ ул. Малахова, 71</t>
  </si>
  <si>
    <t>ул Георгия Исакова, 181</t>
  </si>
  <si>
    <t>ул Георгия Исакова, 183</t>
  </si>
  <si>
    <t>ул Георгия Исакова, 185</t>
  </si>
  <si>
    <t>ул Георгия Исакова, 191</t>
  </si>
  <si>
    <t>ул Георгия Исакова, 193</t>
  </si>
  <si>
    <t>ул Георгия Исакова, 197</t>
  </si>
  <si>
    <t>ул Георгия Исакова, 199</t>
  </si>
  <si>
    <t>ул Георгия Исакова, 200</t>
  </si>
  <si>
    <t>ул Георгия Исакова, 201</t>
  </si>
  <si>
    <t>ул Георгия Исакова, 202</t>
  </si>
  <si>
    <t>ул Георгия Исакова, 203</t>
  </si>
  <si>
    <t>ул Георгия Исакова, 205</t>
  </si>
  <si>
    <t>ул Георгия Исакова, 208</t>
  </si>
  <si>
    <t>ул Георгия Исакова, 209</t>
  </si>
  <si>
    <t>ул Георгия Исакова, 210</t>
  </si>
  <si>
    <t>ул Георгия Исакова, 211</t>
  </si>
  <si>
    <t>ул Георгия Исакова, 212</t>
  </si>
  <si>
    <t>ул Георгия Исакова, 215</t>
  </si>
  <si>
    <t>ул Георгия Исакова, 216</t>
  </si>
  <si>
    <t>ул Георгия Исакова, 217</t>
  </si>
  <si>
    <t>ул Георгия Исакова, 218</t>
  </si>
  <si>
    <t>ул Георгия Исакова, 219</t>
  </si>
  <si>
    <t>ул Георгия Исакова, 221</t>
  </si>
  <si>
    <t>ул Георгия Исакова, 222</t>
  </si>
  <si>
    <t>ул Георгия Исакова, 223</t>
  </si>
  <si>
    <t>ул Георгия Исакова, 226</t>
  </si>
  <si>
    <t>ул Георгия Исакова, 229</t>
  </si>
  <si>
    <t>ул Георгия Исакова, 231</t>
  </si>
  <si>
    <t>ул Георгия Исакова, 232</t>
  </si>
  <si>
    <t>ул Георгия Исакова, 233</t>
  </si>
  <si>
    <t>ул Георгия Исакова, 234</t>
  </si>
  <si>
    <t>ул Георгия Исакова, 235</t>
  </si>
  <si>
    <t>ул Георгия Исакова, 236</t>
  </si>
  <si>
    <t>ул Георгия Исакова, 237</t>
  </si>
  <si>
    <t>ул Георгия Исакова, 238</t>
  </si>
  <si>
    <t>ул Георгия Исакова, 239</t>
  </si>
  <si>
    <t>ул Георгия Исакова, 240</t>
  </si>
  <si>
    <t>ул Георгия Исакова, 242</t>
  </si>
  <si>
    <t>ул Георгия Исакова, 243</t>
  </si>
  <si>
    <t>ул Георгия Исакова, 244</t>
  </si>
  <si>
    <t>ул Георгия Исакова, 245</t>
  </si>
  <si>
    <t>ул Георгия Исакова, 246</t>
  </si>
  <si>
    <t>ул Георгия Исакова, 248</t>
  </si>
  <si>
    <t>ул Георгия Исакова, 249А</t>
  </si>
  <si>
    <t>ул Георгия Исакова, 251</t>
  </si>
  <si>
    <t>ул Георгия Исакова, 252</t>
  </si>
  <si>
    <t>ул Георгия Исакова, 253 корп.1</t>
  </si>
  <si>
    <t>ул Георгия Исакова, 253 корп.2</t>
  </si>
  <si>
    <t>ул Георгия Исакова, 254</t>
  </si>
  <si>
    <t>ул Георгия Исакова, 256</t>
  </si>
  <si>
    <t>ул Георгия Исакова, 264</t>
  </si>
  <si>
    <t>ул Георгия Исакова, 266</t>
  </si>
  <si>
    <t>ул Георгия Исакова, 270</t>
  </si>
  <si>
    <t>ул Германа Титова, 10</t>
  </si>
  <si>
    <t>ул Германа Титова, 16</t>
  </si>
  <si>
    <t>ул Германа Титова, 17</t>
  </si>
  <si>
    <t>ул Германа Титова, 48</t>
  </si>
  <si>
    <t>ул Германа Титова, 50</t>
  </si>
  <si>
    <t>ул Главная, 2</t>
  </si>
  <si>
    <t>ул Главная, 3</t>
  </si>
  <si>
    <t>ул Главная, 6</t>
  </si>
  <si>
    <t>ул Глушкова, 11</t>
  </si>
  <si>
    <t>ул Глушкова, 15</t>
  </si>
  <si>
    <t>ул Глушкова, 16</t>
  </si>
  <si>
    <t>ул Глушкова, 19</t>
  </si>
  <si>
    <t>ул Глушкова, 2</t>
  </si>
  <si>
    <t>ул Глушкова, 20</t>
  </si>
  <si>
    <t>ул Глушкова, 21</t>
  </si>
  <si>
    <t>ул Глушкова, 24</t>
  </si>
  <si>
    <t>ул Глушкова, 25</t>
  </si>
  <si>
    <t>ул Глушкова, 26</t>
  </si>
  <si>
    <t>ул Глушкова, 28</t>
  </si>
  <si>
    <t>ул Глушкова, 28а</t>
  </si>
  <si>
    <t>ул Глушкова, 29</t>
  </si>
  <si>
    <t>ул Глушкова, 3</t>
  </si>
  <si>
    <t>ул Глушкова, 30</t>
  </si>
  <si>
    <t>ул Глушкова, 32</t>
  </si>
  <si>
    <t>ул Глушкова, 33</t>
  </si>
  <si>
    <t>ул Глушкова, 34</t>
  </si>
  <si>
    <t>ул Глушкова, 35</t>
  </si>
  <si>
    <t>ул Глушкова, 36</t>
  </si>
  <si>
    <t>ул Глушкова, 38</t>
  </si>
  <si>
    <t>ул Глушкова, 40</t>
  </si>
  <si>
    <t>ул Глушкова, 46</t>
  </si>
  <si>
    <t>ул Глушкова, 5</t>
  </si>
  <si>
    <t>ул Глушкова, 52</t>
  </si>
  <si>
    <t>ул Глушкова, 54</t>
  </si>
  <si>
    <t>ул Глушкова, 6</t>
  </si>
  <si>
    <t>ул Гоголя, 101а</t>
  </si>
  <si>
    <t>ул Гоголя, 15</t>
  </si>
  <si>
    <t>ул Гоголя, 15а</t>
  </si>
  <si>
    <t>ул Гоголя, 215а</t>
  </si>
  <si>
    <t>ул Гоголя, 240</t>
  </si>
  <si>
    <t>ул Гоголя, 242б</t>
  </si>
  <si>
    <t>ул Гоголя, 24б</t>
  </si>
  <si>
    <t>ул Гоголя, 30</t>
  </si>
  <si>
    <t>ул Гоголя, 32</t>
  </si>
  <si>
    <t>ул Гоголя, 32а</t>
  </si>
  <si>
    <t>ул Гоголя, 60</t>
  </si>
  <si>
    <t>ул Гоголя, 61</t>
  </si>
  <si>
    <t>ул Гоголя, 76</t>
  </si>
  <si>
    <t>ул Гоголя, 85а</t>
  </si>
  <si>
    <t>ул Горно-Алтайская, 10</t>
  </si>
  <si>
    <t>ул Горно-Алтайская, 14а</t>
  </si>
  <si>
    <t>ул Горно-Алтайская, 15</t>
  </si>
  <si>
    <t>ул Горно-Алтайская, 16</t>
  </si>
  <si>
    <t>ул Горно-Алтайская, 16а</t>
  </si>
  <si>
    <t>ул Горно-Алтайская, 19</t>
  </si>
  <si>
    <t>ул Горно-Алтайская, 21</t>
  </si>
  <si>
    <t>ул Горно-Алтайская, 3</t>
  </si>
  <si>
    <t>ул Горно-Алтайская, 4</t>
  </si>
  <si>
    <t>ул Горно-Алтайская, 6</t>
  </si>
  <si>
    <t>ул Горно-Алтайская, 8</t>
  </si>
  <si>
    <t>ул Гулькина, 26</t>
  </si>
  <si>
    <t>ул Гулькина, 30</t>
  </si>
  <si>
    <t>ул Гулькина, 31</t>
  </si>
  <si>
    <t>ул Гулькина, 32</t>
  </si>
  <si>
    <t>ул Гулькина, 33</t>
  </si>
  <si>
    <t>ул Гулькина, 35</t>
  </si>
  <si>
    <t>ул Гулькина, 37</t>
  </si>
  <si>
    <t>ул Гулькина, 38</t>
  </si>
  <si>
    <t>ул Гулькина, 39</t>
  </si>
  <si>
    <t>ул Гулькина, 40</t>
  </si>
  <si>
    <t>ул Гущина, 154</t>
  </si>
  <si>
    <t>ул Гущина, 160</t>
  </si>
  <si>
    <t>ул Гущина, 163</t>
  </si>
  <si>
    <t>ул Гущина, 165</t>
  </si>
  <si>
    <t>ул Гущина, 167</t>
  </si>
  <si>
    <t>ул Гущина, 169</t>
  </si>
  <si>
    <t>ул Гущина, 171</t>
  </si>
  <si>
    <t>ул Гущина, 173</t>
  </si>
  <si>
    <t>ул Гущина, 181</t>
  </si>
  <si>
    <t>ул Гущина, 181А</t>
  </si>
  <si>
    <t>ул Гущина, 183</t>
  </si>
  <si>
    <t>ул Гущина, 185</t>
  </si>
  <si>
    <t>ул Гущина, 191</t>
  </si>
  <si>
    <t>ул Гущина, 193</t>
  </si>
  <si>
    <t>ул Гущина, 195</t>
  </si>
  <si>
    <t>ул Гущина, 197</t>
  </si>
  <si>
    <t>ул Гущина, 199</t>
  </si>
  <si>
    <t>ул Гущина, 201</t>
  </si>
  <si>
    <t>ул Гущина, 203</t>
  </si>
  <si>
    <t>ул Гущина, 211 корп.2</t>
  </si>
  <si>
    <t>ул Гущина, 213</t>
  </si>
  <si>
    <t>ул Гущина, 215</t>
  </si>
  <si>
    <t>ул Гущина, 217</t>
  </si>
  <si>
    <t>ул Гущина, 73</t>
  </si>
  <si>
    <t>ул Гущина, 75</t>
  </si>
  <si>
    <t>ул Гущина, 75а</t>
  </si>
  <si>
    <t>ул Гущина, 77</t>
  </si>
  <si>
    <t>ул Гущина, 79</t>
  </si>
  <si>
    <t>ул Декабристов, 6</t>
  </si>
  <si>
    <t>ул Декабристов, 8</t>
  </si>
  <si>
    <t>ул Деповская, 10</t>
  </si>
  <si>
    <t>ул Деповская, 11</t>
  </si>
  <si>
    <t>ул Деповская, 13</t>
  </si>
  <si>
    <t>ул Деповская, 18</t>
  </si>
  <si>
    <t>ул Деповская, 25</t>
  </si>
  <si>
    <t>ул Деповская, 26</t>
  </si>
  <si>
    <t>ул Деповская, 27</t>
  </si>
  <si>
    <t>ул Деповская, 28</t>
  </si>
  <si>
    <t>ул Деповская, 3</t>
  </si>
  <si>
    <t>ул Деповская, 31</t>
  </si>
  <si>
    <t>ул Деповская, 4</t>
  </si>
  <si>
    <t>ул Димитрова, 1</t>
  </si>
  <si>
    <t>ул Димитрова, 152</t>
  </si>
  <si>
    <t>ул Димитрова, 48А</t>
  </si>
  <si>
    <t>ул Димитрова, 50</t>
  </si>
  <si>
    <t>ул Димитрова, 62</t>
  </si>
  <si>
    <t>ул Димитрова, 67</t>
  </si>
  <si>
    <t>ул Димитрова, 67А</t>
  </si>
  <si>
    <t>ул Димитрова, 79</t>
  </si>
  <si>
    <t>ул Димитрова, 81</t>
  </si>
  <si>
    <t>ул Димитрова, 83</t>
  </si>
  <si>
    <t>ул Димитрова, 85а</t>
  </si>
  <si>
    <t>ул Заводской Взвоз, 21</t>
  </si>
  <si>
    <t>ул Загородная, 11</t>
  </si>
  <si>
    <t>ул Загородная, 125</t>
  </si>
  <si>
    <t>ул Загородная, 13</t>
  </si>
  <si>
    <t>ул Западная 10-я, 3</t>
  </si>
  <si>
    <t>ул Западная 13-я, 10</t>
  </si>
  <si>
    <t>ул Западная 13-я, 2</t>
  </si>
  <si>
    <t>ул Западная 13-я, 6</t>
  </si>
  <si>
    <t>ул Западная 13-я, 8</t>
  </si>
  <si>
    <t>ул Западная 1-я, 10</t>
  </si>
  <si>
    <t>ул Западная 1-я, 17</t>
  </si>
  <si>
    <t>ул Западная 1-я, 4</t>
  </si>
  <si>
    <t>ул Западная 1-я, 42а</t>
  </si>
  <si>
    <t>ул Западная 1-я, 44</t>
  </si>
  <si>
    <t>ул Западная 1-я, 45</t>
  </si>
  <si>
    <t>ул Западная 1-я, 47а</t>
  </si>
  <si>
    <t>ул Западная 1-я, 48</t>
  </si>
  <si>
    <t>ул Западная 1-я, 49</t>
  </si>
  <si>
    <t>ул Западная 1-я, 51</t>
  </si>
  <si>
    <t>ул Западная 1-я, 55 корп.2</t>
  </si>
  <si>
    <t>ул Западная 1-я, 6</t>
  </si>
  <si>
    <t>ул Западная 1-я, 8а</t>
  </si>
  <si>
    <t>ул Западная 4-я, 27</t>
  </si>
  <si>
    <t>ул Западная 4-я, 75</t>
  </si>
  <si>
    <t>ул Западная 4-я, 77</t>
  </si>
  <si>
    <t>ул Западная 4-я, 81</t>
  </si>
  <si>
    <t>ул Западная 4-я, 83</t>
  </si>
  <si>
    <t>ул Западная 5-я, 77</t>
  </si>
  <si>
    <t>ул Западная 5-я, 87</t>
  </si>
  <si>
    <t>ул Западная 5-я, 89</t>
  </si>
  <si>
    <t>ул Заринская, 18</t>
  </si>
  <si>
    <t>ул Интернациональная, 100а</t>
  </si>
  <si>
    <t>ул Интернациональная, 101</t>
  </si>
  <si>
    <t>ул Интернациональная, 129</t>
  </si>
  <si>
    <t>ул Интернациональная, 129а</t>
  </si>
  <si>
    <t>ул Интернациональная, 135</t>
  </si>
  <si>
    <t>ул Интернациональная, 144</t>
  </si>
  <si>
    <t>ул Интернациональная, 153</t>
  </si>
  <si>
    <t>ул Интернациональная, 16</t>
  </si>
  <si>
    <t>ул Интернациональная, 160</t>
  </si>
  <si>
    <t>ул Интернациональная, 162а</t>
  </si>
  <si>
    <t>ул Интернациональная, 17</t>
  </si>
  <si>
    <t>ул Интернациональная, 17а</t>
  </si>
  <si>
    <t>ул Интернациональная, 18</t>
  </si>
  <si>
    <t>ул Интернациональная, 21</t>
  </si>
  <si>
    <t>ул Интернациональная, 225</t>
  </si>
  <si>
    <t>ул Интернациональная, 23</t>
  </si>
  <si>
    <t>ул Интернациональная, 253</t>
  </si>
  <si>
    <t>ул Интернациональная, 254</t>
  </si>
  <si>
    <t>ул Интернациональная, 302</t>
  </si>
  <si>
    <t>ул Интернациональная, 316</t>
  </si>
  <si>
    <t>ул Интернациональная, 46</t>
  </si>
  <si>
    <t>ул Интернациональная, 48</t>
  </si>
  <si>
    <t>ул Интернациональная, 4а</t>
  </si>
  <si>
    <t>ул Интернациональная, 54</t>
  </si>
  <si>
    <t>ул Интернациональная, 78</t>
  </si>
  <si>
    <t>ул Интернациональная, 88</t>
  </si>
  <si>
    <t>ул Интернациональная, 89</t>
  </si>
  <si>
    <t>ул Интернациональная, 96</t>
  </si>
  <si>
    <t>ул Кавалерийская, 1</t>
  </si>
  <si>
    <t>ул Кавалерийская, 11</t>
  </si>
  <si>
    <t>ул Кавалерийская, 13</t>
  </si>
  <si>
    <t>ул Кавалерийская, 18 корп.2</t>
  </si>
  <si>
    <t>ул Кавалерийская, 20</t>
  </si>
  <si>
    <t>ул Кавалерийская, 3</t>
  </si>
  <si>
    <t>ул Кавалерийская, 5</t>
  </si>
  <si>
    <t>ул Карагандинская, 1</t>
  </si>
  <si>
    <t>ул Карагандинская, 11</t>
  </si>
  <si>
    <t>ул Карагандинская, 5</t>
  </si>
  <si>
    <t>ул Карагандинская, 9</t>
  </si>
  <si>
    <t>ул Карла Маркса, 118</t>
  </si>
  <si>
    <t>ул Карла Маркса, 126</t>
  </si>
  <si>
    <t>ул Карла Маркса, 130а</t>
  </si>
  <si>
    <t>ул Карла Маркса, 138</t>
  </si>
  <si>
    <t>ул Карла Маркса, 66</t>
  </si>
  <si>
    <t>ул Карла Маркса, 66А</t>
  </si>
  <si>
    <t>ул Ким, 33</t>
  </si>
  <si>
    <t>ул Кирова, 14а</t>
  </si>
  <si>
    <t>ул Кирова, 171а</t>
  </si>
  <si>
    <t>ул Кирова, 28а</t>
  </si>
  <si>
    <t>ул Кирова, 43</t>
  </si>
  <si>
    <t>ул Кирова, 43а</t>
  </si>
  <si>
    <t>ул Кирова, 45</t>
  </si>
  <si>
    <t>ул Кирова, 45а</t>
  </si>
  <si>
    <t>ул Кирова, 49</t>
  </si>
  <si>
    <t>ул Кирова, 49А</t>
  </si>
  <si>
    <t>ул Кирова, 75</t>
  </si>
  <si>
    <t>ул Кирова, 8а</t>
  </si>
  <si>
    <t>ул Колесная, 12</t>
  </si>
  <si>
    <t>ул Кольцова, 2</t>
  </si>
  <si>
    <t>ул Кольцова, 6</t>
  </si>
  <si>
    <t>ул Короленко, 113</t>
  </si>
  <si>
    <t>ул Короленко, 153а</t>
  </si>
  <si>
    <t>ул Короленко, 3</t>
  </si>
  <si>
    <t>ул Короленко, 62</t>
  </si>
  <si>
    <t>ул Короленко, 88</t>
  </si>
  <si>
    <t>ул Короленко, 92</t>
  </si>
  <si>
    <t>ул Короленко, 97</t>
  </si>
  <si>
    <t>ул Краевая, 255</t>
  </si>
  <si>
    <t>ул Краевая, 257</t>
  </si>
  <si>
    <t>ул Красносельская, 92</t>
  </si>
  <si>
    <t>ул Красносельская, 94</t>
  </si>
  <si>
    <t>ул Красносельская, 96</t>
  </si>
  <si>
    <t>ул Красный Текстильщик, 6</t>
  </si>
  <si>
    <t>ул Крупской, 101 корп.2</t>
  </si>
  <si>
    <t>ул Крупской, 78</t>
  </si>
  <si>
    <t>ул Крупской, 80</t>
  </si>
  <si>
    <t>ул Крупской, 93</t>
  </si>
  <si>
    <t>ул Крупской, 99 корп.2</t>
  </si>
  <si>
    <t>ул Кутузова, 10</t>
  </si>
  <si>
    <t>ул Кутузова, 12</t>
  </si>
  <si>
    <t>ул Кутузова, 14</t>
  </si>
  <si>
    <t>ул Кутузова, 2</t>
  </si>
  <si>
    <t>ул Лазурная, 26</t>
  </si>
  <si>
    <t>ул Лазурная, 36</t>
  </si>
  <si>
    <t>ул Ленинградская, 16</t>
  </si>
  <si>
    <t>ул Лермонтова, 10</t>
  </si>
  <si>
    <t>ул Лермонтова, 11а</t>
  </si>
  <si>
    <t>ул Лермонтова, 12</t>
  </si>
  <si>
    <t>ул Лермонтова, 13а</t>
  </si>
  <si>
    <t>ул Лермонтова, 14</t>
  </si>
  <si>
    <t>ул Лермонтова, 15а</t>
  </si>
  <si>
    <t>ул Лермонтова, 15б</t>
  </si>
  <si>
    <t>ул Лермонтова, 17а</t>
  </si>
  <si>
    <t>ул Лермонтова, 17б</t>
  </si>
  <si>
    <t>ул Лермонтова, 1а</t>
  </si>
  <si>
    <t>ул Лермонтова, 36</t>
  </si>
  <si>
    <t>ул Лермонтова, 6</t>
  </si>
  <si>
    <t>ул Лермонтова, 7</t>
  </si>
  <si>
    <t>ул Лесокирзаводская, 1</t>
  </si>
  <si>
    <t>ул Линейная, 12</t>
  </si>
  <si>
    <t>ул Льва Толстого, 14</t>
  </si>
  <si>
    <t>ул Льва Толстого, 18</t>
  </si>
  <si>
    <t>ул Льва Толстого, 5</t>
  </si>
  <si>
    <t>ул Льва Толстого, 7а</t>
  </si>
  <si>
    <t>ул Ляпидевского, 1/1</t>
  </si>
  <si>
    <t>ул Максима Горького, 22</t>
  </si>
  <si>
    <t>ул Максима Горького, 38</t>
  </si>
  <si>
    <t>ул Максима Горького, 38а</t>
  </si>
  <si>
    <t>ул Максима Горького, 43</t>
  </si>
  <si>
    <t>ул Максима Горького, 44</t>
  </si>
  <si>
    <t>ул Максима Горького, 45</t>
  </si>
  <si>
    <t>ул Максима Горького, 61</t>
  </si>
  <si>
    <t>ул Максима Горького, 62</t>
  </si>
  <si>
    <t>ул Максима Горького, 63</t>
  </si>
  <si>
    <t>ул Максима Горького, 64</t>
  </si>
  <si>
    <t>ул Максима Горького, 64а</t>
  </si>
  <si>
    <t>ул Максима Горького, 65</t>
  </si>
  <si>
    <t>ул Максима Горького, 66</t>
  </si>
  <si>
    <t>ул Максима Горького, 67</t>
  </si>
  <si>
    <t>ул Максима Горького, 68</t>
  </si>
  <si>
    <t>ул Малахова, 101</t>
  </si>
  <si>
    <t>ул Малахова, 107</t>
  </si>
  <si>
    <t>ул Малахова, 111</t>
  </si>
  <si>
    <t>ул Малахова, 113</t>
  </si>
  <si>
    <t>ул Малахова, 118</t>
  </si>
  <si>
    <t>ул Малахова, 120</t>
  </si>
  <si>
    <t>ул Малахова, 122</t>
  </si>
  <si>
    <t>ул Малахова, 124</t>
  </si>
  <si>
    <t>ул Малахова, 128</t>
  </si>
  <si>
    <t>ул Малахова, 138</t>
  </si>
  <si>
    <t>ул Малахова, 158</t>
  </si>
  <si>
    <t>ул Малахова, 171</t>
  </si>
  <si>
    <t>ул Малахова, 173</t>
  </si>
  <si>
    <t>ул Малахова, 29</t>
  </si>
  <si>
    <t>ул Малахова, 31</t>
  </si>
  <si>
    <t>ул Малахова, 37</t>
  </si>
  <si>
    <t>ул Малахова, 39</t>
  </si>
  <si>
    <t>ул Малахова, 48</t>
  </si>
  <si>
    <t>ул Малахова, 50</t>
  </si>
  <si>
    <t>ул Малахова, 52</t>
  </si>
  <si>
    <t>ул Малахова, 54</t>
  </si>
  <si>
    <t>ул Малахова, 55</t>
  </si>
  <si>
    <t>ул Малахова, 56</t>
  </si>
  <si>
    <t>ул Малахова, 57</t>
  </si>
  <si>
    <t>ул Малахова, 58</t>
  </si>
  <si>
    <t>ул Малахова, 59</t>
  </si>
  <si>
    <t>ул Малахова, 60</t>
  </si>
  <si>
    <t>ул Малахова, 61</t>
  </si>
  <si>
    <t>ул Малахова, 63</t>
  </si>
  <si>
    <t>ул Малахова, 64</t>
  </si>
  <si>
    <t>ул Малахова, 65</t>
  </si>
  <si>
    <t>ул Малахова, 66</t>
  </si>
  <si>
    <t>ул Малахова, 67</t>
  </si>
  <si>
    <t>ул Малахова, 68</t>
  </si>
  <si>
    <t>ул Малахова, 69</t>
  </si>
  <si>
    <t>ул Малахова, 7</t>
  </si>
  <si>
    <t>ул Малахова, 73</t>
  </si>
  <si>
    <t>ул Малахова, 77</t>
  </si>
  <si>
    <t>ул Малахова, 79А</t>
  </si>
  <si>
    <t>ул Малахова, 85</t>
  </si>
  <si>
    <t>ул Малахова, 87</t>
  </si>
  <si>
    <t>ул Малахова, 87Б</t>
  </si>
  <si>
    <t>ул Малахова, 9</t>
  </si>
  <si>
    <t>ул Мало-Олонская, 29</t>
  </si>
  <si>
    <t>ул Мало-Олонская, 39</t>
  </si>
  <si>
    <t>ул Мало-Тобольская, 8</t>
  </si>
  <si>
    <t>ул Мамонтова, 246</t>
  </si>
  <si>
    <t>ул Мамонтова, 261</t>
  </si>
  <si>
    <t>ул Мамонтова, 263</t>
  </si>
  <si>
    <t>ул Мамонтова, 265</t>
  </si>
  <si>
    <t>ул Мамонтова, 309</t>
  </si>
  <si>
    <t>ул Матросова, 10</t>
  </si>
  <si>
    <t>ул Матросова, 11</t>
  </si>
  <si>
    <t>ул Матросова, 12</t>
  </si>
  <si>
    <t>ул Матросова, 15</t>
  </si>
  <si>
    <t>ул Матросова, 193</t>
  </si>
  <si>
    <t>ул Матросова, 195</t>
  </si>
  <si>
    <t>ул Матросова, 197</t>
  </si>
  <si>
    <t>ул Матросова, 3</t>
  </si>
  <si>
    <t>ул Матросова, 3А</t>
  </si>
  <si>
    <t>ул Матросова, 7А</t>
  </si>
  <si>
    <t>ул Матросова, 7б</t>
  </si>
  <si>
    <t>ул Маяковского, 10</t>
  </si>
  <si>
    <t>ул Маяковского, 14</t>
  </si>
  <si>
    <t>ул Маяковского, 16</t>
  </si>
  <si>
    <t>ул Микронная, 137</t>
  </si>
  <si>
    <t>ул Микронная, 7</t>
  </si>
  <si>
    <t>ул Микронная, 9</t>
  </si>
  <si>
    <t>ул Минская, 2</t>
  </si>
  <si>
    <t>ул Модельная, 11</t>
  </si>
  <si>
    <t>ул Молодежная, 12</t>
  </si>
  <si>
    <t>ул Молодежная, 16</t>
  </si>
  <si>
    <t>ул Молодежная, 21</t>
  </si>
  <si>
    <t>ул Молодежная, 23</t>
  </si>
  <si>
    <t>ул Молодежная, 28</t>
  </si>
  <si>
    <t>ул Молодежная, 30</t>
  </si>
  <si>
    <t>ул Молодежная, 32</t>
  </si>
  <si>
    <t>ул Молодежная, 35</t>
  </si>
  <si>
    <t>ул Молодежная, 37</t>
  </si>
  <si>
    <t>ул Молодежная, 4</t>
  </si>
  <si>
    <t>ул Молодежная, 40</t>
  </si>
  <si>
    <t>ул Молодежная, 42</t>
  </si>
  <si>
    <t>ул Молодежная, 44</t>
  </si>
  <si>
    <t>ул Молодежная, 46</t>
  </si>
  <si>
    <t>ул Молодежная, 47</t>
  </si>
  <si>
    <t>ул Молодежная, 48</t>
  </si>
  <si>
    <t>ул Молодежная, 4а</t>
  </si>
  <si>
    <t>ул Молодежная, 50</t>
  </si>
  <si>
    <t>ул Молодежная, 54</t>
  </si>
  <si>
    <t>ул Молодежная, 56</t>
  </si>
  <si>
    <t>ул Молодежная, 58 корп.1</t>
  </si>
  <si>
    <t>ул Молодежная, 6</t>
  </si>
  <si>
    <t>ул Молодежная, 60</t>
  </si>
  <si>
    <t>ул Молодежная, 62а</t>
  </si>
  <si>
    <t>ул Молодежная, 66</t>
  </si>
  <si>
    <t>ул Молодежная, 70</t>
  </si>
  <si>
    <t>ул Монтажников, 11 корп.1</t>
  </si>
  <si>
    <t>ул Монтажников, 11 корп.2</t>
  </si>
  <si>
    <t>ул Монтажников, 12</t>
  </si>
  <si>
    <t>ул Монтажников, 3</t>
  </si>
  <si>
    <t>ул Монтажников, 5</t>
  </si>
  <si>
    <t>ул Монтажников, 8</t>
  </si>
  <si>
    <t>ул Нагорная 6-я, 11а</t>
  </si>
  <si>
    <t>ул Нагорная 6-я, 11б</t>
  </si>
  <si>
    <t>ул Нахимова, 4</t>
  </si>
  <si>
    <t>ул Нахимова, 4а</t>
  </si>
  <si>
    <t>ул Нахимова, 8</t>
  </si>
  <si>
    <t>ул Никитина, 118</t>
  </si>
  <si>
    <t>ул Никитина, 123</t>
  </si>
  <si>
    <t>ул Никитина, 128</t>
  </si>
  <si>
    <t>ул Никитина, 129</t>
  </si>
  <si>
    <t>ул Никитина, 131</t>
  </si>
  <si>
    <t>ул Никитина, 136</t>
  </si>
  <si>
    <t>ул Никитина, 158</t>
  </si>
  <si>
    <t>ул Никитина, 28</t>
  </si>
  <si>
    <t>ул Никитина, 41а</t>
  </si>
  <si>
    <t>ул Никитина, 59</t>
  </si>
  <si>
    <t>ул Никитина, 59А</t>
  </si>
  <si>
    <t>ул Никитина, 60</t>
  </si>
  <si>
    <t>ул Никитина, 74</t>
  </si>
  <si>
    <t>ул Никитина, 83</t>
  </si>
  <si>
    <t>ул Никитина, 84</t>
  </si>
  <si>
    <t>ул Никитина, 96</t>
  </si>
  <si>
    <t>ул Новороссийская, 11</t>
  </si>
  <si>
    <t>ул Новороссийская, 11Б</t>
  </si>
  <si>
    <t>ул Новороссийская, 13</t>
  </si>
  <si>
    <t>ул Новороссийская, 13а</t>
  </si>
  <si>
    <t>ул Новороссийская, 25</t>
  </si>
  <si>
    <t>ул Новороссийская, 25а</t>
  </si>
  <si>
    <t>ул Новороссийская, 27</t>
  </si>
  <si>
    <t>ул Новороссийская, 29</t>
  </si>
  <si>
    <t>ул Новороссийская, 5</t>
  </si>
  <si>
    <t>ул Новороссийская, 9</t>
  </si>
  <si>
    <t>ул Новосибирская, 10</t>
  </si>
  <si>
    <t>ул Новосибирская, 11</t>
  </si>
  <si>
    <t>ул Новосибирская, 12</t>
  </si>
  <si>
    <t>ул Новосибирская, 13</t>
  </si>
  <si>
    <t>ул Новосибирская, 14</t>
  </si>
  <si>
    <t>ул Новосибирская, 15</t>
  </si>
  <si>
    <t>ул Новосибирская, 16</t>
  </si>
  <si>
    <t>ул Новосибирская, 18</t>
  </si>
  <si>
    <t>ул Новосибирская, 18а</t>
  </si>
  <si>
    <t>ул Новосибирская, 1А</t>
  </si>
  <si>
    <t>ул Новосибирская, 2</t>
  </si>
  <si>
    <t>ул Новосибирская, 22</t>
  </si>
  <si>
    <t>ул Новосибирская, 24</t>
  </si>
  <si>
    <t>ул Новосибирская, 28</t>
  </si>
  <si>
    <t>ул Новосибирская, 2а</t>
  </si>
  <si>
    <t>ул Новосибирская, 3</t>
  </si>
  <si>
    <t>ул Новосибирская, 30</t>
  </si>
  <si>
    <t>ул Новосибирская, 32</t>
  </si>
  <si>
    <t>ул Новосибирская, 34</t>
  </si>
  <si>
    <t>ул Новосибирская, 36</t>
  </si>
  <si>
    <t>ул Новосибирская, 38 корп.1</t>
  </si>
  <si>
    <t>ул Новосибирская, 38 корп.2</t>
  </si>
  <si>
    <t>ул Новосибирская, 4</t>
  </si>
  <si>
    <t>ул Новосибирская, 6</t>
  </si>
  <si>
    <t>ул Новосибирская, 8</t>
  </si>
  <si>
    <t>ул Новосибирская, 8А</t>
  </si>
  <si>
    <t>ул Новоугольная, 24</t>
  </si>
  <si>
    <t>ул Новоугольная, 26</t>
  </si>
  <si>
    <t>ул Озерная (Затон), 17</t>
  </si>
  <si>
    <t>ул Октябрят, 29</t>
  </si>
  <si>
    <t>ул Октябрят, 39</t>
  </si>
  <si>
    <t>ул Октябрят, 44</t>
  </si>
  <si>
    <t>ул Островского, 10</t>
  </si>
  <si>
    <t>ул Островского, 17</t>
  </si>
  <si>
    <t>ул Островского, 17а</t>
  </si>
  <si>
    <t>ул Островского, 19</t>
  </si>
  <si>
    <t>ул Островского, 21</t>
  </si>
  <si>
    <t>ул Островского, 22</t>
  </si>
  <si>
    <t>ул Островского, 24</t>
  </si>
  <si>
    <t>ул Островского, 25</t>
  </si>
  <si>
    <t>ул Островского, 26</t>
  </si>
  <si>
    <t>ул Островского, 27</t>
  </si>
  <si>
    <t>ул Островского, 29</t>
  </si>
  <si>
    <t>ул Островского, 31</t>
  </si>
  <si>
    <t>ул Островского, 32</t>
  </si>
  <si>
    <t>ул Островского, 33</t>
  </si>
  <si>
    <t>ул Островского, 36</t>
  </si>
  <si>
    <t>ул Островского, 38</t>
  </si>
  <si>
    <t>ул Островского, 4</t>
  </si>
  <si>
    <t>ул Островского, 42</t>
  </si>
  <si>
    <t>ул Островского, 44</t>
  </si>
  <si>
    <t>ул Островского, 46</t>
  </si>
  <si>
    <t>ул Островского, 48</t>
  </si>
  <si>
    <t>ул Островского, 4а корп.1</t>
  </si>
  <si>
    <t>ул Островского, 4а корп.2</t>
  </si>
  <si>
    <t>ул Островского, 50</t>
  </si>
  <si>
    <t>ул Островского, 52</t>
  </si>
  <si>
    <t>ул Островского, 56</t>
  </si>
  <si>
    <t>ул Островского, 58</t>
  </si>
  <si>
    <t>ул Островского, 6</t>
  </si>
  <si>
    <t>ул Островского, 60</t>
  </si>
  <si>
    <t>ул Островского, 64</t>
  </si>
  <si>
    <t>ул Островского, 6а корп.1</t>
  </si>
  <si>
    <t>ул Островского, 6а корп.2</t>
  </si>
  <si>
    <t>ул Островского, 8</t>
  </si>
  <si>
    <t>ул П.С.Кулагина, 13</t>
  </si>
  <si>
    <t>ул П.С.Кулагина, 15</t>
  </si>
  <si>
    <t>ул П.С.Кулагина, 17</t>
  </si>
  <si>
    <t>ул П.С.Кулагина, 25</t>
  </si>
  <si>
    <t>ул П.С.Кулагина, 36</t>
  </si>
  <si>
    <t>ул П.С.Кулагина, 4</t>
  </si>
  <si>
    <t>ул П.С.Кулагина, 46</t>
  </si>
  <si>
    <t>ул Панкратова, 58</t>
  </si>
  <si>
    <t>ул Панфиловцев, 11</t>
  </si>
  <si>
    <t>ул Панфиловцев, 20</t>
  </si>
  <si>
    <t>ул Панфиловцев, 21 корп.2</t>
  </si>
  <si>
    <t>ул Панфиловцев, 22</t>
  </si>
  <si>
    <t>ул Панфиловцев, 24</t>
  </si>
  <si>
    <t>ул Панфиловцев, 27</t>
  </si>
  <si>
    <t>ул Панфиловцев, 35</t>
  </si>
  <si>
    <t>ул Панфиловцев, 5</t>
  </si>
  <si>
    <t>ул Папанинцев, 109</t>
  </si>
  <si>
    <t>ул Папанинцев, 114</t>
  </si>
  <si>
    <t>ул Папанинцев, 121а</t>
  </si>
  <si>
    <t>ул Папанинцев, 123</t>
  </si>
  <si>
    <t>ул Папанинцев, 132</t>
  </si>
  <si>
    <t>ул Папанинцев, 159а</t>
  </si>
  <si>
    <t>ул Папанинцев, 174а</t>
  </si>
  <si>
    <t>ул Папанинцев, 174б</t>
  </si>
  <si>
    <t>ул Папанинцев, 179а</t>
  </si>
  <si>
    <t>ул Папанинцев, 19а</t>
  </si>
  <si>
    <t>ул Папанинцев, 19в</t>
  </si>
  <si>
    <t>ул Папанинцев, 201</t>
  </si>
  <si>
    <t>ул Папанинцев, 203</t>
  </si>
  <si>
    <t>ул Папанинцев, 76</t>
  </si>
  <si>
    <t>ул Парижской Коммуны, 48</t>
  </si>
  <si>
    <t>ул Парижской Коммуны, 50</t>
  </si>
  <si>
    <t>ул Парижской Коммуны, 62</t>
  </si>
  <si>
    <t>ул Парижской Коммуны, 64</t>
  </si>
  <si>
    <t>ул Парижской Коммуны, 66</t>
  </si>
  <si>
    <t>ул Парковая, 34</t>
  </si>
  <si>
    <t>ул Парковая, 47</t>
  </si>
  <si>
    <t>ул Парковая, 51</t>
  </si>
  <si>
    <t>ул Парковая, 58</t>
  </si>
  <si>
    <t>ул Парковая, 8а</t>
  </si>
  <si>
    <t>ул Партизанская, 120</t>
  </si>
  <si>
    <t>ул Партизанская, 122</t>
  </si>
  <si>
    <t>ул Партизанская, 124</t>
  </si>
  <si>
    <t>ул Партизанская, 126</t>
  </si>
  <si>
    <t>ул Партизанская, 130</t>
  </si>
  <si>
    <t>ул Партизанская, 132</t>
  </si>
  <si>
    <t>ул Партизанская, 136</t>
  </si>
  <si>
    <t>ул Партизанская, 138</t>
  </si>
  <si>
    <t>ул Партизанская, 140</t>
  </si>
  <si>
    <t>ул Партизанская, 146</t>
  </si>
  <si>
    <t>ул Партизанская, 2</t>
  </si>
  <si>
    <t>ул Партизанская, 24</t>
  </si>
  <si>
    <t>ул Партизанская, 55</t>
  </si>
  <si>
    <t>ул Партизанская, 68</t>
  </si>
  <si>
    <t>ул Партизанская, 70а</t>
  </si>
  <si>
    <t>ул Партизанская, 70б</t>
  </si>
  <si>
    <t>ул Партизанская, 70в</t>
  </si>
  <si>
    <t>ул Партизанская, 82</t>
  </si>
  <si>
    <t>ул Песчаная, 106а</t>
  </si>
  <si>
    <t>ул Песчаная, 108</t>
  </si>
  <si>
    <t>ул Песчаная, 178а</t>
  </si>
  <si>
    <t>ул Песчаная, 17а</t>
  </si>
  <si>
    <t>ул Песчаная, 1а</t>
  </si>
  <si>
    <t>ул Песчаная, 47</t>
  </si>
  <si>
    <t>ул Песчаная, 6б</t>
  </si>
  <si>
    <t>ул Песчаная, 74</t>
  </si>
  <si>
    <t>ул Песчаная, 76</t>
  </si>
  <si>
    <t>ул Песчаная, 80</t>
  </si>
  <si>
    <t>ул Песчаная, 87</t>
  </si>
  <si>
    <t>ул Песчаная, 89</t>
  </si>
  <si>
    <t>ул Петра Сухова, 12</t>
  </si>
  <si>
    <t>ул Петра Сухова, 14</t>
  </si>
  <si>
    <t>ул Петра Сухова, 16</t>
  </si>
  <si>
    <t>ул Петра Сухова, 3</t>
  </si>
  <si>
    <t>ул Петра Сухова, 36</t>
  </si>
  <si>
    <t>ул Петра Сухова, 38</t>
  </si>
  <si>
    <t>ул Петра Сухова, 4</t>
  </si>
  <si>
    <t>ул Петра Сухова, 42</t>
  </si>
  <si>
    <t>ул Петра Сухова, 44</t>
  </si>
  <si>
    <t>ул Петра Сухова, 46</t>
  </si>
  <si>
    <t>ул Петра Сухова, 48</t>
  </si>
  <si>
    <t>ул Петра Сухова, 5</t>
  </si>
  <si>
    <t>ул Петра Сухова, 50</t>
  </si>
  <si>
    <t>ул Петра Сухова, 51</t>
  </si>
  <si>
    <t>ул Петра Сухова, 52</t>
  </si>
  <si>
    <t>ул Петра Сухова, 53</t>
  </si>
  <si>
    <t>ул Петра Сухова, 55</t>
  </si>
  <si>
    <t>ул Петра Сухова, 56</t>
  </si>
  <si>
    <t>ул Петра Сухова, 57</t>
  </si>
  <si>
    <t>ул Петра Сухова, 59</t>
  </si>
  <si>
    <t>ул Петра Сухова, 6</t>
  </si>
  <si>
    <t>ул Петра Сухова, 62а</t>
  </si>
  <si>
    <t>ул Петра Сухова, 67</t>
  </si>
  <si>
    <t>ул Петра Сухова, 68</t>
  </si>
  <si>
    <t>ул Петра Сухова, 7</t>
  </si>
  <si>
    <t>ул Петра Сухова, 70а</t>
  </si>
  <si>
    <t>ул Петра Сухова, 70Б</t>
  </si>
  <si>
    <t>ул Петра Сухова, 77</t>
  </si>
  <si>
    <t>ул Петра Сухова, 77а</t>
  </si>
  <si>
    <t>ул Петра Сухова, 8</t>
  </si>
  <si>
    <t>ул Петра Сухова, 83</t>
  </si>
  <si>
    <t>ул Петра Сухова, 83б</t>
  </si>
  <si>
    <t>ул Петра Сухова, 9А/2</t>
  </si>
  <si>
    <t>ул Пионеров, 17</t>
  </si>
  <si>
    <t>ул Пионеров, 7</t>
  </si>
  <si>
    <t>ул Ползунова, 1</t>
  </si>
  <si>
    <t>ул Ползунова, 11</t>
  </si>
  <si>
    <t>ул Ползунова, 19</t>
  </si>
  <si>
    <t>ул Ползунова, 56</t>
  </si>
  <si>
    <t>ул Ползунова, 8</t>
  </si>
  <si>
    <t>ул Полярная, 30</t>
  </si>
  <si>
    <t>ул Полярная, 30а</t>
  </si>
  <si>
    <t>ул Полярная, 32</t>
  </si>
  <si>
    <t>ул Полярная, 34 корп.2</t>
  </si>
  <si>
    <t>ул Попова, 10 корп.2</t>
  </si>
  <si>
    <t>ул Попова, 10/1</t>
  </si>
  <si>
    <t>ул Попова, 102</t>
  </si>
  <si>
    <t>ул Попова, 106</t>
  </si>
  <si>
    <t>ул Попова, 107</t>
  </si>
  <si>
    <t>ул Попова, 108</t>
  </si>
  <si>
    <t>ул Попова, 109</t>
  </si>
  <si>
    <t>ул Попова, 118</t>
  </si>
  <si>
    <t>ул Попова, 123</t>
  </si>
  <si>
    <t>ул Попова, 135</t>
  </si>
  <si>
    <t>ул Попова, 143</t>
  </si>
  <si>
    <t>ул Попова, 16</t>
  </si>
  <si>
    <t>ул Попова, 18</t>
  </si>
  <si>
    <t>ул Попова, 184</t>
  </si>
  <si>
    <t>ул Попова, 22</t>
  </si>
  <si>
    <t>ул Попова, 24</t>
  </si>
  <si>
    <t>ул Попова, 26</t>
  </si>
  <si>
    <t>ул Попова, 28</t>
  </si>
  <si>
    <t>ул Попова, 30</t>
  </si>
  <si>
    <t>ул Попова, 32</t>
  </si>
  <si>
    <t>ул Попова, 34</t>
  </si>
  <si>
    <t>ул Попова, 37</t>
  </si>
  <si>
    <t>ул Попова, 38</t>
  </si>
  <si>
    <t>ул Попова, 4 корп.2</t>
  </si>
  <si>
    <t>ул Попова, 4/1</t>
  </si>
  <si>
    <t>ул Попова, 40</t>
  </si>
  <si>
    <t>ул Попова, 42</t>
  </si>
  <si>
    <t>ул Попова, 43</t>
  </si>
  <si>
    <t>ул Попова, 44</t>
  </si>
  <si>
    <t>ул Попова, 45</t>
  </si>
  <si>
    <t>ул Попова, 46</t>
  </si>
  <si>
    <t>ул Попова, 47</t>
  </si>
  <si>
    <t>ул Попова, 48</t>
  </si>
  <si>
    <t>ул Попова, 49</t>
  </si>
  <si>
    <t>ул Попова, 50</t>
  </si>
  <si>
    <t>ул Попова, 51</t>
  </si>
  <si>
    <t>ул Попова, 55</t>
  </si>
  <si>
    <t>ул Попова, 56</t>
  </si>
  <si>
    <t>ул Попова, 57</t>
  </si>
  <si>
    <t>ул Попова, 59</t>
  </si>
  <si>
    <t>ул Попова, 6 корп.1</t>
  </si>
  <si>
    <t>ул Попова, 6 корп.2</t>
  </si>
  <si>
    <t>ул Попова, 62</t>
  </si>
  <si>
    <t>ул Попова, 63</t>
  </si>
  <si>
    <t>ул Попова, 64</t>
  </si>
  <si>
    <t>ул Попова, 72</t>
  </si>
  <si>
    <t>ул Попова, 73</t>
  </si>
  <si>
    <t>ул Попова, 76</t>
  </si>
  <si>
    <t>ул Попова, 79</t>
  </si>
  <si>
    <t>ул Попова, 88</t>
  </si>
  <si>
    <t>ул Попова, 96</t>
  </si>
  <si>
    <t>ул Попова, 98</t>
  </si>
  <si>
    <t>ул Попова, 98а</t>
  </si>
  <si>
    <t>ул Попова, 99</t>
  </si>
  <si>
    <t>ул Привокзальная, 5</t>
  </si>
  <si>
    <t>ул Привокзальная, 87</t>
  </si>
  <si>
    <t>ул Привокзальная, 89</t>
  </si>
  <si>
    <t>ул Пролетарская, 105</t>
  </si>
  <si>
    <t>ул Пролетарская, 105а</t>
  </si>
  <si>
    <t>ул Пролетарская, 11а</t>
  </si>
  <si>
    <t>ул Пролетарская, 12а</t>
  </si>
  <si>
    <t>ул Пролетарская, 137</t>
  </si>
  <si>
    <t>ул Пролетарская, 143</t>
  </si>
  <si>
    <t>ул Пролетарская, 170</t>
  </si>
  <si>
    <t>ул Пролетарская, 173</t>
  </si>
  <si>
    <t>ул Пролетарская, 174</t>
  </si>
  <si>
    <t>ул Пролетарская, 178</t>
  </si>
  <si>
    <t>ул Пролетарская, 180</t>
  </si>
  <si>
    <t>ул Пролетарская, 188</t>
  </si>
  <si>
    <t>ул Пролетарская, 254</t>
  </si>
  <si>
    <t>ул Пролетарская, 254 корп.1</t>
  </si>
  <si>
    <t>ул Пролетарская, 254 корп.2</t>
  </si>
  <si>
    <t>ул Пролетарская, 254 корп.3</t>
  </si>
  <si>
    <t>ул Пролетарская, 53</t>
  </si>
  <si>
    <t>ул Пролетарская, 55</t>
  </si>
  <si>
    <t>ул Пролетарская, 56</t>
  </si>
  <si>
    <t>ул Пролетарская, 74</t>
  </si>
  <si>
    <t>ул Пролетарская, 75</t>
  </si>
  <si>
    <t>ул Пролетарская, 90</t>
  </si>
  <si>
    <t>ул Пролетарская, 95</t>
  </si>
  <si>
    <t>ул Промышленная, 63</t>
  </si>
  <si>
    <t>ул Профинтерна, 10</t>
  </si>
  <si>
    <t>ул Профинтерна, 10а</t>
  </si>
  <si>
    <t>ул Профинтерна, 11</t>
  </si>
  <si>
    <t>ул Профинтерна, 12</t>
  </si>
  <si>
    <t>ул Профинтерна, 16а</t>
  </si>
  <si>
    <t>ул Профинтерна, 20</t>
  </si>
  <si>
    <t>ул Профинтерна, 22</t>
  </si>
  <si>
    <t>ул Профинтерна, 35</t>
  </si>
  <si>
    <t>ул Профинтерна, 37</t>
  </si>
  <si>
    <t>ул Профинтерна, 38</t>
  </si>
  <si>
    <t>ул Профинтерна, 40</t>
  </si>
  <si>
    <t>ул Профинтерна, 40а</t>
  </si>
  <si>
    <t>ул Профинтерна, 42а</t>
  </si>
  <si>
    <t>ул Профинтерна, 44</t>
  </si>
  <si>
    <t>ул Профинтерна, 44а</t>
  </si>
  <si>
    <t>ул Профинтерна, 44б</t>
  </si>
  <si>
    <t>ул Профинтерна, 45</t>
  </si>
  <si>
    <t>ул Профинтерна, 46</t>
  </si>
  <si>
    <t>ул Профинтерна, 46а</t>
  </si>
  <si>
    <t>ул Профинтерна, 47</t>
  </si>
  <si>
    <t>ул Профинтерна, 48</t>
  </si>
  <si>
    <t>ул Профинтерна, 49</t>
  </si>
  <si>
    <t>ул Профинтерна, 50</t>
  </si>
  <si>
    <t>ул Профинтерна, 51</t>
  </si>
  <si>
    <t>ул Профинтерна, 52</t>
  </si>
  <si>
    <t>ул Профинтерна, 53</t>
  </si>
  <si>
    <t>ул Профинтерна, 55</t>
  </si>
  <si>
    <t>ул Профинтерна, 57</t>
  </si>
  <si>
    <t>ул Профинтерна, 59а</t>
  </si>
  <si>
    <t>ул Профинтерна, 59б</t>
  </si>
  <si>
    <t>ул Профинтерна, 6</t>
  </si>
  <si>
    <t>ул Профинтерна, 8</t>
  </si>
  <si>
    <t>ул Профинтерна, 8а</t>
  </si>
  <si>
    <t>ул Путиловская, 20г</t>
  </si>
  <si>
    <t>ул Путиловская, 26</t>
  </si>
  <si>
    <t>ул Пушкина, 27</t>
  </si>
  <si>
    <t>ул Пушкина, 29б</t>
  </si>
  <si>
    <t>ул Пушкина, 33</t>
  </si>
  <si>
    <t>ул Пушкина, 33а</t>
  </si>
  <si>
    <t>ул Пушкина, 45</t>
  </si>
  <si>
    <t>ул Пушкина, 47</t>
  </si>
  <si>
    <t>ул Пушкина, 74</t>
  </si>
  <si>
    <t>ул Пушкина, 77</t>
  </si>
  <si>
    <t>ул Пушкина, 88</t>
  </si>
  <si>
    <t>ул Рубцовская, 12</t>
  </si>
  <si>
    <t>ул Рубцовская, 181</t>
  </si>
  <si>
    <t>ул Рылеева, 11</t>
  </si>
  <si>
    <t>ул Рылеева, 13</t>
  </si>
  <si>
    <t>ул Рылеева, 15</t>
  </si>
  <si>
    <t>ул Рылеева, 17</t>
  </si>
  <si>
    <t>ул Рылеева, 19</t>
  </si>
  <si>
    <t>ул Рылеева, 21</t>
  </si>
  <si>
    <t>ул Рылеева, 3</t>
  </si>
  <si>
    <t>ул Рылеева, 5</t>
  </si>
  <si>
    <t>ул Рылеева, 7</t>
  </si>
  <si>
    <t>ул Рылеева, 9</t>
  </si>
  <si>
    <t>ул Свердлова, 67</t>
  </si>
  <si>
    <t>ул Свердлова, 71</t>
  </si>
  <si>
    <t>ул Свердлова, 73</t>
  </si>
  <si>
    <t>ул Свердлова, 75</t>
  </si>
  <si>
    <t>ул Свердлова, 80</t>
  </si>
  <si>
    <t>ул Свердлова, 82</t>
  </si>
  <si>
    <t>ул Свердлова, 84</t>
  </si>
  <si>
    <t>ул Свердлова, 86</t>
  </si>
  <si>
    <t>ул Свердлова, 88</t>
  </si>
  <si>
    <t>ул Северо-Западная 2-я, 55</t>
  </si>
  <si>
    <t>ул Северо-Западная 2-я, 57</t>
  </si>
  <si>
    <t>ул Северо-Западная 2-я, 8</t>
  </si>
  <si>
    <t>ул Северо-Западная, 11</t>
  </si>
  <si>
    <t>ул Северо-Западная, 13</t>
  </si>
  <si>
    <t>ул Северо-Западная, 157</t>
  </si>
  <si>
    <t>ул Северо-Западная, 159</t>
  </si>
  <si>
    <t>ул Северо-Западная, 161</t>
  </si>
  <si>
    <t>ул Северо-Западная, 163</t>
  </si>
  <si>
    <t>ул Северо-Западная, 165</t>
  </si>
  <si>
    <t>ул Северо-Западная, 167</t>
  </si>
  <si>
    <t>ул Северо-Западная, 171</t>
  </si>
  <si>
    <t>ул Северо-Западная, 173</t>
  </si>
  <si>
    <t>ул Северо-Западная, 175</t>
  </si>
  <si>
    <t>ул Северо-Западная, 177</t>
  </si>
  <si>
    <t>ул Северо-Западная, 179</t>
  </si>
  <si>
    <t>ул Северо-Западная, 214</t>
  </si>
  <si>
    <t>ул Северо-Западная, 216</t>
  </si>
  <si>
    <t>ул Северо-Западная, 218</t>
  </si>
  <si>
    <t>ул Северо-Западная, 222</t>
  </si>
  <si>
    <t>ул Северо-Западная, 224</t>
  </si>
  <si>
    <t>ул Северо-Западная, 226</t>
  </si>
  <si>
    <t>ул Северо-Западная, 228</t>
  </si>
  <si>
    <t>ул Северо-Западная, 230</t>
  </si>
  <si>
    <t>ул Северо-Западная, 232</t>
  </si>
  <si>
    <t>ул Северо-Западная, 234</t>
  </si>
  <si>
    <t>ул Северо-Западная, 26</t>
  </si>
  <si>
    <t>ул Северо-Западная, 27</t>
  </si>
  <si>
    <t>ул Северо-Западная, 29</t>
  </si>
  <si>
    <t>ул Северо-Западная, 29а</t>
  </si>
  <si>
    <t>ул Северо-Западная, 32</t>
  </si>
  <si>
    <t>ул Северо-Западная, 34</t>
  </si>
  <si>
    <t>ул Северо-Западная, 36</t>
  </si>
  <si>
    <t>ул Северо-Западная, 38</t>
  </si>
  <si>
    <t>ул Северо-Западная, 39</t>
  </si>
  <si>
    <t>ул Северо-Западная, 41</t>
  </si>
  <si>
    <t>ул Северо-Западная, 42</t>
  </si>
  <si>
    <t>ул Северо-Западная, 44</t>
  </si>
  <si>
    <t>ул Северо-Западная, 48б</t>
  </si>
  <si>
    <t>ул Северо-Западная, 54</t>
  </si>
  <si>
    <t>ул Северо-Западная, 58А</t>
  </si>
  <si>
    <t>ул Северо-Западная, 81</t>
  </si>
  <si>
    <t>ул Северо-Западная, 9</t>
  </si>
  <si>
    <t>ул Сергея Ускова, 10</t>
  </si>
  <si>
    <t>ул Сергея Ускова, 12</t>
  </si>
  <si>
    <t>ул Сергея Ускова, 31</t>
  </si>
  <si>
    <t>ул Сергея Ускова, 6</t>
  </si>
  <si>
    <t>ул Сизова, 10А</t>
  </si>
  <si>
    <t>ул Сизова, 26</t>
  </si>
  <si>
    <t>ул Сизова, 26а</t>
  </si>
  <si>
    <t>ул Сизова, 28</t>
  </si>
  <si>
    <t>ул Сизова, 28 корп.1</t>
  </si>
  <si>
    <t>ул Сизова, 45</t>
  </si>
  <si>
    <t>ул Сизова, 51</t>
  </si>
  <si>
    <t>ул Силикатная, 1</t>
  </si>
  <si>
    <t>ул Силикатная, 13</t>
  </si>
  <si>
    <t>ул Силикатная, 14</t>
  </si>
  <si>
    <t>ул Силикатная, 1а</t>
  </si>
  <si>
    <t>ул Силикатная, 3</t>
  </si>
  <si>
    <t>ул Силикатная, 4</t>
  </si>
  <si>
    <t>ул Силикатная, 6</t>
  </si>
  <si>
    <t>ул Силикатная, 7</t>
  </si>
  <si>
    <t>ул Силикатная, 8а</t>
  </si>
  <si>
    <t>ул Силикатная, 9</t>
  </si>
  <si>
    <t>ул Силикатная, 9а</t>
  </si>
  <si>
    <t>ул Сиреневая, 28</t>
  </si>
  <si>
    <t>ул Сиреневая, 9/2</t>
  </si>
  <si>
    <t>ул Смирнова, 3</t>
  </si>
  <si>
    <t>ул Смирнова, 46</t>
  </si>
  <si>
    <t>ул Смирнова, 5</t>
  </si>
  <si>
    <t>ул Смирнова, 77д</t>
  </si>
  <si>
    <t>ул Смирнова, 79</t>
  </si>
  <si>
    <t>ул Смирнова, 81</t>
  </si>
  <si>
    <t>ул Смирнова, 83</t>
  </si>
  <si>
    <t>ул Смирнова, 98</t>
  </si>
  <si>
    <t>ул Смольная, 48</t>
  </si>
  <si>
    <t>ул Смольная, 50</t>
  </si>
  <si>
    <t>ул Смольная, 50а</t>
  </si>
  <si>
    <t>ул Советская, 10</t>
  </si>
  <si>
    <t>ул Советская, 11</t>
  </si>
  <si>
    <t>ул Советская, 14</t>
  </si>
  <si>
    <t>ул Советская, 22</t>
  </si>
  <si>
    <t>ул Советская, 3</t>
  </si>
  <si>
    <t>ул Советская, 3А</t>
  </si>
  <si>
    <t>ул Советская, 5</t>
  </si>
  <si>
    <t>ул Советская, 6</t>
  </si>
  <si>
    <t>ул Советская, 6 корп.1</t>
  </si>
  <si>
    <t>ул Советская, 6 корп.2</t>
  </si>
  <si>
    <t>ул Советская, 7</t>
  </si>
  <si>
    <t>ул Советская, 9</t>
  </si>
  <si>
    <t>ул Советской Армии, 121а</t>
  </si>
  <si>
    <t>ул Советской Армии, 133а</t>
  </si>
  <si>
    <t>ул Советской Армии, 133б</t>
  </si>
  <si>
    <t>ул Советской Армии, 142</t>
  </si>
  <si>
    <t>ул Советской Армии, 142а</t>
  </si>
  <si>
    <t>ул Советской Армии, 144</t>
  </si>
  <si>
    <t>ул Советской Армии, 146</t>
  </si>
  <si>
    <t>ул Советской Армии, 148</t>
  </si>
  <si>
    <t>ул Советской Армии, 150</t>
  </si>
  <si>
    <t>ул Советской Армии, 152</t>
  </si>
  <si>
    <t>ул Советской Армии, 156</t>
  </si>
  <si>
    <t>ул Советской Армии, 158</t>
  </si>
  <si>
    <t>ул Советской Армии, 160</t>
  </si>
  <si>
    <t>ул Советской Армии, 164</t>
  </si>
  <si>
    <t>ул Советской Армии, 34</t>
  </si>
  <si>
    <t>ул Советской Армии, 40</t>
  </si>
  <si>
    <t>ул Советской Армии, 42</t>
  </si>
  <si>
    <t>ул Советской Армии, 46</t>
  </si>
  <si>
    <t>ул Советской Армии, 48</t>
  </si>
  <si>
    <t>ул Советской Армии, 50А корп.2</t>
  </si>
  <si>
    <t>ул Советской Армии, 50А/1</t>
  </si>
  <si>
    <t>ул Советской Армии, 52</t>
  </si>
  <si>
    <t>ул Советской Армии, 54</t>
  </si>
  <si>
    <t>ул Советской Армии, 56</t>
  </si>
  <si>
    <t>ул Советской Армии, 60а</t>
  </si>
  <si>
    <t>ул Советской Армии, 64</t>
  </si>
  <si>
    <t>ул Советской Армии, 71</t>
  </si>
  <si>
    <t>ул Советской Армии, 85</t>
  </si>
  <si>
    <t>ул Солнечная Поляна, 105</t>
  </si>
  <si>
    <t>ул Солнечная Поляна, 13</t>
  </si>
  <si>
    <t>ул Солнечная Поляна, 21</t>
  </si>
  <si>
    <t>ул Солнечная Поляна, 23</t>
  </si>
  <si>
    <t>ул Солнечная Поляна, 23А</t>
  </si>
  <si>
    <t>ул Солнечная Поляна, 25</t>
  </si>
  <si>
    <t>ул Солнечная Поляна, 27 корп.1</t>
  </si>
  <si>
    <t>ул Солнечная Поляна, 27 корп.2</t>
  </si>
  <si>
    <t>ул Солнечная Поляна, 29</t>
  </si>
  <si>
    <t>ул Солнечная Поляна, 3</t>
  </si>
  <si>
    <t>ул Солнечная Поляна, 31</t>
  </si>
  <si>
    <t>ул Солнечная Поляна, 35</t>
  </si>
  <si>
    <t>ул Солнечная Поляна, 37</t>
  </si>
  <si>
    <t>ул Солнечная Поляна, 43</t>
  </si>
  <si>
    <t>ул Солнечная Поляна, 45</t>
  </si>
  <si>
    <t>ул Солнечная Поляна, 49</t>
  </si>
  <si>
    <t>ул Солнечная Поляна, 5 корп.2</t>
  </si>
  <si>
    <t>ул Солнечная Поляна, 5/1</t>
  </si>
  <si>
    <t>ул Солнечная Поляна, 55</t>
  </si>
  <si>
    <t>ул Солнечная Поляна, 7</t>
  </si>
  <si>
    <t>ул Солнечная Поляна, 9</t>
  </si>
  <si>
    <t>ул Солнцева, 11</t>
  </si>
  <si>
    <t>ул Солнцева, 13</t>
  </si>
  <si>
    <t>ул Солнцева, 15</t>
  </si>
  <si>
    <t>ул Солнцева, 17а</t>
  </si>
  <si>
    <t>ул Солнцева, 7</t>
  </si>
  <si>
    <t>ул Солнцева, 9</t>
  </si>
  <si>
    <t>ул Союза Республик, 1</t>
  </si>
  <si>
    <t>ул Союза Республик, 14</t>
  </si>
  <si>
    <t>ул Союза Республик, 17</t>
  </si>
  <si>
    <t>ул Союза Республик, 21</t>
  </si>
  <si>
    <t>ул Союза Республик, 23</t>
  </si>
  <si>
    <t>ул Союза Республик, 23а</t>
  </si>
  <si>
    <t>ул Союза Республик, 25</t>
  </si>
  <si>
    <t>ул Союза Республик, 25а</t>
  </si>
  <si>
    <t>ул Союза Республик, 3</t>
  </si>
  <si>
    <t>ул Союза Республик, 30</t>
  </si>
  <si>
    <t>ул Союза Республик, 31</t>
  </si>
  <si>
    <t>ул Союза Республик, 34</t>
  </si>
  <si>
    <t>ул Союза Республик, 35</t>
  </si>
  <si>
    <t>ул Союза Республик, 38</t>
  </si>
  <si>
    <t>ул Союза Республик, 44</t>
  </si>
  <si>
    <t>ул Союза Республик, 46</t>
  </si>
  <si>
    <t>ул Союза Республик, д.13</t>
  </si>
  <si>
    <t>ул Строительная 2-я, 15</t>
  </si>
  <si>
    <t>ул Строительная 2-я, 21</t>
  </si>
  <si>
    <t>ул Строительная 2-я, 30</t>
  </si>
  <si>
    <t>ул Строительная 2-я, 34</t>
  </si>
  <si>
    <t>ул Строительная 2-я, 36</t>
  </si>
  <si>
    <t>ул Строительная 2-я, 38</t>
  </si>
  <si>
    <t>ул Строительная 2-я, 40</t>
  </si>
  <si>
    <t>ул Строительная 2-я, 42</t>
  </si>
  <si>
    <t>ул Строительная 2-я, 46</t>
  </si>
  <si>
    <t>ул Строительная 2-я, 56</t>
  </si>
  <si>
    <t>ул Строительная 2-я, 58</t>
  </si>
  <si>
    <t>ул Строительная 2-я, 60</t>
  </si>
  <si>
    <t>ул Строительная 2-я, 62</t>
  </si>
  <si>
    <t>ул Строительная 2-я, 8</t>
  </si>
  <si>
    <t>ул Суворова, 10</t>
  </si>
  <si>
    <t>ул Суворова, 12</t>
  </si>
  <si>
    <t>ул Суворова, 2</t>
  </si>
  <si>
    <t>ул Суворова, 3</t>
  </si>
  <si>
    <t>ул Суворова, 4 корп.1</t>
  </si>
  <si>
    <t>ул Суворова, 4 корп.2</t>
  </si>
  <si>
    <t>ул Суворова, 5</t>
  </si>
  <si>
    <t>ул Суворова, 6</t>
  </si>
  <si>
    <t>ул Суворова, 7</t>
  </si>
  <si>
    <t>ул Сухэ-Батора, 11</t>
  </si>
  <si>
    <t>ул Сухэ-Батора, 16</t>
  </si>
  <si>
    <t>ул Сухэ-Батора, 20 корп.1</t>
  </si>
  <si>
    <t>ул Сухэ-Батора, 20 корп.2</t>
  </si>
  <si>
    <t>ул Сухэ-Батора, 21</t>
  </si>
  <si>
    <t>ул Сухэ-Батора, 31</t>
  </si>
  <si>
    <t>ул Сухэ-Батора, 9</t>
  </si>
  <si>
    <t>ул Телефонная, 28</t>
  </si>
  <si>
    <t>ул Телефонная, 30</t>
  </si>
  <si>
    <t>ул Телефонная, 32</t>
  </si>
  <si>
    <t>ул Телефонная, 34</t>
  </si>
  <si>
    <t>ул Телефонная, 36</t>
  </si>
  <si>
    <t>ул Телефонная, 38</t>
  </si>
  <si>
    <t>ул Телефонная, 40</t>
  </si>
  <si>
    <t>ул Телефонная, 40А</t>
  </si>
  <si>
    <t>ул Телефонная, 42</t>
  </si>
  <si>
    <t>ул Телефонная, 42а</t>
  </si>
  <si>
    <t>ул Телефонная, 44</t>
  </si>
  <si>
    <t>ул Телефонная, 46</t>
  </si>
  <si>
    <t>ул Телефонная, 48</t>
  </si>
  <si>
    <t>ул Телефонная, 50</t>
  </si>
  <si>
    <t>ул Телефонная, 52</t>
  </si>
  <si>
    <t>ул Телефонная, 54</t>
  </si>
  <si>
    <t>ул Тимуровская, 19</t>
  </si>
  <si>
    <t>ул Тимуровская, 21</t>
  </si>
  <si>
    <t>ул Тимуровская, 24</t>
  </si>
  <si>
    <t>ул Тимуровская, 25</t>
  </si>
  <si>
    <t>ул Тимуровская, 31</t>
  </si>
  <si>
    <t>ул Тимуровская, 31а</t>
  </si>
  <si>
    <t>ул Тимуровская, 32</t>
  </si>
  <si>
    <t>ул Тимуровская, 34</t>
  </si>
  <si>
    <t>ул Тимуровская, 35</t>
  </si>
  <si>
    <t>ул Тимуровская, 37</t>
  </si>
  <si>
    <t>ул Тимуровская, 38</t>
  </si>
  <si>
    <t>ул Тимуровская, 42</t>
  </si>
  <si>
    <t>ул Тимуровская, 44</t>
  </si>
  <si>
    <t>ул Тимуровская, 46</t>
  </si>
  <si>
    <t>ул Тимуровская, 50</t>
  </si>
  <si>
    <t>ул Тимуровская, 52</t>
  </si>
  <si>
    <t>ул Тимуровская, 54</t>
  </si>
  <si>
    <t>ул Тимуровская, 56</t>
  </si>
  <si>
    <t>ул Тимуровская, 58</t>
  </si>
  <si>
    <t>ул Тимуровская, 60</t>
  </si>
  <si>
    <t>ул Тимуровская, 64</t>
  </si>
  <si>
    <t>ул Тимуровская, 68</t>
  </si>
  <si>
    <t>ул Тихонова, 68г</t>
  </si>
  <si>
    <t>ул Ткацкая, 80</t>
  </si>
  <si>
    <t>ул Ткацкая, 86</t>
  </si>
  <si>
    <t>ул Фабричная, 83</t>
  </si>
  <si>
    <t>ул Фабричная, 85</t>
  </si>
  <si>
    <t>ул Фестивальная, 4</t>
  </si>
  <si>
    <t>ул Фестивальная, 6</t>
  </si>
  <si>
    <t>ул Фомина, 62</t>
  </si>
  <si>
    <t>ул Фомина, 70</t>
  </si>
  <si>
    <t>ул Фурманова, 26а</t>
  </si>
  <si>
    <t>ул Фурманова, 28</t>
  </si>
  <si>
    <t>ул Хабаровская, 3</t>
  </si>
  <si>
    <t>ул Хабаровская, 5</t>
  </si>
  <si>
    <t>ул Хлебозаводская, 12</t>
  </si>
  <si>
    <t>ул Хлебозаводская, 18</t>
  </si>
  <si>
    <t>ул Цаплина, 106</t>
  </si>
  <si>
    <t>ул Цаплина, 112</t>
  </si>
  <si>
    <t>ул Целинная, 1А</t>
  </si>
  <si>
    <t>ул Целинная, 3</t>
  </si>
  <si>
    <t>ул Цеховая, 12</t>
  </si>
  <si>
    <t>ул Цеховая, 14</t>
  </si>
  <si>
    <t>ул Цеховая, 14а</t>
  </si>
  <si>
    <t>ул Цеховая, 15</t>
  </si>
  <si>
    <t>ул Цеховая, 15а</t>
  </si>
  <si>
    <t>ул Цеховая, 19</t>
  </si>
  <si>
    <t>ул Цеховая, 2</t>
  </si>
  <si>
    <t>ул Цеховая, 21а</t>
  </si>
  <si>
    <t>ул Цеховая, 23</t>
  </si>
  <si>
    <t>ул Цеховая, 28</t>
  </si>
  <si>
    <t>ул Цеховая, 4</t>
  </si>
  <si>
    <t>ул Цеховая, 60</t>
  </si>
  <si>
    <t>ул Чеглецова, 10</t>
  </si>
  <si>
    <t>ул Чеглецова, 10А</t>
  </si>
  <si>
    <t>ул Чеглецова, 11</t>
  </si>
  <si>
    <t>ул Чеглецова, 12</t>
  </si>
  <si>
    <t>ул Чеглецова, 13</t>
  </si>
  <si>
    <t>ул Чеглецова, 16</t>
  </si>
  <si>
    <t>ул Чеглецова, 18</t>
  </si>
  <si>
    <t>ул Чеглецова, 20</t>
  </si>
  <si>
    <t>ул Чеглецова, 21</t>
  </si>
  <si>
    <t>ул Чеглецова, 23</t>
  </si>
  <si>
    <t>ул Чеглецова, 54</t>
  </si>
  <si>
    <t>ул Чеглецова, 66</t>
  </si>
  <si>
    <t>ул Чеглецова, 7</t>
  </si>
  <si>
    <t>ул Чеглецова, 72</t>
  </si>
  <si>
    <t>ул Чеглецова, 74</t>
  </si>
  <si>
    <t>ул Чеглецова, 7а</t>
  </si>
  <si>
    <t>ул Чеглецова, 9</t>
  </si>
  <si>
    <t>ул Чеглецова, 9а</t>
  </si>
  <si>
    <t>ул Челюскинцев, 65</t>
  </si>
  <si>
    <t>ул Челюскинцев, 76</t>
  </si>
  <si>
    <t>ул Челюскинцев, 76а</t>
  </si>
  <si>
    <t>ул Челюскинцев, 80</t>
  </si>
  <si>
    <t>ул Червонная, 2</t>
  </si>
  <si>
    <t>ул Чернышевского, 231</t>
  </si>
  <si>
    <t>ул Чернышевского, 28</t>
  </si>
  <si>
    <t>ул Чернышевского, 281</t>
  </si>
  <si>
    <t>ул Чернышевского, 282</t>
  </si>
  <si>
    <t>ул Чернышевского, 285</t>
  </si>
  <si>
    <t>ул Чернышевского, 30</t>
  </si>
  <si>
    <t>ул Чернышевского, 55</t>
  </si>
  <si>
    <t>ул Чернышевского, 76</t>
  </si>
  <si>
    <t>ул Чехова, 14</t>
  </si>
  <si>
    <t>ул Чехова, 7</t>
  </si>
  <si>
    <t>ул Чихачева, 14</t>
  </si>
  <si>
    <t>ул Чихачева, 17</t>
  </si>
  <si>
    <t>ул Чкалова, 10а</t>
  </si>
  <si>
    <t>ул Чкалова, 1а</t>
  </si>
  <si>
    <t>ул Чкалова, 1Б</t>
  </si>
  <si>
    <t>ул Чкалова, 21</t>
  </si>
  <si>
    <t>ул Чкалова, 227</t>
  </si>
  <si>
    <t>ул Чкалова, 229</t>
  </si>
  <si>
    <t>ул Чкалова, 235</t>
  </si>
  <si>
    <t>ул Чкалова, 30</t>
  </si>
  <si>
    <t>ул Чкалова, 32</t>
  </si>
  <si>
    <t>ул Чкалова, 34</t>
  </si>
  <si>
    <t>ул Чкалова, 51а</t>
  </si>
  <si>
    <t>ул Чкалова, 52а</t>
  </si>
  <si>
    <t>ул Чкалова, 54</t>
  </si>
  <si>
    <t>ул Чкалова, 58</t>
  </si>
  <si>
    <t>ул Чкалова, 60</t>
  </si>
  <si>
    <t>ул Чкалова, 68б</t>
  </si>
  <si>
    <t>ул Чкалова, 70</t>
  </si>
  <si>
    <t>ул Чкалова, 89</t>
  </si>
  <si>
    <t>ул Чудненко, 106</t>
  </si>
  <si>
    <t>ул Чудненко, 108</t>
  </si>
  <si>
    <t>ул Чудненко, 11</t>
  </si>
  <si>
    <t>ул Чудненко, 110а</t>
  </si>
  <si>
    <t>ул Чудненко, 112</t>
  </si>
  <si>
    <t>ул Чудненко, 114</t>
  </si>
  <si>
    <t>ул Чудненко, 116</t>
  </si>
  <si>
    <t>ул Чудненко, 13</t>
  </si>
  <si>
    <t>ул Чудненко, 15</t>
  </si>
  <si>
    <t>ул Чудненко, 18</t>
  </si>
  <si>
    <t>ул Чудненко, 20</t>
  </si>
  <si>
    <t>ул Чудненко, 3</t>
  </si>
  <si>
    <t>ул Чудненко, 4</t>
  </si>
  <si>
    <t>ул Чудненко, 51</t>
  </si>
  <si>
    <t>ул Чудненко, 6</t>
  </si>
  <si>
    <t>ул Чудненко, 8</t>
  </si>
  <si>
    <t>ул Чудненко, 83</t>
  </si>
  <si>
    <t>ул Чудненко, 9</t>
  </si>
  <si>
    <t>ул Чудненко, 91</t>
  </si>
  <si>
    <t>ул Чудненко, 93</t>
  </si>
  <si>
    <t>ул Чудненко, 95</t>
  </si>
  <si>
    <t>ул Шевченко, 151</t>
  </si>
  <si>
    <t>ул Шевченко, 153</t>
  </si>
  <si>
    <t>ул Шевченко, 155</t>
  </si>
  <si>
    <t>ул Шевченко, 52а</t>
  </si>
  <si>
    <t>ул Шевченко, 82</t>
  </si>
  <si>
    <t>ул Шипуновская, 2</t>
  </si>
  <si>
    <t>ул Шипуновская, 4</t>
  </si>
  <si>
    <t>ул Шукшина, 1</t>
  </si>
  <si>
    <t>ул Шукшина, 10</t>
  </si>
  <si>
    <t>ул Шукшина, 12</t>
  </si>
  <si>
    <t>ул Шукшина, 15</t>
  </si>
  <si>
    <t>ул Шукшина, 16</t>
  </si>
  <si>
    <t>ул Шукшина, 18</t>
  </si>
  <si>
    <t>ул Шукшина, 19</t>
  </si>
  <si>
    <t>ул Шукшина, 2</t>
  </si>
  <si>
    <t>ул Шукшина, 22</t>
  </si>
  <si>
    <t>ул Шукшина, 24</t>
  </si>
  <si>
    <t>ул Шукшина, 26</t>
  </si>
  <si>
    <t>ул Шукшина, 26а</t>
  </si>
  <si>
    <t>ул Шукшина, 28</t>
  </si>
  <si>
    <t>ул Шукшина, 32</t>
  </si>
  <si>
    <t>ул Шукшина, 34</t>
  </si>
  <si>
    <t>ул Шукшина, 36</t>
  </si>
  <si>
    <t>ул Шукшина, 4</t>
  </si>
  <si>
    <t>ул Шукшина, 5</t>
  </si>
  <si>
    <t>ул Шукшина, 8</t>
  </si>
  <si>
    <t>ул Шукшина, 9</t>
  </si>
  <si>
    <t>ул Шумакова, 33</t>
  </si>
  <si>
    <t>ул Шумакова, 35</t>
  </si>
  <si>
    <t>ул Шумакова, 37</t>
  </si>
  <si>
    <t>ул Шумакова, 41</t>
  </si>
  <si>
    <t>ул Шумакова, 43</t>
  </si>
  <si>
    <t>ул Шумакова, 45</t>
  </si>
  <si>
    <t>ул Шумакова, 47</t>
  </si>
  <si>
    <t>ул Шумакова, 50</t>
  </si>
  <si>
    <t>ул Шумакова, 52</t>
  </si>
  <si>
    <t>ул Шумакова, 53</t>
  </si>
  <si>
    <t>ул Эмилии Алексеевой, 11</t>
  </si>
  <si>
    <t>ул Эмилии Алексеевой, 13</t>
  </si>
  <si>
    <t>ул Эмилии Алексеевой, 15а</t>
  </si>
  <si>
    <t>ул Эмилии Алексеевой, 17</t>
  </si>
  <si>
    <t>ул Эмилии Алексеевой, 21</t>
  </si>
  <si>
    <t>ул Эмилии Алексеевой, 25</t>
  </si>
  <si>
    <t>ул Эмилии Алексеевой, 27</t>
  </si>
  <si>
    <t>ул Эмилии Алексеевой, 34</t>
  </si>
  <si>
    <t>ул Эмилии Алексеевой, 43</t>
  </si>
  <si>
    <t>ул Эмилии Алексеевой, 45</t>
  </si>
  <si>
    <t>ул Эмилии Алексеевой, 46</t>
  </si>
  <si>
    <t>ул Эмилии Алексеевой, 48</t>
  </si>
  <si>
    <t>ул Эмилии Алексеевой, 5 корп.1</t>
  </si>
  <si>
    <t>ул Эмилии Алексеевой, 50</t>
  </si>
  <si>
    <t>ул Эмилии Алексеевой, 51</t>
  </si>
  <si>
    <t>ул Эмилии Алексеевой, 52</t>
  </si>
  <si>
    <t>ул Эмилии Алексеевой, 64</t>
  </si>
  <si>
    <t>ул Эмилии Алексеевой, 66</t>
  </si>
  <si>
    <t>ул Эмилии Алексеевой, 70</t>
  </si>
  <si>
    <t>ул Эмилии Алексеевой, 72</t>
  </si>
  <si>
    <t>ул Эмилии Алексеевой, 76</t>
  </si>
  <si>
    <t>ул Эмилии Алексеевой, 78</t>
  </si>
  <si>
    <t>ул Эмилии Алексеевой, 8</t>
  </si>
  <si>
    <t>ул Эмилии Алексеевой, 80</t>
  </si>
  <si>
    <t>ул Эмилии Алексеевой, 82А</t>
  </si>
  <si>
    <t>ул Эмилии Алексеевой, 88</t>
  </si>
  <si>
    <t>ул Энтузиастов, 17</t>
  </si>
  <si>
    <t>ул Энтузиастов, 23</t>
  </si>
  <si>
    <t>ул Энтузиастов, 28</t>
  </si>
  <si>
    <t>ул Энтузиастов, 30</t>
  </si>
  <si>
    <t>ул Энтузиастов, 31а</t>
  </si>
  <si>
    <t>ул Энтузиастов, 32</t>
  </si>
  <si>
    <t>ул Энтузиастов, 34</t>
  </si>
  <si>
    <t>ул Энтузиастов, 36</t>
  </si>
  <si>
    <t>ул Энтузиастов, 38</t>
  </si>
  <si>
    <t>ул Энтузиастов, 3а</t>
  </si>
  <si>
    <t>ул Энтузиастов, 40</t>
  </si>
  <si>
    <t>ул Энтузиастов, 42</t>
  </si>
  <si>
    <t>ул Энтузиастов, 9</t>
  </si>
  <si>
    <t>ул Южные Мастерские, 6</t>
  </si>
  <si>
    <t>ул Юрина, 114</t>
  </si>
  <si>
    <t>ул Юрина, 114а</t>
  </si>
  <si>
    <t>ул Юрина, 116</t>
  </si>
  <si>
    <t>ул Юрина, 118</t>
  </si>
  <si>
    <t>ул Юрина, 118А</t>
  </si>
  <si>
    <t>ул Юрина, 133</t>
  </si>
  <si>
    <t>ул Юрина, 135</t>
  </si>
  <si>
    <t>ул Юрина, 137</t>
  </si>
  <si>
    <t>ул Юрина, 139</t>
  </si>
  <si>
    <t>ул Юрина, 182</t>
  </si>
  <si>
    <t>ул Юрина, 188</t>
  </si>
  <si>
    <t>ул Юрина, 190</t>
  </si>
  <si>
    <t>ул Юрина, 192</t>
  </si>
  <si>
    <t>ул Юрина, 202</t>
  </si>
  <si>
    <t>ул Юрина, 202б корп.1</t>
  </si>
  <si>
    <t>ул Юрина, 202б корп.2</t>
  </si>
  <si>
    <t>ул Юрина, 204Б корп.1</t>
  </si>
  <si>
    <t>ул Юрина, 204Б корп.2</t>
  </si>
  <si>
    <t>ул Юрина, 206 корп.1</t>
  </si>
  <si>
    <t>ул Юрина, 206 корп.2</t>
  </si>
  <si>
    <t>ул Юрина, 206а корп.1</t>
  </si>
  <si>
    <t>ул Юрина, 206а корп.2</t>
  </si>
  <si>
    <t>ул Юрина, 208</t>
  </si>
  <si>
    <t>ул Юрина, 208Е</t>
  </si>
  <si>
    <t>ул Юрина, 209</t>
  </si>
  <si>
    <t>ул Юрина, 216</t>
  </si>
  <si>
    <t>ул Юрина, 219</t>
  </si>
  <si>
    <t>ул Юрина, 220а</t>
  </si>
  <si>
    <t>ул Юрина, 222</t>
  </si>
  <si>
    <t>ул Юрина, 224</t>
  </si>
  <si>
    <t>ул Юрина, 225</t>
  </si>
  <si>
    <t>ул Юрина, 226</t>
  </si>
  <si>
    <t>ул Юрина, 229</t>
  </si>
  <si>
    <t>ул Юрина, 230</t>
  </si>
  <si>
    <t>ул Юрина, 231</t>
  </si>
  <si>
    <t>ул Юрина, 232</t>
  </si>
  <si>
    <t>ул Юрина, 233</t>
  </si>
  <si>
    <t>ул Юрина, 234</t>
  </si>
  <si>
    <t>ул Юрина, 235</t>
  </si>
  <si>
    <t>ул Юрина, 237</t>
  </si>
  <si>
    <t>ул Юрина, 238</t>
  </si>
  <si>
    <t>ул Юрина, 241</t>
  </si>
  <si>
    <t>ул Юрина, 243</t>
  </si>
  <si>
    <t>ул Юрина, 244</t>
  </si>
  <si>
    <t>ул Юрина, 245</t>
  </si>
  <si>
    <t>ул Юрина, 246</t>
  </si>
  <si>
    <t>ул Юрина, 247</t>
  </si>
  <si>
    <t>ул Юрина, 255</t>
  </si>
  <si>
    <t>ул Юрина, 257</t>
  </si>
  <si>
    <t>ул Юрина, 261</t>
  </si>
  <si>
    <t>ул Юрина, 263</t>
  </si>
  <si>
    <t>ул Юрина, 265</t>
  </si>
  <si>
    <t>ул Юрина, 269</t>
  </si>
  <si>
    <t>ул Юрина, 271</t>
  </si>
  <si>
    <t>ул Юрина, 273</t>
  </si>
  <si>
    <t>ул Юрина, 279</t>
  </si>
  <si>
    <t>ул Юрина, 281</t>
  </si>
  <si>
    <t>ул Юрина, 283</t>
  </si>
  <si>
    <t>ул Юрина, 285</t>
  </si>
  <si>
    <t>ул Юрина, 291</t>
  </si>
  <si>
    <t>ул Юрина, 299</t>
  </si>
  <si>
    <t>ул Юрина, 305</t>
  </si>
  <si>
    <t>ул Юрина, 307</t>
  </si>
  <si>
    <t>ул Юрина, 309</t>
  </si>
  <si>
    <t>ул Юрина, 4</t>
  </si>
  <si>
    <t>ул Ядерная, 2</t>
  </si>
  <si>
    <t>ул Ярных, 25</t>
  </si>
  <si>
    <t>ул Ярных, 29</t>
  </si>
  <si>
    <t>ул Ярных, 38</t>
  </si>
  <si>
    <t>ул Ярных, 40</t>
  </si>
  <si>
    <t>ул Ярных, 50</t>
  </si>
  <si>
    <t>ул Ярных, 52</t>
  </si>
  <si>
    <t>ул Ярных, 91</t>
  </si>
  <si>
    <t>ул. 1 Мая, д.6</t>
  </si>
  <si>
    <t>ул. 40 лет Октября, д.19</t>
  </si>
  <si>
    <t>ул. 40 лет Октября, д.20</t>
  </si>
  <si>
    <t>ул. 40 лет Октября, д.29</t>
  </si>
  <si>
    <t>ул. 80 Гвардейской Дивизии, д.4а корп.2</t>
  </si>
  <si>
    <t>ул. 80 Гвардейской Дивизии, д.6</t>
  </si>
  <si>
    <t>ул. 80 Гвардейской Дивизии, д.66а</t>
  </si>
  <si>
    <t>ул. Антона Петрова, д.138а</t>
  </si>
  <si>
    <t>ул. Антона Петрова, д.197</t>
  </si>
  <si>
    <t>ул. Антона Петрова, д.199</t>
  </si>
  <si>
    <t>ул. Антона Петрова, д.209</t>
  </si>
  <si>
    <t>ул. Антона Петрова, д.214</t>
  </si>
  <si>
    <t>ул. Антона Петрова, д.219</t>
  </si>
  <si>
    <t>ул. Антона Петрова, д.223</t>
  </si>
  <si>
    <t>ул. Антона Петрова, д.238</t>
  </si>
  <si>
    <t>ул. Антона Петрова, д.240</t>
  </si>
  <si>
    <t>ул. Балтийская, д.103</t>
  </si>
  <si>
    <t>ул. Балтийская, д.105</t>
  </si>
  <si>
    <t>ул. Балтийская, д.50</t>
  </si>
  <si>
    <t>ул. Брестская, д.8</t>
  </si>
  <si>
    <t>ул. Весенняя, д.10 корп.1</t>
  </si>
  <si>
    <t>ул. Весенняя, д.14а корп.1</t>
  </si>
  <si>
    <t>ул. Весенняя, д.14а корп.2</t>
  </si>
  <si>
    <t>ул. Георгиева, д.44</t>
  </si>
  <si>
    <t>ул. Георгиева, д.49</t>
  </si>
  <si>
    <t>ул. Георгиева, д.49а</t>
  </si>
  <si>
    <t>ул. Георгия Исакова, д.147</t>
  </si>
  <si>
    <t>ул. Германа Титова, д.13</t>
  </si>
  <si>
    <t>ул. Германа Титова, д.20</t>
  </si>
  <si>
    <t>ул. Германа Титова, д.21</t>
  </si>
  <si>
    <t>ул. Германа Титова, д.26</t>
  </si>
  <si>
    <t>ул. Глушкова, д.13</t>
  </si>
  <si>
    <t>ул. Гулькина, д.37а</t>
  </si>
  <si>
    <t>ул. Деповская, д.12</t>
  </si>
  <si>
    <t>ул. Деповская, д.15 корп.2</t>
  </si>
  <si>
    <t>ул. Деповская, д.20</t>
  </si>
  <si>
    <t>ул. Западная 1-я, д.17а</t>
  </si>
  <si>
    <t>ул. Западная 1-я, д.42</t>
  </si>
  <si>
    <t>ул. Западная 1-я, д.49а</t>
  </si>
  <si>
    <t>ул. Западная 1-я, д.55 корп.1</t>
  </si>
  <si>
    <t>ул. Западная 4-я, д.78</t>
  </si>
  <si>
    <t>ул. Интернациональная, д.77</t>
  </si>
  <si>
    <t>ул. Крупской, д.101 корп.1</t>
  </si>
  <si>
    <t>ул. Крупской, д.95</t>
  </si>
  <si>
    <t>ул. Крупской, д.99 корп.1</t>
  </si>
  <si>
    <t>ул. Малахова, д.116</t>
  </si>
  <si>
    <t>ул. Малахова, д.140</t>
  </si>
  <si>
    <t>ул. Малахова, д.79А корп.2</t>
  </si>
  <si>
    <t>ул. Малахова, д.97</t>
  </si>
  <si>
    <t>ул. Малахова, д.99</t>
  </si>
  <si>
    <t>ул. Маяковского, д.4</t>
  </si>
  <si>
    <t>ул. Минская, д.1</t>
  </si>
  <si>
    <t>ул. Молодежная, д.2</t>
  </si>
  <si>
    <t>ул. Молодежная, д.39</t>
  </si>
  <si>
    <t>ул. Никитина, д.58</t>
  </si>
  <si>
    <t>ул. Никитина, д.88</t>
  </si>
  <si>
    <t>ул. Новосибирская, д.1</t>
  </si>
  <si>
    <t>ул. Новосибирская, д.9</t>
  </si>
  <si>
    <t>ул. Новоугольная, д.28</t>
  </si>
  <si>
    <t>ул. Островского, д.16</t>
  </si>
  <si>
    <t>ул. Островского, д.40</t>
  </si>
  <si>
    <t>ул. Островского, д.62</t>
  </si>
  <si>
    <t>ул. Островского, д.7</t>
  </si>
  <si>
    <t>ул. П.С.Кулагина, д.26</t>
  </si>
  <si>
    <t>ул. Панфиловцев, д.21 корп.1</t>
  </si>
  <si>
    <t>ул. Папанинцев, д.121</t>
  </si>
  <si>
    <t>ул. Папанинцев, д.205</t>
  </si>
  <si>
    <t>ул. Парижской Коммуны, д.46</t>
  </si>
  <si>
    <t>ул. Партизанская, д.201</t>
  </si>
  <si>
    <t>ул. Партизанская, д.41а</t>
  </si>
  <si>
    <t>ул. Петра Сухова, д.40</t>
  </si>
  <si>
    <t>ул. Петра Сухова, д.58</t>
  </si>
  <si>
    <t>ул. Петра Сухова, д.9а корп.1</t>
  </si>
  <si>
    <t>ул. Привокзальная, д.85</t>
  </si>
  <si>
    <t>ул. Пролетарская, д.60А</t>
  </si>
  <si>
    <t>ул. Пролетарская, д.67</t>
  </si>
  <si>
    <t>ул. Профинтерна, д.30</t>
  </si>
  <si>
    <t>ул. Профинтерна, д.32</t>
  </si>
  <si>
    <t>ул. Профинтерна, д.38</t>
  </si>
  <si>
    <t>ул. Профинтерна, д.42</t>
  </si>
  <si>
    <t>ул. Профинтерна, д.59</t>
  </si>
  <si>
    <t>ул. Северо-Западная 2-я, д.61</t>
  </si>
  <si>
    <t>ул. Северо-Западная, д.25</t>
  </si>
  <si>
    <t>ул. Северо-Западная, д.33</t>
  </si>
  <si>
    <t>ул. Северо-Западная, д.50</t>
  </si>
  <si>
    <t>ул. Северо-Западная, д.56</t>
  </si>
  <si>
    <t>ул. Северо-Западная, д.62</t>
  </si>
  <si>
    <t>ул. Сельскохозяйственная, д.4</t>
  </si>
  <si>
    <t>ул. Сизова, д.18</t>
  </si>
  <si>
    <t>ул. Смирнова, д.92</t>
  </si>
  <si>
    <t>ул. Советская, д.12</t>
  </si>
  <si>
    <t>ул. Советская, д.13</t>
  </si>
  <si>
    <t>ул. Советская, д.20</t>
  </si>
  <si>
    <t>ул. Советская, д.24</t>
  </si>
  <si>
    <t>ул. Советская, д.28</t>
  </si>
  <si>
    <t>ул. Советская, д.4</t>
  </si>
  <si>
    <t>ул. Советской Армии, д.50</t>
  </si>
  <si>
    <t>ул. Союза Республик, д.12</t>
  </si>
  <si>
    <t>ул. Союза Республик, д.33</t>
  </si>
  <si>
    <t>ул. Строительная 2-я, д.54</t>
  </si>
  <si>
    <t>ул. Сухэ-Батора, д.33</t>
  </si>
  <si>
    <t>ул. Тимуровская, д.29</t>
  </si>
  <si>
    <t>ул. Тимуровская, д.62</t>
  </si>
  <si>
    <t>ул. Тимуровская, д.70</t>
  </si>
  <si>
    <t>ул. Цеховая, д.23А</t>
  </si>
  <si>
    <t>ул. Цеховая, д.62</t>
  </si>
  <si>
    <t>ул. Чкалова, д.227А</t>
  </si>
  <si>
    <t>ул. Чкалова, д.50</t>
  </si>
  <si>
    <t>ул. Чудненко, д.5</t>
  </si>
  <si>
    <t>ул. Чудненко, д.7</t>
  </si>
  <si>
    <t>ул. Эмилии Алексеевой, д.32</t>
  </si>
  <si>
    <t>ул. Эмилии Алексеевой, д.5/2</t>
  </si>
  <si>
    <t>ул. Эмилии Алексеевой, д.55</t>
  </si>
  <si>
    <t>ул. Эмилии Алексеевой, д.58</t>
  </si>
  <si>
    <t>ул. Эмилии Алексеевой, д.68</t>
  </si>
  <si>
    <t>ул. Эмилии Алексеевой, д.84а</t>
  </si>
  <si>
    <t>ул. Эмилии Алексеевой, д.90 корп.секц 3</t>
  </si>
  <si>
    <t>ул. Юрина, д.186</t>
  </si>
  <si>
    <t>ул. Юрина, д.202А корп.1</t>
  </si>
  <si>
    <t>ул. Юрина, д.202А корп.2</t>
  </si>
  <si>
    <t>ул. Юрина, д.202в</t>
  </si>
  <si>
    <t>ул. Юрина, д.204А</t>
  </si>
  <si>
    <t>Реестр МКД с указанием количества индивидульных приборов учета, подлежащих замене за период реализации инвестиционной программы</t>
  </si>
  <si>
    <t>Адрес</t>
  </si>
  <si>
    <t>2020 год</t>
  </si>
  <si>
    <t>2021 год</t>
  </si>
  <si>
    <t>2022 год</t>
  </si>
  <si>
    <t>2020-2022</t>
  </si>
  <si>
    <t>Месторасположение однофазных приборов учета, планируемых к установке в многоквартирных жилых домах, определяется в соответствии с реестром</t>
  </si>
  <si>
    <t>На период реализации инвестиционной программы 2020-2022 гг. объем финансирования проекта J_BGES_1.5-1 составит: 
673 136,84 тыс. рублей (c НДС)</t>
  </si>
  <si>
    <t>За период реализации инвестиционной программы 2020-2022 гг. объем освоения капитальных вложений по проекту J_BGES_1.5-1 составит: 560 947,36 тыс. рублей (без НДС)</t>
  </si>
</sst>
</file>

<file path=xl/styles.xml><?xml version="1.0" encoding="utf-8"?>
<styleSheet xmlns="http://schemas.openxmlformats.org/spreadsheetml/2006/main">
  <numFmts count="188">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 _₽_-;\-* #,##0\ _₽_-;_-* &quot;-&quot;\ _₽_-;_-@_-"/>
    <numFmt numFmtId="165" formatCode="_-* #,##0.00\ _₽_-;\-* #,##0.00\ _₽_-;_-* &quot;-&quot;??\ _₽_-;_-@_-"/>
    <numFmt numFmtId="166" formatCode="#,##0\ &quot;р.&quot;;\-#,##0\ &quot;р.&quot;"/>
    <numFmt numFmtId="167" formatCode="_-* #,##0\ &quot;р.&quot;_-;\-* #,##0\ &quot;р.&quot;_-;_-* &quot;-&quot;\ &quot;р.&quot;_-;_-@_-"/>
    <numFmt numFmtId="168" formatCode="_-* #,##0\ _р_._-;\-* #,##0\ _р_._-;_-* &quot;-&quot;\ _р_._-;_-@_-"/>
    <numFmt numFmtId="169" formatCode="_-* #,##0.00\ _р_._-;\-* #,##0.00\ _р_._-;_-* &quot;-&quot;??\ _р_._-;_-@_-"/>
    <numFmt numFmtId="170" formatCode="0.000"/>
    <numFmt numFmtId="171" formatCode="0&quot; %&quot;"/>
    <numFmt numFmtId="172" formatCode="#,##0_ ;\-#,##0\ "/>
    <numFmt numFmtId="173" formatCode="0.0&quot; %&quot;"/>
    <numFmt numFmtId="174" formatCode="#,##0.0"/>
    <numFmt numFmtId="175" formatCode="#,##0.000"/>
    <numFmt numFmtId="176" formatCode="0.0%"/>
    <numFmt numFmtId="177" formatCode="0.00000"/>
    <numFmt numFmtId="178" formatCode="_-[$$-1009]* #,##0.00_-;\-[$$-1009]* #,##0.00_-;_-[$$-1009]* &quot;-&quot;??_-;_-@_-"/>
    <numFmt numFmtId="179" formatCode="0.0%_);\(0.0%\)"/>
    <numFmt numFmtId="180" formatCode="[$-419]mmmm\ yyyy;@"/>
    <numFmt numFmtId="181" formatCode="&quot;\&quot;#,##0.00;[Red]&quot;\&quot;&quot;\&quot;&quot;\&quot;&quot;\&quot;&quot;\&quot;&quot;\&quot;\-#,##0.00"/>
    <numFmt numFmtId="182" formatCode="&quot;\&quot;#,##0;[Red]&quot;\&quot;&quot;\&quot;\-#,##0"/>
    <numFmt numFmtId="183" formatCode="_-* #,##0_-;\-* #,##0_-;_-* &quot;-&quot;_-;_-@_-"/>
    <numFmt numFmtId="184" formatCode="#,##0.0_);\(#,##0.0\)"/>
    <numFmt numFmtId="185" formatCode="\t0.00%"/>
    <numFmt numFmtId="186" formatCode="#,##0.0_);[Red]\(#,##0.0\)"/>
    <numFmt numFmtId="187" formatCode="\t#\ ??/??"/>
    <numFmt numFmtId="188" formatCode="#,##0;\(#,##0\)"/>
    <numFmt numFmtId="189" formatCode="_-* #,##0.00[$€-1]_-;\-* #,##0.00[$€-1]_-;_-* &quot;-&quot;??[$€-1]_-"/>
    <numFmt numFmtId="190" formatCode="[Magenta]\ &quot;Ошибка&quot;;[Magenta]\ &quot;Ошибка&quot;;[Blue]\ &quot;OK&quot;"/>
    <numFmt numFmtId="191" formatCode="_-* #,##0.00\ _$_-;\-* #,##0.00\ _$_-;_-* &quot;-&quot;??\ _$_-;_-@_-"/>
    <numFmt numFmtId="192" formatCode="_(&quot;р.&quot;* #,##0.00_);_(&quot;р.&quot;* \(#,##0.00\);_(&quot;р.&quot;* &quot;-&quot;??_);_(@_)"/>
    <numFmt numFmtId="193" formatCode="\£\ #,##0_);[Red]\(\£\ #,##0\)"/>
    <numFmt numFmtId="194" formatCode="\¥\ #,##0_);[Red]\(\¥\ #,##0\)"/>
    <numFmt numFmtId="195" formatCode=";;;"/>
    <numFmt numFmtId="196" formatCode="0.00;0;"/>
    <numFmt numFmtId="197" formatCode="_-* #,##0\ &quot;руб&quot;_-;\-* #,##0\ &quot;руб&quot;_-;_-* &quot;-&quot;\ &quot;руб&quot;_-;_-@_-"/>
    <numFmt numFmtId="198" formatCode="0.0"/>
    <numFmt numFmtId="199" formatCode="#,##0.0;\(#,##0.0\)"/>
    <numFmt numFmtId="200" formatCode="#,##0.00;\(#,##0.00\)"/>
    <numFmt numFmtId="201" formatCode="mmmm\ d\,\ yyyy"/>
    <numFmt numFmtId="202" formatCode="000000"/>
    <numFmt numFmtId="203" formatCode="&quot;?.&quot;#,##0.00_);[Red]\(&quot;?.&quot;#,##0.00\)"/>
    <numFmt numFmtId="204" formatCode="_(&quot;$&quot;* #,##0_);_(&quot;$&quot;* \(#,##0\);_(&quot;$&quot;* &quot;-&quot;_);_(@_)"/>
    <numFmt numFmtId="205" formatCode="_(&quot;$&quot;* #,##0.00_);_(&quot;$&quot;* \(#,##0.00\);_(&quot;$&quot;* &quot;-&quot;??_);_(@_)"/>
    <numFmt numFmtId="206" formatCode="###\ ##\ ##"/>
    <numFmt numFmtId="207" formatCode="0_);\(0\)"/>
    <numFmt numFmtId="208" formatCode="_(* #,##0_);_(* \(#,##0\);_(* &quot;-&quot;??_);_(@_)"/>
    <numFmt numFmtId="209" formatCode="#,##0;[Red]#,##0"/>
    <numFmt numFmtId="210" formatCode="&quot;\&quot;#,##0;[Red]\-&quot;\&quot;#,##0"/>
    <numFmt numFmtId="211" formatCode="General_)"/>
    <numFmt numFmtId="212" formatCode="_-* #,##0&quot;đ.&quot;_-;\-* #,##0&quot;đ.&quot;_-;_-* &quot;-&quot;&quot;đ.&quot;_-;_-@_-"/>
    <numFmt numFmtId="213" formatCode="_-* #,##0.00&quot;đ.&quot;_-;\-* #,##0.00&quot;đ.&quot;_-;_-* &quot;-&quot;??&quot;đ.&quot;_-;_-@_-"/>
    <numFmt numFmtId="214" formatCode="0.0_)"/>
    <numFmt numFmtId="215" formatCode="h\.mm\.ss\ AM/PM"/>
    <numFmt numFmtId="216" formatCode="\£#,##0_);\(\£#,##0\)"/>
    <numFmt numFmtId="217" formatCode="#,##0_);[Red]\(#,##0\);&quot;-&quot;_);[Blue]&quot;Error-&quot;@"/>
    <numFmt numFmtId="218" formatCode="0.0000000"/>
    <numFmt numFmtId="219" formatCode="0.000000000"/>
    <numFmt numFmtId="220" formatCode="0.0000000000"/>
    <numFmt numFmtId="221" formatCode="0.00000000000"/>
    <numFmt numFmtId="222" formatCode="&quot;$&quot;#,##0_);\(&quot;$&quot;#,##0\)"/>
    <numFmt numFmtId="223" formatCode="#,##0.00_);\(#,##0.00\);@_)"/>
    <numFmt numFmtId="224" formatCode="#,##0.000_);\(#,##0.000\);@_)"/>
    <numFmt numFmtId="225" formatCode="&quot;_&quot;\-* #,##0\ &quot;F&quot;&quot;_&quot;\-;\-* #,##0\ &quot;F&quot;&quot;_&quot;\-;&quot;_&quot;\-* &quot;-&quot;\ &quot;F&quot;&quot;_&quot;\-;&quot;_&quot;\-@&quot;_&quot;\-"/>
    <numFmt numFmtId="226" formatCode="000"/>
    <numFmt numFmtId="227" formatCode="#,##0.0;[Red]\(#,##0.0\)"/>
    <numFmt numFmtId="228" formatCode="#,##0;[Red]\(#,##0\)"/>
    <numFmt numFmtId="229" formatCode="* \(#,##0\);* #,##0_);&quot;-&quot;??_);@"/>
    <numFmt numFmtId="230" formatCode="0.00_);\(0.00\);0.00"/>
    <numFmt numFmtId="231" formatCode="&quot;$&quot;#,##0_);[Red]\(&quot;$&quot;#,##0\)"/>
    <numFmt numFmtId="232" formatCode="_(* #,##0.00_);[Red]_(* \(#,##0.00\);_(* &quot;-&quot;??_);_(@_)"/>
    <numFmt numFmtId="233" formatCode="_(&quot;$&quot;* #,##0.00_);_(&quot;$&quot;* \(#,##0.00\);@_)"/>
    <numFmt numFmtId="234" formatCode="_(&quot;$&quot;* #,##0.000_);_(&quot;$&quot;* \(#,##0.000\);@_)"/>
    <numFmt numFmtId="235" formatCode="_-* #,##0.00\ &quot;F&quot;_-;\-* #,##0.00\ &quot;F&quot;_-;_-* &quot;-&quot;??\ &quot;F&quot;_-;_-@_-"/>
    <numFmt numFmtId="236" formatCode="&quot;$&quot;#,##0\ ;\(&quot;$&quot;#,##0\)"/>
    <numFmt numFmtId="237" formatCode="\$#,##0\ ;\(\$#,##0\)"/>
    <numFmt numFmtId="238" formatCode="dd\.mm\.yyyy&quot;г.&quot;"/>
    <numFmt numFmtId="239" formatCode="dd\ mmm\ yyyy"/>
    <numFmt numFmtId="240" formatCode="m/d/yy\ h:mm"/>
    <numFmt numFmtId="241" formatCode="* #,##0_);* \(#,##0\);&quot;-&quot;??_);@"/>
    <numFmt numFmtId="242" formatCode="&quot;XXXXXX-XXX&quot;"/>
    <numFmt numFmtId="243" formatCode="#,##0_);\(#,##0\);&quot;- &quot;;&quot;  &quot;@"/>
    <numFmt numFmtId="244" formatCode="ddd\ dd\ mmm"/>
    <numFmt numFmtId="245" formatCode="#,###,"/>
    <numFmt numFmtId="246" formatCode="&quot;$&quot;#,##0.0;[Red]\(&quot;$&quot;#,##0.0\)"/>
    <numFmt numFmtId="247" formatCode="0.0\x"/>
    <numFmt numFmtId="248" formatCode="_([$€-2]* #,##0.00_);_([$€-2]* \(#,##0.00\);_([$€-2]* &quot;-&quot;??_)"/>
    <numFmt numFmtId="249" formatCode="[$-419]General"/>
    <numFmt numFmtId="250" formatCode="_-* #,##0\ _F_B_-;\-* #,##0\ _F_B_-;_-* &quot;-&quot;\ _F_B_-;_-@_-"/>
    <numFmt numFmtId="251" formatCode="_-* #,##0.00\ _F_B_-;\-* #,##0.00\ _F_B_-;_-* &quot;-&quot;??\ _F_B_-;_-@_-"/>
    <numFmt numFmtId="252" formatCode="#,##0.0000_);\(#,##0.0000\);&quot;- &quot;;&quot;  &quot;@"/>
    <numFmt numFmtId="253" formatCode="_([$$-409]* #,##0.00_);_([$$-409]* \(#,##0.00\);_([$$-409]* &quot;-&quot;??_);_(@_)"/>
    <numFmt numFmtId="254" formatCode="#,##0;\-#,##0"/>
    <numFmt numFmtId="255" formatCode="#,##0;\(#,##0\);\-_)"/>
    <numFmt numFmtId="256" formatCode="#,##0.0_);\(#,##0.0\);\-_)"/>
    <numFmt numFmtId="257" formatCode="#,##0.00_);\(#,##0.00\);\-_)"/>
    <numFmt numFmtId="258" formatCode="0\ \ \ \ \ "/>
    <numFmt numFmtId="259" formatCode="#,##0_);[Blue]\(#,##0\)"/>
    <numFmt numFmtId="260" formatCode="0.00\ %"/>
    <numFmt numFmtId="261" formatCode="&quot;&quot;"/>
    <numFmt numFmtId="262" formatCode="0.00_);\(0.00\);0.00_)"/>
    <numFmt numFmtId="263" formatCode="#,##0.00_ ;[Red]\(#,##0.00&quot;) &quot;"/>
    <numFmt numFmtId="264" formatCode="#,##0.00_ ;[Red]\(#,##0.00\)\ "/>
    <numFmt numFmtId="265" formatCode="#,##0_ ;[Red]\-#,##0\ "/>
    <numFmt numFmtId="266" formatCode="_-* #,##0_-;_-* #,##0\-;_-* &quot;-&quot;_-;_-@_-"/>
    <numFmt numFmtId="267" formatCode="_-* #,##0.00_-;_-* #,##0.00\-;_-* &quot;-&quot;??_-;_-@_-"/>
    <numFmt numFmtId="268" formatCode="_(&quot;MT&quot;* #,##0.00_);\(&quot;MT&quot;* #,##0.00\)"/>
    <numFmt numFmtId="269" formatCode="0.0,,_);\(0.0,,\);\-_0_)"/>
    <numFmt numFmtId="270" formatCode="#,##0__\ \ \ \ "/>
    <numFmt numFmtId="271" formatCode="_(* #,##0.000_);[Red]_(* \(#,##0.000\);_(* &quot;-&quot;??_);_(@_)"/>
    <numFmt numFmtId="272" formatCode="&quot;$&quot;#,##0.0_);\(&quot;$&quot;#,##0.0\)"/>
    <numFmt numFmtId="273" formatCode="0.00\x"/>
    <numFmt numFmtId="274" formatCode="#,##0.00_)\x;\(#,##0.00\)\x;@_)"/>
    <numFmt numFmtId="275" formatCode="#,##0.000_)\x;\(#,##0.000\)\x;@_)"/>
    <numFmt numFmtId="276" formatCode="0.0&quot;x&quot;;&quot;nm&quot;;\-_x"/>
    <numFmt numFmtId="277" formatCode="0.00&quot;x&quot;;&quot;nm&quot;;\-_x"/>
    <numFmt numFmtId="278" formatCode="0.0000"/>
    <numFmt numFmtId="279" formatCode="#,##0_);\(#,##0\);&quot;-  &quot;"/>
    <numFmt numFmtId="280" formatCode="#,##0.0_);\(#,##0.0\);&quot;-  &quot;"/>
    <numFmt numFmtId="281" formatCode="#,##0.00\ ;\(#,##0.00\)"/>
    <numFmt numFmtId="282" formatCode="_(* #,##0_);\(* #,##0\)"/>
    <numFmt numFmtId="283" formatCode="#,##0_);[Red]\(#,##0\);&quot;-----&quot;"/>
    <numFmt numFmtId="284" formatCode="#,##0.00_);[Red]\(#,##0.00\);&quot;-----&quot;"/>
    <numFmt numFmtId="285" formatCode="_-* #,##0_đ_._-;\-* #,##0_đ_._-;_-* &quot;-&quot;_đ_._-;_-@_-"/>
    <numFmt numFmtId="286" formatCode="_-* #,##0.00_đ_._-;\-* #,##0.00_đ_._-;_-* &quot;-&quot;??_đ_._-;_-@_-"/>
    <numFmt numFmtId="287" formatCode="_ * #,##0_ ;_ * \-#,##0_ ;_ * &quot;-&quot;_ ;_ @_ "/>
    <numFmt numFmtId="288" formatCode="_-* #,##0\ &quot;FB&quot;_-;\-* #,##0\ &quot;FB&quot;_-;_-* &quot;-&quot;\ &quot;FB&quot;_-;_-@_-"/>
    <numFmt numFmtId="289" formatCode="_-* #,##0.00\ &quot;FB&quot;_-;\-* #,##0.00\ &quot;FB&quot;_-;_-* &quot;-&quot;??\ &quot;FB&quot;_-;_-@_-"/>
    <numFmt numFmtId="290" formatCode="#,##0_U\S\D_/\m\t."/>
    <numFmt numFmtId="291" formatCode="0.0000000000000"/>
    <numFmt numFmtId="292" formatCode="#,##0.000_)%;\(#,##0.000\)%;@_)"/>
    <numFmt numFmtId="293" formatCode="0.0%_);\(0.0%\);&quot;-  &quot;"/>
    <numFmt numFmtId="294" formatCode="0.0%_);\(0.0%\);\-_%_)"/>
    <numFmt numFmtId="295" formatCode="0%_);\(0%\);\-_%_)"/>
    <numFmt numFmtId="296" formatCode="0.00%_);\(0.00%\);\-_%_)"/>
    <numFmt numFmtId="297" formatCode="##0&quot;bp&quot;_);\(##0&quot;bp&quot;\);\-_b_p_)"/>
    <numFmt numFmtId="298" formatCode="#,##0______;;&quot;------------      &quot;"/>
    <numFmt numFmtId="299" formatCode="0.00;\-0.00;0.00"/>
    <numFmt numFmtId="300" formatCode="0.00\x;\-0.00\x;0.00\x"/>
    <numFmt numFmtId="301" formatCode="##0.00000"/>
    <numFmt numFmtId="302" formatCode="_(* #,##0.000_);_(* \(#,##0.000\);_(* &quot;-&quot;???_);_(@_)"/>
    <numFmt numFmtId="303" formatCode="mmm\ dd\,\ yyyy"/>
    <numFmt numFmtId="304" formatCode="mmm\-yyyy"/>
    <numFmt numFmtId="305" formatCode="yyyy"/>
    <numFmt numFmtId="306" formatCode="###\ ###\ ##0;\(###\ ###\ ##0\)"/>
    <numFmt numFmtId="307" formatCode=";;;\ \ \ @"/>
    <numFmt numFmtId="308" formatCode=";;;\ \ \ \ \ @"/>
    <numFmt numFmtId="309" formatCode=";;;\ \ \ \ \ \ @"/>
    <numFmt numFmtId="310" formatCode="0.000000"/>
    <numFmt numFmtId="311" formatCode="\£#,##0"/>
    <numFmt numFmtId="312" formatCode="#,##0.00;[Red]\-#,##0.00;&quot;-&quot;"/>
    <numFmt numFmtId="313" formatCode="#,##0;[Red]\-#,##0;&quot;-&quot;"/>
    <numFmt numFmtId="314" formatCode="h\.mm\.ss"/>
    <numFmt numFmtId="315" formatCode="&quot;L.&quot;\ #,##0;[Red]\-&quot;L.&quot;\ #,##0"/>
    <numFmt numFmtId="316" formatCode="_-&quot;F&quot;\ * #,##0_-;_-&quot;F&quot;\ * #,##0\-;_-&quot;F&quot;\ * &quot;-&quot;_-;_-@_-"/>
    <numFmt numFmtId="317" formatCode="&quot;L.&quot;\ #,##0.00;[Red]\-&quot;L.&quot;\ #,##0.00"/>
    <numFmt numFmtId="318" formatCode="_-* #,##0_?_._-;\-* #,##0_?_._-;_-* &quot;-&quot;_?_._-;_-@_-"/>
    <numFmt numFmtId="319" formatCode="_-&quot;£&quot;* #,##0_-;\-&quot;£&quot;* #,##0_-;_-&quot;£&quot;* &quot;-&quot;_-;_-@_-"/>
    <numFmt numFmtId="320" formatCode="_-* #,##0.00&quot;?.&quot;_-;\-* #,##0.00&quot;?.&quot;_-;_-* &quot;-&quot;??&quot;?.&quot;_-;_-@_-"/>
    <numFmt numFmtId="321" formatCode="_-&quot;£&quot;* #,##0.00_-;\-&quot;£&quot;* #,##0.00_-;_-&quot;£&quot;* &quot;-&quot;??_-;_-@_-"/>
    <numFmt numFmtId="322" formatCode="&quot;$&quot;#,##0.00_);[Red]\(&quot;$&quot;#,##0.00\)"/>
    <numFmt numFmtId="323" formatCode="&quot;$&quot;#,##0.0000_);[Red]\(&quot;$&quot;#,##0.0000\)"/>
    <numFmt numFmtId="324" formatCode="_(&quot;$&quot;* #,##0.0_);_(&quot;$&quot;* \(#,##0.0\);_(&quot;$&quot;* &quot;-&quot;??_);_(@_)"/>
    <numFmt numFmtId="325" formatCode="yyyy\ &quot;год&quot;"/>
    <numFmt numFmtId="326" formatCode="yyyy&quot;A&quot;"/>
    <numFmt numFmtId="327" formatCode="yyyy&quot;E&quot;"/>
    <numFmt numFmtId="328" formatCode="\¥#,##0_);\(\¥#,##0\)"/>
    <numFmt numFmtId="329" formatCode=";;&quot;zero&quot;;&quot;  &quot;@"/>
    <numFmt numFmtId="330" formatCode="#,##0\ ;[Red]\-\ #,##0\ ;_-* &quot;-&quot;??\ _р_._-;_-@_-"/>
    <numFmt numFmtId="331" formatCode="#,##0\в"/>
    <numFmt numFmtId="332" formatCode="_ * #,##0.00_)\ _$_ ;_ * \(#,##0.00\)\ _$_ ;_ * &quot;-&quot;??_)\ _$_ ;_ @_ "/>
    <numFmt numFmtId="333" formatCode="_ * #,##0.00_)\ &quot;$&quot;_ ;_ * \(#,##0.00\)\ &quot;$&quot;_ ;_ * &quot;-&quot;??_)\ &quot;$&quot;_ ;_ @_ "/>
    <numFmt numFmtId="334" formatCode="#,##0;\-#,##0;\-"/>
    <numFmt numFmtId="335" formatCode="#,##0.000_ ;\-#,##0.000\ "/>
    <numFmt numFmtId="336" formatCode="_([$€]* #,##0.00_);_([$€]* \(#,##0.00\);_([$€]* &quot;-&quot;??_);_(@_)"/>
    <numFmt numFmtId="337" formatCode="#,##0&quot;р.&quot;"/>
    <numFmt numFmtId="338" formatCode="#,##0\т"/>
    <numFmt numFmtId="339" formatCode="0.00000000"/>
    <numFmt numFmtId="340" formatCode="&quot;Ј&quot;#,##0;\-&quot;Ј&quot;#,##0"/>
    <numFmt numFmtId="341" formatCode="#,##0.0;[Red]\-#,##0.0"/>
    <numFmt numFmtId="342" formatCode="#,###"/>
    <numFmt numFmtId="343" formatCode="_(* #,##0.000_);_(* \(#,##0.000\);_(* &quot;-&quot;_);_(@_)"/>
    <numFmt numFmtId="344" formatCode="_(* #,##0.00_);_(* \(#,##0.00\);_(* &quot;-&quot;_);_(@_)"/>
    <numFmt numFmtId="345" formatCode="_(* #,##0_);_(* \(#,##0\);_(* &quot;-&quot;_);_(@_)"/>
  </numFmts>
  <fonts count="398">
    <font>
      <sz val="11"/>
      <color theme="1"/>
      <name val="Calibri"/>
      <family val="2"/>
      <charset val="204"/>
      <scheme val="minor"/>
    </font>
    <font>
      <sz val="12"/>
      <name val="Times New Roman"/>
      <family val="2"/>
    </font>
    <font>
      <b/>
      <sz val="12"/>
      <name val="Times New Roman"/>
      <family val="2"/>
    </font>
    <font>
      <b/>
      <sz val="14"/>
      <name val="Times New Roman"/>
      <family val="2"/>
    </font>
    <font>
      <b/>
      <u/>
      <sz val="14"/>
      <name val="Times New Roman"/>
      <family val="2"/>
    </font>
    <font>
      <sz val="11"/>
      <name val="Times New Roman"/>
      <family val="2"/>
    </font>
    <font>
      <b/>
      <sz val="11"/>
      <name val="Times New Roman"/>
      <family val="2"/>
    </font>
    <font>
      <sz val="11"/>
      <color theme="1"/>
      <name val="Calibri"/>
      <family val="2"/>
      <charset val="204"/>
      <scheme val="minor"/>
    </font>
    <font>
      <sz val="11"/>
      <color theme="1"/>
      <name val="Times New Roman"/>
      <family val="1"/>
      <charset val="204"/>
    </font>
    <font>
      <sz val="12"/>
      <name val="Times New Roman"/>
      <family val="1"/>
      <charset val="204"/>
    </font>
    <font>
      <b/>
      <sz val="12"/>
      <color theme="1"/>
      <name val="Times New Roman"/>
      <family val="1"/>
      <charset val="204"/>
    </font>
    <font>
      <sz val="8"/>
      <name val="Times New Roman"/>
      <family val="1"/>
      <charset val="204"/>
    </font>
    <font>
      <sz val="9"/>
      <name val="Times New Roman"/>
      <family val="1"/>
      <charset val="204"/>
    </font>
    <font>
      <sz val="11"/>
      <color theme="1"/>
      <name val="Calibri"/>
      <family val="2"/>
      <scheme val="minor"/>
    </font>
    <font>
      <sz val="14"/>
      <name val="Times New Roman"/>
      <family val="1"/>
      <charset val="204"/>
    </font>
    <font>
      <b/>
      <sz val="12"/>
      <name val="Times New Roman"/>
      <family val="1"/>
      <charset val="204"/>
    </font>
    <font>
      <b/>
      <sz val="14"/>
      <color theme="1"/>
      <name val="Times New Roman"/>
      <family val="1"/>
      <charset val="204"/>
    </font>
    <font>
      <sz val="12"/>
      <color theme="1"/>
      <name val="Times New Roman"/>
      <family val="1"/>
      <charset val="204"/>
    </font>
    <font>
      <sz val="14"/>
      <color theme="1"/>
      <name val="Times New Roman"/>
      <family val="1"/>
      <charset val="204"/>
    </font>
    <font>
      <sz val="9"/>
      <color theme="1"/>
      <name val="Times New Roman"/>
      <family val="1"/>
      <charset val="204"/>
    </font>
    <font>
      <b/>
      <u/>
      <sz val="14"/>
      <color theme="1"/>
      <name val="Times New Roman"/>
      <family val="1"/>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0"/>
      <name val="Arial Cyr"/>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0"/>
      <name val="Helv"/>
    </font>
    <font>
      <sz val="11"/>
      <color indexed="10"/>
      <name val="Calibri"/>
      <family val="2"/>
      <charset val="204"/>
    </font>
    <font>
      <sz val="11"/>
      <color indexed="17"/>
      <name val="Calibri"/>
      <family val="2"/>
      <charset val="204"/>
    </font>
    <font>
      <sz val="12"/>
      <color rgb="FF000000"/>
      <name val="Times New Roman"/>
      <family val="1"/>
      <charset val="204"/>
    </font>
    <font>
      <vertAlign val="superscript"/>
      <sz val="12"/>
      <color rgb="FF000000"/>
      <name val="Times New Roman"/>
      <family val="1"/>
      <charset val="204"/>
    </font>
    <font>
      <b/>
      <sz val="12"/>
      <color rgb="FF000000"/>
      <name val="Times New Roman"/>
      <family val="1"/>
      <charset val="204"/>
    </font>
    <font>
      <sz val="11"/>
      <name val="Times New Roman"/>
      <family val="1"/>
      <charset val="204"/>
    </font>
    <font>
      <b/>
      <sz val="14"/>
      <name val="Times New Roman"/>
      <family val="1"/>
      <charset val="204"/>
    </font>
    <font>
      <b/>
      <u/>
      <sz val="14"/>
      <name val="Times New Roman"/>
      <family val="1"/>
      <charset val="204"/>
    </font>
    <font>
      <sz val="8"/>
      <color theme="1"/>
      <name val="Times New Roman"/>
      <family val="1"/>
      <charset val="204"/>
    </font>
    <font>
      <u/>
      <sz val="12"/>
      <name val="Times New Roman"/>
      <family val="1"/>
      <charset val="204"/>
    </font>
    <font>
      <b/>
      <u/>
      <sz val="12"/>
      <name val="Times New Roman"/>
      <family val="1"/>
      <charset val="204"/>
    </font>
    <font>
      <sz val="12"/>
      <color theme="1"/>
      <name val="Arial"/>
      <family val="2"/>
      <charset val="204"/>
    </font>
    <font>
      <sz val="12"/>
      <name val="Arial"/>
      <family val="2"/>
      <charset val="204"/>
    </font>
    <font>
      <b/>
      <sz val="11"/>
      <name val="Times New Roman"/>
      <family val="1"/>
      <charset val="204"/>
    </font>
    <font>
      <sz val="10"/>
      <name val="Times New Roman"/>
      <family val="1"/>
      <charset val="204"/>
    </font>
    <font>
      <sz val="10"/>
      <name val="Helv"/>
      <charset val="204"/>
    </font>
    <font>
      <b/>
      <sz val="11"/>
      <name val="Times New Roman"/>
      <family val="1"/>
    </font>
    <font>
      <b/>
      <sz val="10"/>
      <name val="Times New Roman"/>
      <family val="1"/>
      <charset val="204"/>
    </font>
    <font>
      <sz val="10"/>
      <color rgb="FF0000FF"/>
      <name val="Times New Roman"/>
      <family val="1"/>
      <charset val="204"/>
    </font>
    <font>
      <sz val="12"/>
      <name val="Times New Roman"/>
      <family val="1"/>
    </font>
    <font>
      <b/>
      <sz val="9"/>
      <name val="Arial"/>
      <family val="2"/>
    </font>
    <font>
      <sz val="12"/>
      <color rgb="FF0000FF"/>
      <name val="Times New Roman"/>
      <family val="1"/>
    </font>
    <font>
      <sz val="8"/>
      <name val="Arial"/>
      <family val="2"/>
      <charset val="204"/>
    </font>
    <font>
      <sz val="8"/>
      <color indexed="12"/>
      <name val="Arial"/>
      <family val="2"/>
      <charset val="204"/>
    </font>
    <font>
      <sz val="9"/>
      <name val="ﾀﾞｯﾁ"/>
      <family val="3"/>
      <charset val="128"/>
    </font>
    <font>
      <sz val="10"/>
      <name val="Book Antiqua"/>
      <family val="1"/>
      <charset val="204"/>
    </font>
    <font>
      <sz val="10"/>
      <color indexed="8"/>
      <name val="Arial"/>
      <family val="2"/>
      <charset val="204"/>
    </font>
    <font>
      <sz val="14"/>
      <name val="??"/>
      <family val="3"/>
      <charset val="129"/>
    </font>
    <font>
      <sz val="12"/>
      <name val="????"/>
      <charset val="136"/>
    </font>
    <font>
      <sz val="12"/>
      <name val="???"/>
      <family val="3"/>
    </font>
    <font>
      <sz val="10"/>
      <name val="???"/>
      <family val="3"/>
      <charset val="129"/>
    </font>
    <font>
      <sz val="11"/>
      <name val="?l?r ?o?S?V?b?N"/>
      <family val="3"/>
    </font>
    <font>
      <sz val="10"/>
      <name val="’†?S?V?b?N‘М"/>
      <family val="3"/>
      <charset val="128"/>
    </font>
    <font>
      <sz val="1"/>
      <color indexed="8"/>
      <name val="Courier"/>
      <family val="3"/>
    </font>
    <font>
      <sz val="10"/>
      <name val="Arial Cyr"/>
      <family val="2"/>
      <charset val="204"/>
    </font>
    <font>
      <sz val="10"/>
      <name val="Helvetica"/>
      <family val="2"/>
    </font>
    <font>
      <sz val="10"/>
      <name val="Times New Roman CYR"/>
      <family val="1"/>
      <charset val="204"/>
    </font>
    <font>
      <sz val="12"/>
      <color indexed="10"/>
      <name val="Times New Roman"/>
      <family val="1"/>
      <charset val="204"/>
    </font>
    <font>
      <sz val="8"/>
      <name val="Verdana"/>
      <family val="2"/>
    </font>
    <font>
      <sz val="10"/>
      <name val="Helv"/>
      <family val="2"/>
    </font>
    <font>
      <sz val="13"/>
      <name val="Times New Roman"/>
      <family val="1"/>
      <charset val="204"/>
    </font>
    <font>
      <sz val="9"/>
      <name val="Tahoma"/>
      <family val="2"/>
      <charset val="204"/>
    </font>
    <font>
      <sz val="10"/>
      <name val="Courier"/>
      <family val="3"/>
    </font>
    <font>
      <b/>
      <sz val="22"/>
      <color indexed="18"/>
      <name val="Arial"/>
      <family val="2"/>
    </font>
    <font>
      <b/>
      <sz val="14"/>
      <color indexed="18"/>
      <name val="Arial"/>
      <family val="2"/>
    </font>
    <font>
      <sz val="10"/>
      <name val="Helv"/>
      <family val="2"/>
      <charset val="204"/>
    </font>
    <font>
      <b/>
      <sz val="10"/>
      <color indexed="18"/>
      <name val="Arial"/>
      <family val="2"/>
    </font>
    <font>
      <b/>
      <u val="singleAccounting"/>
      <sz val="10"/>
      <color indexed="18"/>
      <name val="Arial"/>
      <family val="2"/>
    </font>
    <font>
      <sz val="10"/>
      <name val="Arial Cyr"/>
    </font>
    <font>
      <sz val="10"/>
      <color indexed="8"/>
      <name val="Arial"/>
      <family val="2"/>
    </font>
    <font>
      <sz val="10"/>
      <color indexed="9"/>
      <name val="Arial Cyr"/>
      <family val="2"/>
      <charset val="204"/>
    </font>
    <font>
      <sz val="1"/>
      <color indexed="8"/>
      <name val="Courier"/>
      <family val="1"/>
      <charset val="204"/>
    </font>
    <font>
      <b/>
      <sz val="1"/>
      <color indexed="8"/>
      <name val="Courier"/>
      <family val="3"/>
    </font>
    <font>
      <b/>
      <sz val="12"/>
      <name val="Arial"/>
      <family val="2"/>
      <charset val="204"/>
    </font>
    <font>
      <b/>
      <sz val="1"/>
      <color indexed="8"/>
      <name val="Courier"/>
      <family val="1"/>
      <charset val="204"/>
    </font>
    <font>
      <sz val="10"/>
      <name val="Times New Roman"/>
      <family val="1"/>
    </font>
    <font>
      <sz val="8.25"/>
      <name val="Helv"/>
    </font>
    <font>
      <sz val="12"/>
      <name val="Times New Roman CYR"/>
      <family val="1"/>
      <charset val="204"/>
    </font>
    <font>
      <sz val="8"/>
      <name val="Helv"/>
    </font>
    <font>
      <sz val="10"/>
      <name val="MS Sans Serif"/>
      <family val="2"/>
      <charset val="204"/>
    </font>
    <font>
      <b/>
      <i/>
      <sz val="12"/>
      <name val="Arial"/>
      <family val="2"/>
      <charset val="204"/>
    </font>
    <font>
      <b/>
      <sz val="12"/>
      <color indexed="9"/>
      <name val="Arial"/>
      <family val="2"/>
    </font>
    <font>
      <b/>
      <sz val="14"/>
      <color indexed="9"/>
      <name val="Arial"/>
      <family val="2"/>
      <charset val="204"/>
    </font>
    <font>
      <b/>
      <i/>
      <sz val="14"/>
      <name val="Arial"/>
      <family val="2"/>
    </font>
    <font>
      <b/>
      <i/>
      <sz val="20"/>
      <name val="Arial"/>
      <family val="2"/>
    </font>
    <font>
      <b/>
      <sz val="16"/>
      <color indexed="9"/>
      <name val="Arial"/>
      <family val="2"/>
    </font>
    <font>
      <b/>
      <sz val="14"/>
      <name val="Arial"/>
      <family val="2"/>
    </font>
    <font>
      <b/>
      <i/>
      <sz val="22"/>
      <name val="Arial"/>
      <family val="2"/>
    </font>
    <font>
      <sz val="8"/>
      <name val="Times New Roman Cyr"/>
      <family val="1"/>
      <charset val="204"/>
    </font>
    <font>
      <sz val="10"/>
      <color indexed="8"/>
      <name val="Arial Cyr"/>
      <family val="2"/>
      <charset val="204"/>
    </font>
    <font>
      <sz val="10"/>
      <name val="PragmaticaCTT"/>
      <charset val="204"/>
    </font>
    <font>
      <sz val="9"/>
      <color indexed="11"/>
      <name val="Arial"/>
      <family val="2"/>
    </font>
    <font>
      <sz val="8"/>
      <name val="Helv"/>
      <charset val="204"/>
    </font>
    <font>
      <sz val="1"/>
      <color indexed="18"/>
      <name val="Courier"/>
      <family val="3"/>
    </font>
    <font>
      <sz val="11"/>
      <color indexed="8"/>
      <name val="Calibri"/>
      <family val="2"/>
    </font>
    <font>
      <sz val="11"/>
      <color indexed="9"/>
      <name val="Calibri"/>
      <family val="2"/>
    </font>
    <font>
      <sz val="10"/>
      <color indexed="12"/>
      <name val="Arial"/>
      <family val="2"/>
      <charset val="204"/>
    </font>
    <font>
      <sz val="11"/>
      <name val="Arial"/>
      <family val="2"/>
      <charset val="204"/>
    </font>
    <font>
      <u/>
      <sz val="10"/>
      <color indexed="12"/>
      <name val="Courier"/>
      <family val="1"/>
      <charset val="204"/>
    </font>
    <font>
      <u/>
      <sz val="10"/>
      <color indexed="12"/>
      <name val="Arial Cyr"/>
      <charset val="204"/>
    </font>
    <font>
      <sz val="10"/>
      <name val="Courier New"/>
      <family val="3"/>
      <charset val="204"/>
    </font>
    <font>
      <b/>
      <sz val="9"/>
      <name val="Frutiger 45 Light"/>
      <family val="2"/>
    </font>
    <font>
      <b/>
      <sz val="10"/>
      <name val="Helvetica"/>
      <family val="2"/>
    </font>
    <font>
      <sz val="9"/>
      <name val="ＭＳ ゴシック"/>
      <family val="3"/>
      <charset val="128"/>
    </font>
    <font>
      <sz val="12"/>
      <name val="Arial"/>
      <family val="2"/>
    </font>
    <font>
      <sz val="10"/>
      <color indexed="18"/>
      <name val="Arial"/>
      <family val="2"/>
    </font>
    <font>
      <sz val="9"/>
      <name val="Times New Roman"/>
      <family val="1"/>
    </font>
    <font>
      <sz val="9"/>
      <name val="Frutiger 45 Light"/>
      <family val="2"/>
    </font>
    <font>
      <b/>
      <sz val="10"/>
      <name val="Arial"/>
      <family val="2"/>
    </font>
    <font>
      <sz val="11"/>
      <color indexed="37"/>
      <name val="Calibri"/>
      <family val="2"/>
    </font>
    <font>
      <b/>
      <sz val="10"/>
      <color indexed="8"/>
      <name val="Arial"/>
      <family val="2"/>
    </font>
    <font>
      <u/>
      <sz val="9"/>
      <color indexed="36"/>
      <name val="Arial"/>
      <family val="2"/>
      <charset val="204"/>
    </font>
    <font>
      <sz val="18"/>
      <name val="Geneva"/>
      <family val="2"/>
    </font>
    <font>
      <sz val="10"/>
      <color indexed="8"/>
      <name val="Tms Rmn"/>
    </font>
    <font>
      <sz val="8"/>
      <color indexed="12"/>
      <name val="Tms Rmn"/>
    </font>
    <font>
      <sz val="12"/>
      <name val="Tms Rmn"/>
    </font>
    <font>
      <b/>
      <sz val="12"/>
      <name val="Times New Roman"/>
      <family val="1"/>
    </font>
    <font>
      <b/>
      <sz val="10"/>
      <name val="Arial Cyr"/>
      <family val="2"/>
      <charset val="204"/>
    </font>
    <font>
      <u val="singleAccounting"/>
      <sz val="10"/>
      <name val="Arial"/>
      <family val="2"/>
    </font>
    <font>
      <sz val="8"/>
      <name val="Arial"/>
      <family val="2"/>
    </font>
    <font>
      <sz val="12"/>
      <name val="±???A?"/>
      <charset val="129"/>
    </font>
    <font>
      <sz val="9"/>
      <name val="Arial Cyr"/>
      <family val="2"/>
      <charset val="204"/>
    </font>
    <font>
      <sz val="10"/>
      <color indexed="8"/>
      <name val="MS Sans Serif"/>
      <family val="2"/>
      <charset val="204"/>
    </font>
    <font>
      <b/>
      <sz val="11"/>
      <color indexed="17"/>
      <name val="Calibri"/>
      <family val="2"/>
    </font>
    <font>
      <b/>
      <sz val="11"/>
      <color indexed="53"/>
      <name val="Calibri"/>
      <family val="2"/>
    </font>
    <font>
      <b/>
      <sz val="10"/>
      <name val="Arial"/>
      <family val="2"/>
      <charset val="204"/>
    </font>
    <font>
      <sz val="10"/>
      <color indexed="18"/>
      <name val="Times New Roman"/>
      <family val="1"/>
      <charset val="204"/>
    </font>
    <font>
      <b/>
      <sz val="10"/>
      <color indexed="9"/>
      <name val="Arial"/>
      <family val="2"/>
      <charset val="204"/>
    </font>
    <font>
      <b/>
      <sz val="10"/>
      <color indexed="9"/>
      <name val="Arial"/>
      <family val="2"/>
    </font>
    <font>
      <b/>
      <sz val="11"/>
      <color indexed="9"/>
      <name val="Calibri"/>
      <family val="2"/>
    </font>
    <font>
      <sz val="10"/>
      <color indexed="57"/>
      <name val="Wingdings"/>
      <charset val="2"/>
    </font>
    <font>
      <b/>
      <sz val="8"/>
      <name val="Arial"/>
      <family val="2"/>
      <charset val="204"/>
    </font>
    <font>
      <sz val="11"/>
      <color indexed="12"/>
      <name val="Arial"/>
      <family val="2"/>
      <charset val="204"/>
    </font>
    <font>
      <sz val="11"/>
      <name val="Tms Rmn"/>
      <family val="1"/>
    </font>
    <font>
      <sz val="8"/>
      <color indexed="12"/>
      <name val="Times New Roman"/>
      <family val="1"/>
    </font>
    <font>
      <sz val="10"/>
      <name val="Sabon"/>
    </font>
    <font>
      <sz val="8"/>
      <name val="Palatino"/>
      <family val="1"/>
    </font>
    <font>
      <sz val="10"/>
      <name val="Geneva"/>
      <family val="2"/>
    </font>
    <font>
      <sz val="10"/>
      <color indexed="22"/>
      <name val="Arial"/>
      <family val="2"/>
      <charset val="204"/>
    </font>
    <font>
      <sz val="10"/>
      <name val="BERNHARD"/>
    </font>
    <font>
      <sz val="10"/>
      <color indexed="24"/>
      <name val="Arial"/>
      <family val="2"/>
      <charset val="204"/>
    </font>
    <font>
      <sz val="8.5"/>
      <name val="MS Sans Serif"/>
      <family val="2"/>
      <charset val="204"/>
    </font>
    <font>
      <b/>
      <sz val="10"/>
      <color indexed="8"/>
      <name val="Helv"/>
    </font>
    <font>
      <b/>
      <u/>
      <sz val="10"/>
      <color indexed="16"/>
      <name val="Arial"/>
      <family val="2"/>
      <charset val="204"/>
    </font>
    <font>
      <b/>
      <sz val="11"/>
      <name val="Arial"/>
      <family val="2"/>
    </font>
    <font>
      <sz val="10"/>
      <name val="Century Schoolbook"/>
      <family val="1"/>
      <charset val="204"/>
    </font>
    <font>
      <b/>
      <sz val="10"/>
      <color indexed="12"/>
      <name val="Arial Cyr"/>
      <family val="2"/>
      <charset val="204"/>
    </font>
    <font>
      <sz val="10"/>
      <color indexed="12"/>
      <name val="Arial"/>
      <family val="2"/>
    </font>
    <font>
      <sz val="9"/>
      <name val="Arial"/>
      <family val="2"/>
    </font>
    <font>
      <sz val="12"/>
      <color indexed="24"/>
      <name val="Arial"/>
      <family val="2"/>
      <charset val="204"/>
    </font>
    <font>
      <sz val="10"/>
      <name val="Tms Rmn"/>
    </font>
    <font>
      <sz val="8"/>
      <name val="Arial Cyr"/>
      <charset val="204"/>
    </font>
    <font>
      <sz val="7"/>
      <name val="Arial"/>
      <family val="2"/>
    </font>
    <font>
      <sz val="14"/>
      <name val="Arial"/>
      <family val="2"/>
    </font>
    <font>
      <sz val="8"/>
      <name val="Tms Rmn"/>
    </font>
    <font>
      <i/>
      <sz val="10"/>
      <name val="Arial"/>
      <family val="2"/>
      <charset val="204"/>
    </font>
    <font>
      <u val="doubleAccounting"/>
      <sz val="10"/>
      <name val="Arial"/>
      <family val="2"/>
    </font>
    <font>
      <sz val="10"/>
      <name val="Times New Roman CE"/>
    </font>
    <font>
      <u/>
      <sz val="8"/>
      <color indexed="12"/>
      <name val="Arial Cyr"/>
      <charset val="204"/>
    </font>
    <font>
      <b/>
      <sz val="11"/>
      <color indexed="8"/>
      <name val="Calibri"/>
      <family val="2"/>
    </font>
    <font>
      <b/>
      <sz val="14"/>
      <name val="Arial Cyr"/>
      <family val="2"/>
      <charset val="204"/>
    </font>
    <font>
      <sz val="10"/>
      <color rgb="FF000000"/>
      <name val="Arial Cyr"/>
      <charset val="204"/>
    </font>
    <font>
      <i/>
      <sz val="10"/>
      <color indexed="18"/>
      <name val="Arial"/>
      <family val="2"/>
    </font>
    <font>
      <u/>
      <sz val="8.5"/>
      <color indexed="36"/>
      <name val="Arial"/>
      <family val="2"/>
      <charset val="204"/>
    </font>
    <font>
      <sz val="7"/>
      <name val="Palatino"/>
      <family val="1"/>
    </font>
    <font>
      <b/>
      <i/>
      <sz val="11"/>
      <color indexed="9"/>
      <name val="Arial"/>
      <family val="2"/>
    </font>
    <font>
      <b/>
      <sz val="12"/>
      <name val="Arial Cyr"/>
      <family val="2"/>
      <charset val="204"/>
    </font>
    <font>
      <sz val="8"/>
      <name val="Times New Roman"/>
      <family val="1"/>
    </font>
    <font>
      <sz val="10"/>
      <color indexed="17"/>
      <name val="Times New Roman"/>
      <family val="1"/>
    </font>
    <font>
      <b/>
      <i/>
      <sz val="10"/>
      <name val="Arial Cyr"/>
      <family val="2"/>
      <charset val="204"/>
    </font>
    <font>
      <sz val="8"/>
      <name val="Courier"/>
      <family val="3"/>
    </font>
    <font>
      <b/>
      <sz val="8"/>
      <name val="Courier"/>
      <family val="3"/>
    </font>
    <font>
      <b/>
      <u/>
      <sz val="10"/>
      <name val="Courier"/>
      <family val="3"/>
    </font>
    <font>
      <sz val="9"/>
      <color indexed="18"/>
      <name val="Frutiger 45 Light"/>
      <family val="2"/>
    </font>
    <font>
      <sz val="9"/>
      <name val="Futura UBS Bk"/>
      <family val="2"/>
    </font>
    <font>
      <b/>
      <sz val="10"/>
      <name val="Times New Roman CYR"/>
      <family val="1"/>
      <charset val="204"/>
    </font>
    <font>
      <i/>
      <sz val="11"/>
      <name val="Helv"/>
    </font>
    <font>
      <b/>
      <sz val="12"/>
      <name val="Arial"/>
      <family val="2"/>
    </font>
    <font>
      <sz val="12"/>
      <name val="Arial Black"/>
      <family val="2"/>
    </font>
    <font>
      <b/>
      <sz val="15"/>
      <color indexed="62"/>
      <name val="Calibri"/>
      <family val="2"/>
    </font>
    <font>
      <sz val="11"/>
      <name val="Arial Black"/>
      <family val="2"/>
    </font>
    <font>
      <b/>
      <sz val="13"/>
      <color indexed="62"/>
      <name val="Calibri"/>
      <family val="2"/>
    </font>
    <font>
      <i/>
      <sz val="14"/>
      <name val="Palatino"/>
      <family val="1"/>
    </font>
    <font>
      <b/>
      <sz val="10"/>
      <color indexed="18"/>
      <name val="Arial Cyr"/>
      <charset val="204"/>
    </font>
    <font>
      <b/>
      <sz val="8"/>
      <name val="Palatino"/>
      <family val="1"/>
    </font>
    <font>
      <b/>
      <sz val="14"/>
      <name val="Arial"/>
      <family val="2"/>
      <charset val="204"/>
    </font>
    <font>
      <b/>
      <sz val="8"/>
      <name val="Arial Cyr"/>
      <charset val="204"/>
    </font>
    <font>
      <i/>
      <sz val="12"/>
      <name val="Arial"/>
      <family val="2"/>
      <charset val="204"/>
    </font>
    <font>
      <b/>
      <i/>
      <sz val="22"/>
      <name val="Times New Roman"/>
      <family val="1"/>
      <charset val="204"/>
    </font>
    <font>
      <b/>
      <sz val="18"/>
      <name val="Times New Roman"/>
      <family val="1"/>
      <charset val="204"/>
    </font>
    <font>
      <b/>
      <i/>
      <sz val="10"/>
      <color indexed="12"/>
      <name val="Arial"/>
      <family val="2"/>
    </font>
    <font>
      <sz val="10"/>
      <color indexed="9"/>
      <name val="Times New Roman"/>
      <family val="1"/>
    </font>
    <font>
      <sz val="11"/>
      <name val="‚l‚r –¾’©"/>
      <charset val="128"/>
    </font>
    <font>
      <sz val="10"/>
      <name val="Courier"/>
      <family val="1"/>
      <charset val="204"/>
    </font>
    <font>
      <sz val="12"/>
      <name val="Optima"/>
      <family val="2"/>
    </font>
    <font>
      <u/>
      <sz val="10"/>
      <color indexed="36"/>
      <name val="Courier"/>
      <family val="1"/>
      <charset val="204"/>
    </font>
    <font>
      <sz val="11"/>
      <color indexed="48"/>
      <name val="Calibri"/>
      <family val="2"/>
    </font>
    <font>
      <b/>
      <sz val="10"/>
      <color indexed="12"/>
      <name val="Arial"/>
      <family val="2"/>
    </font>
    <font>
      <sz val="10"/>
      <color indexed="12"/>
      <name val="MS Sans Serif"/>
      <family val="2"/>
      <charset val="204"/>
    </font>
    <font>
      <sz val="9"/>
      <color indexed="12"/>
      <name val="Frutiger 45 Light"/>
      <family val="2"/>
    </font>
    <font>
      <sz val="9"/>
      <color indexed="12"/>
      <name val="Helvetica"/>
      <family val="2"/>
    </font>
    <font>
      <sz val="10"/>
      <color indexed="8"/>
      <name val="Helv"/>
    </font>
    <font>
      <sz val="10"/>
      <color indexed="9"/>
      <name val="Frutiger 45 Light"/>
      <family val="2"/>
    </font>
    <font>
      <u/>
      <sz val="10"/>
      <color indexed="36"/>
      <name val="Arial Cyr"/>
      <charset val="204"/>
    </font>
    <font>
      <b/>
      <u/>
      <sz val="16"/>
      <name val="Arial"/>
      <family val="2"/>
      <charset val="204"/>
    </font>
    <font>
      <i/>
      <sz val="8"/>
      <name val="Helv"/>
    </font>
    <font>
      <b/>
      <sz val="10"/>
      <name val="MS Sans Serif"/>
      <family val="2"/>
      <charset val="204"/>
    </font>
    <font>
      <sz val="9"/>
      <name val="Arial"/>
      <family val="2"/>
      <charset val="186"/>
    </font>
    <font>
      <sz val="10"/>
      <name val="HelveticaLT"/>
      <family val="2"/>
      <charset val="204"/>
    </font>
    <font>
      <sz val="10"/>
      <name val="HelveticaLT"/>
      <family val="2"/>
    </font>
    <font>
      <sz val="8"/>
      <color indexed="8"/>
      <name val="Times New Roman"/>
      <family val="1"/>
    </font>
    <font>
      <b/>
      <sz val="10"/>
      <name val="Times New Roman"/>
      <family val="1"/>
    </font>
    <font>
      <b/>
      <sz val="9"/>
      <name val="Helv"/>
      <charset val="204"/>
    </font>
    <font>
      <b/>
      <sz val="14"/>
      <name val="Helv"/>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9"/>
      <name val="MS Sans Serif"/>
      <family val="2"/>
      <charset val="204"/>
    </font>
    <font>
      <sz val="11"/>
      <color indexed="17"/>
      <name val="Calibri"/>
      <family val="2"/>
    </font>
    <font>
      <sz val="10"/>
      <color indexed="17"/>
      <name val="Arial"/>
      <family val="2"/>
      <charset val="204"/>
    </font>
    <font>
      <sz val="9"/>
      <color indexed="8"/>
      <name val="Arial"/>
      <family val="2"/>
      <charset val="204"/>
    </font>
    <font>
      <i/>
      <sz val="10"/>
      <name val="PragmaticaC"/>
    </font>
    <font>
      <sz val="10"/>
      <name val="Frutiger 45 Light"/>
      <family val="2"/>
    </font>
    <font>
      <sz val="12"/>
      <color indexed="8"/>
      <name val="Times New Roman"/>
      <family val="1"/>
    </font>
    <font>
      <sz val="7"/>
      <name val="Small Fonts"/>
      <family val="2"/>
      <charset val="204"/>
    </font>
    <font>
      <i/>
      <sz val="10"/>
      <name val="Frutiger 45 Light"/>
      <family val="2"/>
    </font>
    <font>
      <sz val="10"/>
      <color theme="1"/>
      <name val="Arial"/>
      <family val="2"/>
    </font>
    <font>
      <sz val="8"/>
      <name val="Tahoma"/>
      <family val="2"/>
    </font>
    <font>
      <sz val="10"/>
      <name val="Times New Roman Cyr"/>
      <charset val="204"/>
    </font>
    <font>
      <sz val="14"/>
      <name val="NewtonC"/>
      <charset val="204"/>
    </font>
    <font>
      <sz val="10"/>
      <name val="Times New Roman CE"/>
      <charset val="238"/>
    </font>
    <font>
      <sz val="12"/>
      <name val="Times New Roman CE"/>
      <charset val="238"/>
    </font>
    <font>
      <b/>
      <sz val="10"/>
      <color indexed="63"/>
      <name val="Arial Cyr"/>
      <family val="2"/>
      <charset val="204"/>
    </font>
    <font>
      <sz val="10"/>
      <name val="Palatino"/>
      <family val="1"/>
    </font>
    <font>
      <sz val="10"/>
      <name val="Arial CE"/>
      <charset val="238"/>
    </font>
    <font>
      <sz val="8"/>
      <name val="Arial CE"/>
    </font>
    <font>
      <sz val="9"/>
      <name val="Frutiger 45 Light"/>
    </font>
    <font>
      <sz val="9"/>
      <color indexed="56"/>
      <name val="Frutiger 45 Light"/>
      <family val="2"/>
    </font>
    <font>
      <i/>
      <sz val="12"/>
      <name val="NewtonC"/>
    </font>
    <font>
      <sz val="12"/>
      <name val="NewtonC"/>
    </font>
    <font>
      <sz val="12"/>
      <name val="№ЩЕБГј"/>
      <charset val="129"/>
    </font>
    <font>
      <sz val="14"/>
      <name val="Cordia New"/>
      <family val="2"/>
    </font>
    <font>
      <sz val="7"/>
      <name val="Arial"/>
      <family val="2"/>
      <charset val="204"/>
    </font>
    <font>
      <b/>
      <i/>
      <sz val="10"/>
      <name val="Arial"/>
      <family val="2"/>
      <charset val="204"/>
    </font>
    <font>
      <b/>
      <i/>
      <sz val="16"/>
      <name val="Arial"/>
      <family val="2"/>
    </font>
    <font>
      <b/>
      <sz val="11"/>
      <color indexed="63"/>
      <name val="Calibri"/>
      <family val="2"/>
    </font>
    <font>
      <b/>
      <i/>
      <sz val="10"/>
      <color indexed="8"/>
      <name val="Arial"/>
      <family val="2"/>
    </font>
    <font>
      <b/>
      <sz val="10"/>
      <color indexed="17"/>
      <name val="Arial"/>
      <family val="2"/>
    </font>
    <font>
      <b/>
      <sz val="10"/>
      <color indexed="13"/>
      <name val="Arial"/>
      <family val="2"/>
    </font>
    <font>
      <b/>
      <sz val="20"/>
      <name val="Times New Roman"/>
      <family val="1"/>
      <charset val="204"/>
    </font>
    <font>
      <sz val="10"/>
      <color indexed="16"/>
      <name val="Helvetica-Black"/>
    </font>
    <font>
      <b/>
      <u/>
      <sz val="10"/>
      <name val="Helv"/>
    </font>
    <font>
      <sz val="22"/>
      <name val="UBSHeadline"/>
      <family val="1"/>
    </font>
    <font>
      <sz val="12"/>
      <color indexed="8"/>
      <name val="Calibri"/>
      <family val="2"/>
      <charset val="204"/>
    </font>
    <font>
      <i/>
      <sz val="12"/>
      <name val="Tms Rmn"/>
    </font>
    <font>
      <sz val="8"/>
      <name val="Arial Cyr"/>
      <family val="2"/>
      <charset val="204"/>
    </font>
    <font>
      <b/>
      <sz val="10"/>
      <name val="HelveticaLT"/>
      <family val="2"/>
      <charset val="204"/>
    </font>
    <font>
      <sz val="10"/>
      <color indexed="10"/>
      <name val="Times New Roman"/>
      <family val="1"/>
    </font>
    <font>
      <b/>
      <sz val="8"/>
      <name val="Palatino"/>
      <family val="1"/>
      <charset val="204"/>
    </font>
    <font>
      <b/>
      <sz val="12"/>
      <color indexed="8"/>
      <name val="Helv"/>
    </font>
    <font>
      <b/>
      <sz val="14"/>
      <color indexed="8"/>
      <name val="Helv"/>
    </font>
    <font>
      <b/>
      <u val="singleAccounting"/>
      <sz val="10"/>
      <color indexed="9"/>
      <name val="Arial"/>
      <family val="2"/>
    </font>
    <font>
      <sz val="10"/>
      <color indexed="8"/>
      <name val="Times New Roman"/>
      <family val="1"/>
      <charset val="204"/>
    </font>
    <font>
      <sz val="7"/>
      <color indexed="8"/>
      <name val="Arial"/>
      <family val="2"/>
      <charset val="204"/>
    </font>
    <font>
      <sz val="9.5"/>
      <color indexed="23"/>
      <name val="Helvetica-Black"/>
    </font>
    <font>
      <sz val="10"/>
      <color indexed="39"/>
      <name val="Arial"/>
      <family val="2"/>
    </font>
    <font>
      <b/>
      <sz val="10"/>
      <color indexed="39"/>
      <name val="Arial"/>
      <family val="2"/>
    </font>
    <font>
      <sz val="10"/>
      <color indexed="39"/>
      <name val="Arial"/>
      <family val="2"/>
      <charset val="204"/>
    </font>
    <font>
      <sz val="10"/>
      <color indexed="62"/>
      <name val="Arial Cyr"/>
      <family val="2"/>
      <charset val="204"/>
    </font>
    <font>
      <b/>
      <sz val="10"/>
      <color indexed="8"/>
      <name val="Arial"/>
      <family val="2"/>
      <charset val="204"/>
    </font>
    <font>
      <b/>
      <sz val="12"/>
      <color indexed="8"/>
      <name val="Arial"/>
      <family val="2"/>
      <charset val="204"/>
    </font>
    <font>
      <b/>
      <sz val="8"/>
      <name val="Arial"/>
      <family val="2"/>
    </font>
    <font>
      <b/>
      <sz val="16"/>
      <color indexed="23"/>
      <name val="Arial"/>
      <family val="2"/>
      <charset val="204"/>
    </font>
    <font>
      <sz val="19"/>
      <color indexed="48"/>
      <name val="Arial"/>
      <family val="2"/>
      <charset val="204"/>
    </font>
    <font>
      <sz val="10"/>
      <color indexed="10"/>
      <name val="Arial"/>
      <family val="2"/>
    </font>
    <font>
      <sz val="10"/>
      <color indexed="10"/>
      <name val="Arial"/>
      <family val="2"/>
      <charset val="204"/>
    </font>
    <font>
      <sz val="10"/>
      <color indexed="23"/>
      <name val="MS Sans Serif"/>
      <family val="2"/>
      <charset val="204"/>
    </font>
    <font>
      <b/>
      <i/>
      <sz val="14"/>
      <color indexed="18"/>
      <name val="Arial"/>
      <family val="2"/>
    </font>
    <font>
      <b/>
      <sz val="12"/>
      <name val="MS Sans Serif"/>
      <family val="2"/>
      <charset val="204"/>
    </font>
    <font>
      <sz val="9"/>
      <color indexed="20"/>
      <name val="Arial"/>
      <family val="2"/>
    </font>
    <font>
      <sz val="9"/>
      <color indexed="48"/>
      <name val="Arial"/>
      <family val="2"/>
    </font>
    <font>
      <b/>
      <sz val="9"/>
      <color indexed="20"/>
      <name val="Arial"/>
      <family val="2"/>
    </font>
    <font>
      <b/>
      <sz val="10"/>
      <name val="Helv"/>
    </font>
    <font>
      <b/>
      <sz val="18"/>
      <color indexed="62"/>
      <name val="Cambria"/>
      <family val="2"/>
    </font>
    <font>
      <i/>
      <sz val="8"/>
      <name val="Times New Roman"/>
      <family val="1"/>
    </font>
    <font>
      <b/>
      <sz val="10"/>
      <color indexed="9"/>
      <name val="Verdana"/>
      <family val="2"/>
      <charset val="204"/>
    </font>
    <font>
      <sz val="10"/>
      <color indexed="9"/>
      <name val="Arial"/>
      <family val="2"/>
      <charset val="204"/>
    </font>
    <font>
      <sz val="10"/>
      <color indexed="8"/>
      <name val="Verdana"/>
      <family val="2"/>
      <charset val="204"/>
    </font>
    <font>
      <b/>
      <sz val="9"/>
      <name val="Palatino"/>
      <family val="1"/>
    </font>
    <font>
      <sz val="9"/>
      <color indexed="21"/>
      <name val="Helvetica-Black"/>
    </font>
    <font>
      <b/>
      <sz val="10"/>
      <name val="Palatino"/>
      <family val="1"/>
    </font>
    <font>
      <b/>
      <sz val="8"/>
      <color indexed="9"/>
      <name val="Arial Cyr"/>
      <charset val="204"/>
    </font>
    <font>
      <sz val="9"/>
      <name val="Helvetica-Black"/>
    </font>
    <font>
      <sz val="10"/>
      <name val="Arial Narrow"/>
      <family val="2"/>
    </font>
    <font>
      <sz val="12"/>
      <color indexed="8"/>
      <name val="Palatino"/>
      <family val="1"/>
    </font>
    <font>
      <sz val="11"/>
      <color indexed="8"/>
      <name val="Helvetica-Black"/>
    </font>
    <font>
      <b/>
      <sz val="10"/>
      <color indexed="10"/>
      <name val="Arial"/>
      <family val="2"/>
    </font>
    <font>
      <b/>
      <i/>
      <sz val="20"/>
      <name val="Arial"/>
      <family val="2"/>
      <charset val="204"/>
    </font>
    <font>
      <b/>
      <sz val="14"/>
      <color indexed="9"/>
      <name val="Arial Narrow"/>
      <family val="2"/>
      <charset val="204"/>
    </font>
    <font>
      <u/>
      <sz val="8"/>
      <color indexed="8"/>
      <name val="Arial"/>
      <family val="2"/>
    </font>
    <font>
      <b/>
      <i/>
      <sz val="10"/>
      <color indexed="9"/>
      <name val="Arial"/>
      <family val="2"/>
      <charset val="204"/>
    </font>
    <font>
      <sz val="11"/>
      <color indexed="14"/>
      <name val="Calibri"/>
      <family val="2"/>
    </font>
    <font>
      <sz val="8"/>
      <name val="Garamond"/>
      <family val="1"/>
    </font>
    <font>
      <b/>
      <i/>
      <sz val="8"/>
      <name val="Helv"/>
    </font>
    <font>
      <b/>
      <sz val="9"/>
      <name val="Arial Cyr"/>
      <family val="2"/>
      <charset val="204"/>
    </font>
    <font>
      <b/>
      <sz val="10"/>
      <color indexed="52"/>
      <name val="Arial Cyr"/>
      <family val="2"/>
      <charset val="204"/>
    </font>
    <font>
      <sz val="10"/>
      <name val="Arial Narrow"/>
      <family val="2"/>
      <charset val="204"/>
    </font>
    <font>
      <sz val="10"/>
      <color indexed="12"/>
      <name val="Arial Cyr"/>
      <family val="2"/>
      <charset val="204"/>
    </font>
    <font>
      <sz val="11"/>
      <name val="Calibri"/>
      <family val="2"/>
      <charset val="204"/>
    </font>
    <font>
      <b/>
      <sz val="8"/>
      <name val="Arial Cyr"/>
      <family val="2"/>
      <charset val="204"/>
    </font>
    <font>
      <sz val="10"/>
      <color indexed="10"/>
      <name val="Arial Cyr"/>
      <family val="2"/>
      <charset val="204"/>
    </font>
    <font>
      <u/>
      <sz val="10"/>
      <color indexed="12"/>
      <name val="Arial"/>
      <family val="2"/>
      <charset val="204"/>
    </font>
    <font>
      <u/>
      <sz val="11"/>
      <color theme="10"/>
      <name val="Calibri"/>
      <family val="2"/>
      <charset val="204"/>
      <scheme val="minor"/>
    </font>
    <font>
      <sz val="12"/>
      <name val="Arial Narrow"/>
      <family val="2"/>
      <charset val="204"/>
    </font>
    <font>
      <sz val="8"/>
      <name val="Arial Cyr"/>
    </font>
    <font>
      <sz val="9"/>
      <name val="Times New Roman CYR"/>
      <charset val="204"/>
    </font>
    <font>
      <sz val="10"/>
      <color indexed="8"/>
      <name val="Times New Roman"/>
      <family val="2"/>
      <charset val="204"/>
    </font>
    <font>
      <b/>
      <sz val="13"/>
      <color indexed="56"/>
      <name val="Arial Cyr"/>
      <family val="2"/>
      <charset val="204"/>
    </font>
    <font>
      <b/>
      <sz val="15"/>
      <color indexed="55"/>
      <name val="Calibri"/>
      <family val="2"/>
      <charset val="204"/>
    </font>
    <font>
      <b/>
      <sz val="15"/>
      <color indexed="56"/>
      <name val="Arial Cyr"/>
      <family val="2"/>
      <charset val="204"/>
    </font>
    <font>
      <b/>
      <sz val="11"/>
      <color indexed="56"/>
      <name val="Arial Cyr"/>
      <family val="2"/>
      <charset val="204"/>
    </font>
    <font>
      <b/>
      <sz val="12"/>
      <name val="Arial Cyr"/>
      <charset val="204"/>
    </font>
    <font>
      <b/>
      <sz val="14"/>
      <name val="Franklin Gothic Medium"/>
      <family val="2"/>
      <charset val="204"/>
    </font>
    <font>
      <b/>
      <i/>
      <sz val="14"/>
      <name val="Times New Roman Cyr"/>
      <family val="1"/>
      <charset val="204"/>
    </font>
    <font>
      <b/>
      <sz val="16"/>
      <name val="Times New Roman Cyr"/>
      <family val="1"/>
      <charset val="204"/>
    </font>
    <font>
      <b/>
      <sz val="12"/>
      <name val="Times New Roman CYR"/>
      <family val="1"/>
      <charset val="204"/>
    </font>
    <font>
      <b/>
      <sz val="9"/>
      <name val="Tahoma"/>
      <family val="2"/>
      <charset val="204"/>
    </font>
    <font>
      <b/>
      <sz val="10"/>
      <color indexed="8"/>
      <name val="Arial Cyr"/>
      <family val="2"/>
      <charset val="204"/>
    </font>
    <font>
      <sz val="11"/>
      <name val="µёїт"/>
      <charset val="129"/>
    </font>
    <font>
      <b/>
      <sz val="10"/>
      <color indexed="9"/>
      <name val="Arial Cyr"/>
      <family val="2"/>
      <charset val="204"/>
    </font>
    <font>
      <sz val="10"/>
      <color indexed="60"/>
      <name val="Arial Cyr"/>
      <family val="2"/>
      <charset val="204"/>
    </font>
    <font>
      <sz val="12"/>
      <name val="Arial Cyr"/>
      <charset val="204"/>
    </font>
    <font>
      <i/>
      <sz val="10"/>
      <color indexed="23"/>
      <name val="Arial Cyr"/>
      <family val="2"/>
      <charset val="204"/>
    </font>
    <font>
      <sz val="10"/>
      <color indexed="20"/>
      <name val="Arial Cyr"/>
      <family val="2"/>
      <charset val="204"/>
    </font>
    <font>
      <i/>
      <u/>
      <sz val="9"/>
      <name val="Arial"/>
      <family val="2"/>
      <charset val="204"/>
    </font>
    <font>
      <sz val="11"/>
      <color indexed="63"/>
      <name val="Calibri"/>
      <family val="2"/>
      <charset val="204"/>
    </font>
    <font>
      <sz val="8"/>
      <color indexed="8"/>
      <name val="Arial"/>
      <family val="2"/>
      <charset val="204"/>
    </font>
    <font>
      <sz val="12"/>
      <color theme="1"/>
      <name val="Times New Roman"/>
      <family val="2"/>
      <charset val="204"/>
    </font>
    <font>
      <sz val="8"/>
      <color rgb="FF0000FF"/>
      <name val="Times New Roman Cyr"/>
      <family val="1"/>
      <charset val="204"/>
    </font>
    <font>
      <sz val="10"/>
      <name val="Times New Roman Cyr"/>
    </font>
    <font>
      <sz val="10"/>
      <color theme="1"/>
      <name val="Arial Cyr"/>
      <family val="2"/>
      <charset val="204"/>
    </font>
    <font>
      <sz val="1"/>
      <name val="Arial Cyr"/>
    </font>
    <font>
      <sz val="10"/>
      <name val="Times New Roman CE"/>
      <charset val="204"/>
    </font>
    <font>
      <sz val="11"/>
      <color indexed="8"/>
      <name val="Arial"/>
      <family val="2"/>
      <charset val="204"/>
    </font>
    <font>
      <sz val="11"/>
      <name val="Times New Roman Cyr"/>
      <family val="1"/>
      <charset val="204"/>
    </font>
    <font>
      <sz val="11"/>
      <color theme="1"/>
      <name val="Arial"/>
      <family val="2"/>
      <charset val="204"/>
    </font>
    <font>
      <sz val="12"/>
      <name val="Tahoma"/>
      <family val="2"/>
      <charset val="204"/>
    </font>
    <font>
      <sz val="10"/>
      <color indexed="52"/>
      <name val="Arial Cyr"/>
      <family val="2"/>
      <charset val="204"/>
    </font>
    <font>
      <sz val="12"/>
      <name val="Arial Cyr"/>
      <family val="2"/>
      <charset val="204"/>
    </font>
    <font>
      <sz val="14"/>
      <name val="Arial Cyr"/>
      <family val="2"/>
      <charset val="204"/>
    </font>
    <font>
      <sz val="9"/>
      <name val="Times New Roman Cyr"/>
      <family val="1"/>
      <charset val="204"/>
    </font>
    <font>
      <sz val="9"/>
      <name val="Arial Cyr"/>
    </font>
    <font>
      <sz val="10"/>
      <color theme="1"/>
      <name val="Arial"/>
      <family val="2"/>
      <charset val="204"/>
    </font>
    <font>
      <sz val="12"/>
      <name val="Times New Roman Cyr"/>
      <charset val="204"/>
    </font>
    <font>
      <sz val="11"/>
      <color indexed="10"/>
      <name val="Arial Cyr"/>
      <family val="2"/>
      <charset val="204"/>
    </font>
    <font>
      <sz val="10"/>
      <color indexed="17"/>
      <name val="Arial Cyr"/>
      <family val="2"/>
      <charset val="204"/>
    </font>
    <font>
      <sz val="10"/>
      <name val=" "/>
      <family val="1"/>
      <charset val="136"/>
    </font>
    <font>
      <sz val="14"/>
      <name val="뼻뮝"/>
      <family val="3"/>
      <charset val="129"/>
    </font>
    <font>
      <sz val="12"/>
      <name val="바탕체"/>
      <family val="1"/>
      <charset val="129"/>
    </font>
    <font>
      <sz val="12"/>
      <name val="뼻뮝"/>
      <family val="1"/>
      <charset val="129"/>
    </font>
    <font>
      <sz val="11"/>
      <name val="ＭＳ Ｐゴシック"/>
      <family val="3"/>
      <charset val="128"/>
    </font>
    <font>
      <sz val="11"/>
      <color rgb="FF000000"/>
      <name val="Calibri"/>
      <family val="2"/>
      <scheme val="minor"/>
    </font>
    <font>
      <sz val="11"/>
      <color rgb="FF0000FF"/>
      <name val="Times New Roman"/>
      <family val="1"/>
    </font>
    <font>
      <b/>
      <i/>
      <sz val="10"/>
      <name val="Times New Roman"/>
      <family val="1"/>
      <charset val="204"/>
    </font>
    <font>
      <sz val="10"/>
      <color theme="0"/>
      <name val="Times New Roman"/>
      <family val="1"/>
      <charset val="204"/>
    </font>
    <font>
      <b/>
      <sz val="10"/>
      <color rgb="FFFF0000"/>
      <name val="Times New Roman"/>
      <family val="1"/>
      <charset val="204"/>
    </font>
    <font>
      <b/>
      <sz val="10"/>
      <color rgb="FF0000FF"/>
      <name val="Times New Roman"/>
      <family val="1"/>
      <charset val="204"/>
    </font>
    <font>
      <sz val="10"/>
      <color rgb="FFFF0000"/>
      <name val="Times New Roman"/>
      <family val="1"/>
      <charset val="204"/>
    </font>
    <font>
      <b/>
      <sz val="10"/>
      <color rgb="FF008000"/>
      <name val="Times New Roman"/>
      <family val="1"/>
      <charset val="204"/>
    </font>
    <font>
      <sz val="10"/>
      <color rgb="FF008000"/>
      <name val="Times New Roman"/>
      <family val="1"/>
      <charset val="204"/>
    </font>
    <font>
      <sz val="10"/>
      <color theme="1"/>
      <name val="Times New Roman"/>
      <family val="1"/>
      <charset val="204"/>
    </font>
    <font>
      <u/>
      <sz val="11"/>
      <color theme="10"/>
      <name val="Times New Roman"/>
      <family val="1"/>
      <charset val="204"/>
    </font>
    <font>
      <b/>
      <sz val="10"/>
      <color theme="1"/>
      <name val="Arial"/>
      <family val="2"/>
      <charset val="204"/>
    </font>
    <font>
      <b/>
      <u/>
      <sz val="12"/>
      <color theme="10"/>
      <name val="Times New Roman"/>
      <family val="1"/>
      <charset val="204"/>
    </font>
    <font>
      <sz val="8"/>
      <color rgb="FF0000FF"/>
      <name val="Times New Roman"/>
      <family val="1"/>
    </font>
  </fonts>
  <fills count="14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indexed="42"/>
        <bgColor indexed="64"/>
      </patternFill>
    </fill>
    <fill>
      <patternFill patternType="solid">
        <fgColor indexed="9"/>
        <bgColor indexed="64"/>
      </patternFill>
    </fill>
    <fill>
      <patternFill patternType="lightGray">
        <fgColor indexed="22"/>
      </patternFill>
    </fill>
    <fill>
      <patternFill patternType="solid">
        <fgColor indexed="63"/>
        <bgColor indexed="64"/>
      </patternFill>
    </fill>
    <fill>
      <patternFill patternType="solid">
        <fgColor indexed="55"/>
        <bgColor indexed="64"/>
      </patternFill>
    </fill>
    <fill>
      <patternFill patternType="solid">
        <fgColor indexed="54"/>
        <bgColor indexed="64"/>
      </patternFill>
    </fill>
    <fill>
      <patternFill patternType="solid">
        <fgColor indexed="53"/>
        <bgColor indexed="64"/>
      </patternFill>
    </fill>
    <fill>
      <patternFill patternType="solid">
        <fgColor indexed="61"/>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22"/>
        <bgColor indexed="22"/>
      </patternFill>
    </fill>
    <fill>
      <patternFill patternType="solid">
        <fgColor indexed="47"/>
        <bgColor indexed="22"/>
      </patternFill>
    </fill>
    <fill>
      <patternFill patternType="solid">
        <fgColor indexed="15"/>
        <bgColor indexed="64"/>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1"/>
        <bgColor indexed="61"/>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55"/>
        <bgColor indexed="55"/>
      </patternFill>
    </fill>
    <fill>
      <patternFill patternType="solid">
        <fgColor indexed="18"/>
        <bgColor indexed="18"/>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65"/>
        <bgColor indexed="8"/>
      </patternFill>
    </fill>
    <fill>
      <patternFill patternType="solid">
        <fgColor indexed="27"/>
        <bgColor indexed="64"/>
      </patternFill>
    </fill>
    <fill>
      <patternFill patternType="solid">
        <fgColor indexed="35"/>
        <bgColor indexed="35"/>
      </patternFill>
    </fill>
    <fill>
      <patternFill patternType="solid">
        <fgColor indexed="9"/>
        <bgColor indexed="9"/>
      </patternFill>
    </fill>
    <fill>
      <patternFill patternType="solid">
        <fgColor indexed="41"/>
        <bgColor indexed="64"/>
      </patternFill>
    </fill>
    <fill>
      <patternFill patternType="lightGray">
        <fgColor indexed="15"/>
      </patternFill>
    </fill>
    <fill>
      <patternFill patternType="solid">
        <fgColor indexed="10"/>
        <bgColor indexed="64"/>
      </patternFill>
    </fill>
    <fill>
      <patternFill patternType="mediumGray">
        <fgColor indexed="22"/>
      </patternFill>
    </fill>
    <fill>
      <patternFill patternType="solid">
        <fgColor indexed="33"/>
        <bgColor indexed="33"/>
      </patternFill>
    </fill>
    <fill>
      <patternFill patternType="solid">
        <fgColor indexed="1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43"/>
        <bgColor indexed="34"/>
      </patternFill>
    </fill>
    <fill>
      <patternFill patternType="solid">
        <fgColor indexed="16"/>
        <bgColor indexed="24"/>
      </patternFill>
    </fill>
    <fill>
      <patternFill patternType="solid">
        <fgColor indexed="11"/>
        <bgColor indexed="64"/>
      </patternFill>
    </fill>
    <fill>
      <patternFill patternType="lightGray"/>
    </fill>
    <fill>
      <patternFill patternType="gray0625"/>
    </fill>
    <fill>
      <patternFill patternType="solid">
        <fgColor indexed="13"/>
        <bgColor indexed="8"/>
      </patternFill>
    </fill>
    <fill>
      <patternFill patternType="solid">
        <fgColor indexed="26"/>
        <bgColor indexed="64"/>
      </patternFill>
    </fill>
    <fill>
      <patternFill patternType="solid">
        <fgColor indexed="43"/>
        <bgColor indexed="57"/>
      </patternFill>
    </fill>
    <fill>
      <patternFill patternType="solid">
        <fgColor indexed="13"/>
      </patternFill>
    </fill>
    <fill>
      <patternFill patternType="solid">
        <fgColor indexed="43"/>
        <bgColor indexed="26"/>
      </patternFill>
    </fill>
    <fill>
      <patternFill patternType="solid">
        <fgColor indexed="13"/>
        <bgColor indexed="34"/>
      </patternFill>
    </fill>
    <fill>
      <patternFill patternType="solid">
        <fgColor indexed="13"/>
        <bgColor indexed="64"/>
      </patternFill>
    </fill>
    <fill>
      <patternFill patternType="solid">
        <fgColor indexed="42"/>
        <bgColor indexed="22"/>
      </patternFill>
    </fill>
    <fill>
      <patternFill patternType="solid">
        <fgColor indexed="22"/>
        <bgColor indexed="8"/>
      </patternFill>
    </fill>
    <fill>
      <patternFill patternType="solid">
        <fgColor indexed="23"/>
        <bgColor indexed="64"/>
      </patternFill>
    </fill>
    <fill>
      <patternFill patternType="solid">
        <fgColor indexed="40"/>
        <bgColor indexed="64"/>
      </patternFill>
    </fill>
    <fill>
      <patternFill patternType="solid">
        <fgColor indexed="34"/>
        <bgColor indexed="34"/>
      </patternFill>
    </fill>
    <fill>
      <patternFill patternType="solid">
        <fgColor indexed="9"/>
      </patternFill>
    </fill>
    <fill>
      <patternFill patternType="solid">
        <fgColor indexed="17"/>
      </patternFill>
    </fill>
    <fill>
      <patternFill patternType="solid">
        <fgColor indexed="9"/>
        <bgColor indexed="8"/>
      </patternFill>
    </fill>
    <fill>
      <patternFill patternType="solid">
        <fgColor indexed="23"/>
        <bgColor indexed="8"/>
      </patternFill>
    </fill>
    <fill>
      <patternFill patternType="solid">
        <fgColor indexed="31"/>
        <bgColor indexed="64"/>
      </patternFill>
    </fill>
    <fill>
      <patternFill patternType="solid">
        <fgColor indexed="40"/>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2"/>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35"/>
        <bgColor indexed="64"/>
      </patternFill>
    </fill>
    <fill>
      <patternFill patternType="solid">
        <fgColor indexed="41"/>
      </patternFill>
    </fill>
    <fill>
      <patternFill patternType="solid">
        <fgColor indexed="54"/>
      </patternFill>
    </fill>
    <fill>
      <patternFill patternType="solid">
        <fgColor indexed="44"/>
        <bgColor indexed="64"/>
      </patternFill>
    </fill>
    <fill>
      <patternFill patternType="solid">
        <fgColor indexed="15"/>
      </patternFill>
    </fill>
    <fill>
      <patternFill patternType="solid">
        <fgColor indexed="20"/>
      </patternFill>
    </fill>
    <fill>
      <patternFill patternType="lightGray">
        <fgColor indexed="12"/>
      </patternFill>
    </fill>
    <fill>
      <patternFill patternType="solid">
        <fgColor indexed="14"/>
        <bgColor indexed="64"/>
      </patternFill>
    </fill>
    <fill>
      <patternFill patternType="solid">
        <fgColor indexed="31"/>
        <bgColor indexed="8"/>
      </patternFill>
    </fill>
    <fill>
      <patternFill patternType="solid">
        <fgColor indexed="43"/>
        <bgColor indexed="8"/>
      </patternFill>
    </fill>
    <fill>
      <patternFill patternType="solid">
        <fgColor indexed="62"/>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18"/>
        <bgColor indexed="64"/>
      </patternFill>
    </fill>
    <fill>
      <patternFill patternType="solid">
        <fgColor indexed="48"/>
        <bgColor indexed="64"/>
      </patternFill>
    </fill>
    <fill>
      <patternFill patternType="solid">
        <fgColor rgb="FFEB9DB0"/>
        <bgColor indexed="64"/>
      </patternFill>
    </fill>
    <fill>
      <patternFill patternType="solid">
        <fgColor indexed="22"/>
        <bgColor indexed="31"/>
      </patternFill>
    </fill>
    <fill>
      <patternFill patternType="solid">
        <fgColor indexed="55"/>
        <bgColor indexed="23"/>
      </patternFill>
    </fill>
    <fill>
      <patternFill patternType="solid">
        <fgColor rgb="FFEBA967"/>
        <bgColor indexed="64"/>
      </patternFill>
    </fill>
    <fill>
      <patternFill patternType="solid">
        <fgColor rgb="FF00FFFF"/>
        <bgColor indexed="64"/>
      </patternFill>
    </fill>
    <fill>
      <patternFill patternType="solid">
        <fgColor theme="0" tint="-0.14996795556505021"/>
        <bgColor indexed="64"/>
      </patternFill>
    </fill>
    <fill>
      <patternFill patternType="solid">
        <fgColor indexed="26"/>
        <bgColor indexed="9"/>
      </patternFill>
    </fill>
    <fill>
      <patternFill patternType="solid">
        <fgColor theme="4" tint="0.79998168889431442"/>
        <bgColor theme="4" tint="0.79998168889431442"/>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bottom style="thin">
        <color rgb="FF000000"/>
      </bottom>
      <diagonal/>
    </border>
    <border>
      <left/>
      <right/>
      <top style="thin">
        <color rgb="FF000000"/>
      </top>
      <bottom style="thin">
        <color rgb="FF000000"/>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indexed="64"/>
      </right>
      <top/>
      <bottom style="thin">
        <color indexed="64"/>
      </bottom>
      <diagonal/>
    </border>
    <border>
      <left style="thin">
        <color indexed="64"/>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8"/>
      </top>
      <bottom style="double">
        <color indexed="8"/>
      </bottom>
      <diagonal/>
    </border>
    <border>
      <left/>
      <right/>
      <top/>
      <bottom style="medium">
        <color indexed="18"/>
      </bottom>
      <diagonal/>
    </border>
    <border>
      <left style="hair">
        <color indexed="64"/>
      </left>
      <right style="hair">
        <color indexed="64"/>
      </right>
      <top style="hair">
        <color indexed="64"/>
      </top>
      <bottom style="hair">
        <color indexed="64"/>
      </bottom>
      <diagonal/>
    </border>
    <border>
      <left/>
      <right/>
      <top style="thin">
        <color indexed="64"/>
      </top>
      <bottom style="double">
        <color indexed="64"/>
      </bottom>
      <diagonal/>
    </border>
    <border>
      <left/>
      <right/>
      <top style="thin">
        <color auto="1"/>
      </top>
      <bottom style="thin">
        <color indexed="64"/>
      </bottom>
      <diagonal/>
    </border>
    <border>
      <left style="medium">
        <color indexed="64"/>
      </left>
      <right/>
      <top/>
      <bottom/>
      <diagonal/>
    </border>
    <border>
      <left style="thick">
        <color indexed="9"/>
      </left>
      <right style="thick">
        <color indexed="23"/>
      </right>
      <top style="thick">
        <color indexed="9"/>
      </top>
      <bottom style="thick">
        <color indexed="23"/>
      </bottom>
      <diagonal/>
    </border>
    <border>
      <left style="hair">
        <color indexed="64"/>
      </left>
      <right/>
      <top style="hair">
        <color indexed="64"/>
      </top>
      <bottom style="hair">
        <color indexed="9"/>
      </bottom>
      <diagonal/>
    </border>
    <border>
      <left style="hair">
        <color indexed="64"/>
      </left>
      <right/>
      <top style="hair">
        <color indexed="64"/>
      </top>
      <bottom style="hair">
        <color indexed="64"/>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auto="1"/>
      </top>
      <bottom style="thin">
        <color indexed="64"/>
      </bottom>
      <diagonal/>
    </border>
    <border>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hair">
        <color indexed="64"/>
      </top>
      <bottom style="hair">
        <color indexed="64"/>
      </bottom>
      <diagonal/>
    </border>
    <border>
      <left/>
      <right/>
      <top style="double">
        <color indexed="8"/>
      </top>
      <bottom style="double">
        <color indexed="8"/>
      </bottom>
      <diagonal/>
    </border>
    <border>
      <left/>
      <right/>
      <top/>
      <bottom style="dotted">
        <color indexed="64"/>
      </bottom>
      <diagonal/>
    </border>
    <border>
      <left/>
      <right/>
      <top style="medium">
        <color indexed="64"/>
      </top>
      <bottom style="medium">
        <color indexed="64"/>
      </bottom>
      <diagonal/>
    </border>
    <border>
      <left/>
      <right/>
      <top/>
      <bottom style="thick">
        <color indexed="48"/>
      </bottom>
      <diagonal/>
    </border>
    <border>
      <left/>
      <right/>
      <top/>
      <bottom style="thick">
        <color indexed="64"/>
      </bottom>
      <diagonal/>
    </border>
    <border>
      <left/>
      <right/>
      <top/>
      <bottom style="hair">
        <color indexed="64"/>
      </bottom>
      <diagonal/>
    </border>
    <border>
      <left style="hair">
        <color indexed="64"/>
      </left>
      <right/>
      <top style="hair">
        <color indexed="64"/>
      </top>
      <bottom/>
      <diagonal/>
    </border>
    <border>
      <left style="thin">
        <color indexed="8"/>
      </left>
      <right style="thin">
        <color indexed="8"/>
      </right>
      <top style="thin">
        <color indexed="8"/>
      </top>
      <bottom style="thin">
        <color indexed="8"/>
      </bottom>
      <diagonal/>
    </border>
    <border>
      <left style="hair">
        <color auto="1"/>
      </left>
      <right style="hair">
        <color auto="1"/>
      </right>
      <top style="hair">
        <color auto="1"/>
      </top>
      <bottom style="hair">
        <color auto="1"/>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17"/>
      </bottom>
      <diagonal/>
    </border>
    <border>
      <left style="hair">
        <color indexed="8"/>
      </left>
      <right style="hair">
        <color indexed="8"/>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8"/>
      </left>
      <right style="thin">
        <color indexed="18"/>
      </right>
      <top style="thin">
        <color indexed="18"/>
      </top>
      <bottom style="thin">
        <color indexed="18"/>
      </bottom>
      <diagonal/>
    </border>
    <border>
      <left style="thin">
        <color indexed="64"/>
      </left>
      <right style="double">
        <color indexed="64"/>
      </right>
      <top style="thin">
        <color indexed="64"/>
      </top>
      <bottom style="thin">
        <color indexed="64"/>
      </bottom>
      <diagonal/>
    </border>
    <border>
      <left/>
      <right/>
      <top/>
      <bottom style="thin">
        <color indexed="8"/>
      </bottom>
      <diagonal/>
    </border>
    <border>
      <left/>
      <right/>
      <top style="medium">
        <color indexed="23"/>
      </top>
      <bottom style="medium">
        <color indexed="23"/>
      </bottom>
      <diagonal/>
    </border>
    <border>
      <left style="thin">
        <color indexed="48"/>
      </left>
      <right style="thin">
        <color indexed="48"/>
      </right>
      <top style="thin">
        <color indexed="48"/>
      </top>
      <bottom style="thin">
        <color indexed="48"/>
      </bottom>
      <diagonal/>
    </border>
    <border>
      <left style="thin">
        <color indexed="10"/>
      </left>
      <right style="thin">
        <color indexed="10"/>
      </right>
      <top style="thin">
        <color indexed="10"/>
      </top>
      <bottom style="thin">
        <color indexed="10"/>
      </bottom>
      <diagonal/>
    </border>
    <border>
      <left style="dashed">
        <color indexed="10"/>
      </left>
      <right style="thin">
        <color indexed="10"/>
      </right>
      <top style="thin">
        <color indexed="10"/>
      </top>
      <bottom style="thin">
        <color indexed="10"/>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indexed="51"/>
      </left>
      <right style="thin">
        <color indexed="51"/>
      </right>
      <top/>
      <bottom/>
      <diagonal/>
    </border>
    <border>
      <left/>
      <right/>
      <top style="medium">
        <color indexed="39"/>
      </top>
      <bottom/>
      <diagonal/>
    </border>
    <border>
      <left style="medium">
        <color indexed="39"/>
      </left>
      <right/>
      <top style="medium">
        <color indexed="39"/>
      </top>
      <bottom/>
      <diagonal/>
    </border>
    <border>
      <left style="thin">
        <color indexed="9"/>
      </left>
      <right style="thin">
        <color indexed="9"/>
      </right>
      <top style="thin">
        <color indexed="9"/>
      </top>
      <bottom style="thin">
        <color indexed="9"/>
      </bottom>
      <diagonal/>
    </border>
    <border>
      <left style="dashed">
        <color indexed="64"/>
      </left>
      <right style="dashed">
        <color indexed="64"/>
      </right>
      <top style="dashed">
        <color indexed="64"/>
      </top>
      <bottom style="dashed">
        <color indexed="64"/>
      </bottom>
      <diagonal/>
    </border>
    <border>
      <left/>
      <right/>
      <top style="thin">
        <color indexed="48"/>
      </top>
      <bottom style="double">
        <color indexed="48"/>
      </bottom>
      <diagonal/>
    </border>
    <border>
      <left style="medium">
        <color indexed="64"/>
      </left>
      <right style="thin">
        <color indexed="64"/>
      </right>
      <top style="medium">
        <color indexed="64"/>
      </top>
      <bottom/>
      <diagonal/>
    </border>
    <border>
      <left/>
      <right style="thin">
        <color indexed="64"/>
      </right>
      <top/>
      <bottom/>
      <diagonal/>
    </border>
    <border>
      <left/>
      <right/>
      <top style="thin">
        <color indexed="8"/>
      </top>
      <bottom style="thin">
        <color indexed="8"/>
      </bottom>
      <diagonal/>
    </border>
    <border>
      <left style="double">
        <color indexed="64"/>
      </left>
      <right style="double">
        <color indexed="64"/>
      </right>
      <top style="double">
        <color indexed="64"/>
      </top>
      <bottom style="double">
        <color indexed="64"/>
      </bottom>
      <diagonal/>
    </border>
    <border>
      <left style="medium">
        <color indexed="64"/>
      </left>
      <right/>
      <top style="medium">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medium">
        <color auto="1"/>
      </right>
      <top style="medium">
        <color auto="1"/>
      </top>
      <bottom style="thin">
        <color auto="1"/>
      </bottom>
      <diagonal/>
    </border>
    <border>
      <left/>
      <right/>
      <top style="medium">
        <color indexed="64"/>
      </top>
      <bottom style="thin">
        <color indexed="64"/>
      </bottom>
      <diagonal/>
    </border>
    <border>
      <left/>
      <right style="thin">
        <color indexed="64"/>
      </right>
      <top style="thin">
        <color indexed="64"/>
      </top>
      <bottom/>
      <diagonal/>
    </border>
  </borders>
  <cellStyleXfs count="48535">
    <xf numFmtId="0" fontId="0" fillId="0" borderId="0"/>
    <xf numFmtId="0" fontId="7" fillId="0" borderId="0"/>
    <xf numFmtId="0" fontId="13" fillId="0" borderId="0"/>
    <xf numFmtId="0" fontId="9" fillId="0" borderId="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3" fillId="0" borderId="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4" fillId="7" borderId="30" applyNumberFormat="0" applyAlignment="0" applyProtection="0"/>
    <xf numFmtId="0" fontId="25" fillId="20" borderId="31" applyNumberFormat="0" applyAlignment="0" applyProtection="0"/>
    <xf numFmtId="0" fontId="26" fillId="20" borderId="30" applyNumberFormat="0" applyAlignment="0" applyProtection="0"/>
    <xf numFmtId="0" fontId="27" fillId="0" borderId="32" applyNumberFormat="0" applyFill="0" applyAlignment="0" applyProtection="0"/>
    <xf numFmtId="0" fontId="28" fillId="0" borderId="33" applyNumberFormat="0" applyFill="0" applyAlignment="0" applyProtection="0"/>
    <xf numFmtId="0" fontId="29" fillId="0" borderId="34" applyNumberFormat="0" applyFill="0" applyAlignment="0" applyProtection="0"/>
    <xf numFmtId="0" fontId="29" fillId="0" borderId="0" applyNumberFormat="0" applyFill="0" applyBorder="0" applyAlignment="0" applyProtection="0"/>
    <xf numFmtId="0" fontId="30" fillId="0" borderId="35" applyNumberFormat="0" applyFill="0" applyAlignment="0" applyProtection="0"/>
    <xf numFmtId="0" fontId="31" fillId="21" borderId="36"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0" borderId="0"/>
    <xf numFmtId="0" fontId="9" fillId="0" borderId="0"/>
    <xf numFmtId="0" fontId="35" fillId="0" borderId="0"/>
    <xf numFmtId="0" fontId="9" fillId="0" borderId="0"/>
    <xf numFmtId="0" fontId="34" fillId="0" borderId="0"/>
    <xf numFmtId="0" fontId="9" fillId="0" borderId="0"/>
    <xf numFmtId="0" fontId="36" fillId="0" borderId="0"/>
    <xf numFmtId="0" fontId="9" fillId="0" borderId="0"/>
    <xf numFmtId="0" fontId="36" fillId="0" borderId="0"/>
    <xf numFmtId="0" fontId="7" fillId="0" borderId="0"/>
    <xf numFmtId="0" fontId="7" fillId="0" borderId="0"/>
    <xf numFmtId="0" fontId="7" fillId="0" borderId="0"/>
    <xf numFmtId="0" fontId="7" fillId="0" borderId="0"/>
    <xf numFmtId="0" fontId="9" fillId="0" borderId="0"/>
    <xf numFmtId="0" fontId="9" fillId="0" borderId="0"/>
    <xf numFmtId="0" fontId="37" fillId="3" borderId="0" applyNumberFormat="0" applyBorder="0" applyAlignment="0" applyProtection="0"/>
    <xf numFmtId="0" fontId="38" fillId="0" borderId="0" applyNumberFormat="0" applyFill="0" applyBorder="0" applyAlignment="0" applyProtection="0"/>
    <xf numFmtId="0" fontId="21" fillId="23" borderId="37" applyNumberFormat="0" applyFont="0" applyAlignment="0" applyProtection="0"/>
    <xf numFmtId="9" fontId="34" fillId="0" borderId="0" applyFont="0" applyFill="0" applyBorder="0" applyAlignment="0" applyProtection="0"/>
    <xf numFmtId="9" fontId="9" fillId="0" borderId="0" applyFont="0" applyFill="0" applyBorder="0" applyAlignment="0" applyProtection="0"/>
    <xf numFmtId="0" fontId="39" fillId="0" borderId="38" applyNumberFormat="0" applyFill="0" applyAlignment="0" applyProtection="0"/>
    <xf numFmtId="0" fontId="40" fillId="0" borderId="0"/>
    <xf numFmtId="0" fontId="41" fillId="0" borderId="0" applyNumberFormat="0" applyFill="0" applyBorder="0" applyAlignment="0" applyProtection="0"/>
    <xf numFmtId="43" fontId="7" fillId="0" borderId="0" applyFont="0" applyFill="0" applyBorder="0" applyAlignment="0" applyProtection="0"/>
    <xf numFmtId="172" fontId="34" fillId="0" borderId="0" applyFont="0" applyFill="0" applyBorder="0" applyAlignment="0" applyProtection="0"/>
    <xf numFmtId="169" fontId="7" fillId="0" borderId="0" applyFont="0" applyFill="0" applyBorder="0" applyAlignment="0" applyProtection="0"/>
    <xf numFmtId="0" fontId="42" fillId="4" borderId="0" applyNumberFormat="0" applyBorder="0" applyAlignment="0" applyProtection="0"/>
    <xf numFmtId="9" fontId="34" fillId="0" borderId="0" applyFont="0" applyFill="0" applyBorder="0" applyAlignment="0" applyProtection="0"/>
    <xf numFmtId="0" fontId="56" fillId="0" borderId="0"/>
    <xf numFmtId="9" fontId="35" fillId="0" borderId="0" applyFont="0" applyFill="0" applyBorder="0" applyAlignment="0" applyProtection="0"/>
    <xf numFmtId="0" fontId="34" fillId="0" borderId="0"/>
    <xf numFmtId="0" fontId="56" fillId="0" borderId="0"/>
    <xf numFmtId="0" fontId="56" fillId="0" borderId="0"/>
    <xf numFmtId="0" fontId="34" fillId="0" borderId="0"/>
    <xf numFmtId="178" fontId="34" fillId="0" borderId="0"/>
    <xf numFmtId="176" fontId="63" fillId="0" borderId="0">
      <alignment vertical="top"/>
    </xf>
    <xf numFmtId="176" fontId="64" fillId="0" borderId="0">
      <alignment vertical="top"/>
    </xf>
    <xf numFmtId="179" fontId="64" fillId="30" borderId="0">
      <alignment vertical="top"/>
    </xf>
    <xf numFmtId="179" fontId="64" fillId="30" borderId="0">
      <alignment vertical="top"/>
    </xf>
    <xf numFmtId="176" fontId="58" fillId="33" borderId="0">
      <alignment vertical="top"/>
    </xf>
    <xf numFmtId="176" fontId="64" fillId="33" borderId="0">
      <alignment vertical="top"/>
    </xf>
    <xf numFmtId="176" fontId="64" fillId="33" borderId="0">
      <alignment vertical="top"/>
    </xf>
    <xf numFmtId="176" fontId="64" fillId="0" borderId="0">
      <alignment vertical="top"/>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0" fontId="34" fillId="0" borderId="0"/>
    <xf numFmtId="180" fontId="34" fillId="0" borderId="0"/>
    <xf numFmtId="0" fontId="34" fillId="0" borderId="0"/>
    <xf numFmtId="176" fontId="63" fillId="0" borderId="0">
      <alignment vertical="top"/>
    </xf>
    <xf numFmtId="176" fontId="63" fillId="0" borderId="0">
      <alignment vertical="top"/>
    </xf>
    <xf numFmtId="38" fontId="65" fillId="0" borderId="0" applyFont="0" applyFill="0" applyBorder="0" applyAlignment="0" applyProtection="0"/>
    <xf numFmtId="0" fontId="66" fillId="0" borderId="0" applyFont="0" applyFill="0" applyBorder="0" applyAlignment="0"/>
    <xf numFmtId="0" fontId="67" fillId="0" borderId="0"/>
    <xf numFmtId="181" fontId="23" fillId="0" borderId="0" applyFont="0" applyFill="0" applyBorder="0" applyAlignment="0" applyProtection="0"/>
    <xf numFmtId="0" fontId="68" fillId="0" borderId="0" applyFont="0" applyFill="0" applyBorder="0" applyAlignment="0" applyProtection="0"/>
    <xf numFmtId="182" fontId="23" fillId="0" borderId="0" applyFont="0" applyFill="0" applyBorder="0" applyAlignment="0" applyProtection="0"/>
    <xf numFmtId="40" fontId="68" fillId="0" borderId="0" applyFont="0" applyFill="0" applyBorder="0" applyAlignment="0" applyProtection="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180" fontId="21" fillId="0" borderId="0"/>
    <xf numFmtId="38" fontId="68" fillId="0" borderId="0" applyFont="0" applyFill="0" applyBorder="0" applyAlignment="0" applyProtection="0"/>
    <xf numFmtId="183" fontId="69" fillId="0" borderId="0" applyFont="0" applyFill="0" applyBorder="0" applyAlignment="0" applyProtection="0"/>
    <xf numFmtId="9" fontId="70" fillId="0" borderId="0" applyFont="0" applyFill="0" applyBorder="0" applyAlignment="0" applyProtection="0"/>
    <xf numFmtId="0" fontId="71" fillId="0" borderId="0"/>
    <xf numFmtId="40" fontId="72"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0" fontId="73" fillId="0" borderId="0"/>
    <xf numFmtId="0" fontId="34" fillId="0" borderId="0"/>
    <xf numFmtId="0" fontId="34" fillId="0" borderId="0"/>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40" fillId="0" borderId="0"/>
    <xf numFmtId="0" fontId="56" fillId="0" borderId="0"/>
    <xf numFmtId="178" fontId="40" fillId="0" borderId="0"/>
    <xf numFmtId="180" fontId="56" fillId="0" borderId="0"/>
    <xf numFmtId="178" fontId="40" fillId="0" borderId="0"/>
    <xf numFmtId="180" fontId="56" fillId="0" borderId="0"/>
    <xf numFmtId="178" fontId="40" fillId="0" borderId="0"/>
    <xf numFmtId="180" fontId="56" fillId="0" borderId="0"/>
    <xf numFmtId="0" fontId="75" fillId="0" borderId="0"/>
    <xf numFmtId="0" fontId="40" fillId="0" borderId="0"/>
    <xf numFmtId="0" fontId="40" fillId="0" borderId="0"/>
    <xf numFmtId="178" fontId="56" fillId="0" borderId="0"/>
    <xf numFmtId="178" fontId="56" fillId="0" borderId="0"/>
    <xf numFmtId="178" fontId="34" fillId="0" borderId="0"/>
    <xf numFmtId="178" fontId="34" fillId="0" borderId="0"/>
    <xf numFmtId="178" fontId="34" fillId="0" borderId="0"/>
    <xf numFmtId="178"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0" fontId="34" fillId="0" borderId="0"/>
    <xf numFmtId="0" fontId="34"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78" fontId="34" fillId="0" borderId="0"/>
    <xf numFmtId="178" fontId="34" fillId="0" borderId="0"/>
    <xf numFmtId="178" fontId="34" fillId="0" borderId="0"/>
    <xf numFmtId="178" fontId="34" fillId="0" borderId="0"/>
    <xf numFmtId="178"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0" fontId="34" fillId="0" borderId="0"/>
    <xf numFmtId="0" fontId="34"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78" fontId="34" fillId="0" borderId="0"/>
    <xf numFmtId="178" fontId="34" fillId="0" borderId="0"/>
    <xf numFmtId="178"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0" fontId="34" fillId="0" borderId="0"/>
    <xf numFmtId="180" fontId="34" fillId="0" borderId="0"/>
    <xf numFmtId="0" fontId="34"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80" fontId="34" fillId="0" borderId="0"/>
    <xf numFmtId="178" fontId="34" fillId="0" borderId="0"/>
    <xf numFmtId="178"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0" fontId="34" fillId="0" borderId="0"/>
    <xf numFmtId="0" fontId="34"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0" fontId="76" fillId="0" borderId="0"/>
    <xf numFmtId="0" fontId="76" fillId="0" borderId="0"/>
    <xf numFmtId="0" fontId="56" fillId="0" borderId="0"/>
    <xf numFmtId="0" fontId="76" fillId="0" borderId="0"/>
    <xf numFmtId="0" fontId="76" fillId="0" borderId="0"/>
    <xf numFmtId="0" fontId="40" fillId="0" borderId="0"/>
    <xf numFmtId="0" fontId="76" fillId="0" borderId="0"/>
    <xf numFmtId="0" fontId="76" fillId="0" borderId="0"/>
    <xf numFmtId="0" fontId="40" fillId="0" borderId="0"/>
    <xf numFmtId="0" fontId="56" fillId="0" borderId="0"/>
    <xf numFmtId="0" fontId="40" fillId="0" borderId="0"/>
    <xf numFmtId="180" fontId="56" fillId="0" borderId="0"/>
    <xf numFmtId="0" fontId="40" fillId="0" borderId="0"/>
    <xf numFmtId="4" fontId="77"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40" fillId="0" borderId="0"/>
    <xf numFmtId="180" fontId="56" fillId="0" borderId="0"/>
    <xf numFmtId="0" fontId="78" fillId="0" borderId="0"/>
    <xf numFmtId="0" fontId="78" fillId="0" borderId="0"/>
    <xf numFmtId="0" fontId="78" fillId="0" borderId="0"/>
    <xf numFmtId="0" fontId="78" fillId="0" borderId="0"/>
    <xf numFmtId="0" fontId="78" fillId="0" borderId="0"/>
    <xf numFmtId="0" fontId="79" fillId="0" borderId="0"/>
    <xf numFmtId="0" fontId="76" fillId="0" borderId="0"/>
    <xf numFmtId="0" fontId="76" fillId="0" borderId="0"/>
    <xf numFmtId="0" fontId="40" fillId="0" borderId="0"/>
    <xf numFmtId="0" fontId="76" fillId="0" borderId="0"/>
    <xf numFmtId="0" fontId="76" fillId="0" borderId="0"/>
    <xf numFmtId="4" fontId="77" fillId="0" borderId="0">
      <alignment vertical="center"/>
    </xf>
    <xf numFmtId="178" fontId="40" fillId="0" borderId="0"/>
    <xf numFmtId="180" fontId="56" fillId="0" borderId="0"/>
    <xf numFmtId="178" fontId="40" fillId="0" borderId="0"/>
    <xf numFmtId="180" fontId="56" fillId="0" borderId="0"/>
    <xf numFmtId="178" fontId="56" fillId="0" borderId="0"/>
    <xf numFmtId="178" fontId="56" fillId="0" borderId="0"/>
    <xf numFmtId="178" fontId="56" fillId="0" borderId="0"/>
    <xf numFmtId="178"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180" fontId="56" fillId="0" borderId="0"/>
    <xf numFmtId="180" fontId="40" fillId="0" borderId="0"/>
    <xf numFmtId="180" fontId="56" fillId="0" borderId="0"/>
    <xf numFmtId="178" fontId="56" fillId="0" borderId="0"/>
    <xf numFmtId="180" fontId="56" fillId="0" borderId="0"/>
    <xf numFmtId="180" fontId="56" fillId="0" borderId="0"/>
    <xf numFmtId="180" fontId="40" fillId="0" borderId="0"/>
    <xf numFmtId="180" fontId="56" fillId="0" borderId="0"/>
    <xf numFmtId="0" fontId="40" fillId="0" borderId="0"/>
    <xf numFmtId="180" fontId="40" fillId="0" borderId="0"/>
    <xf numFmtId="180" fontId="56" fillId="0" borderId="0"/>
    <xf numFmtId="180" fontId="40" fillId="0" borderId="0"/>
    <xf numFmtId="180" fontId="56" fillId="0" borderId="0"/>
    <xf numFmtId="0" fontId="40" fillId="0" borderId="0"/>
    <xf numFmtId="0" fontId="79" fillId="0" borderId="0"/>
    <xf numFmtId="180" fontId="56" fillId="0" borderId="0"/>
    <xf numFmtId="180" fontId="40" fillId="0" borderId="0"/>
    <xf numFmtId="180" fontId="56" fillId="0" borderId="0"/>
    <xf numFmtId="0" fontId="40" fillId="0" borderId="0"/>
    <xf numFmtId="0" fontId="67" fillId="0" borderId="0"/>
    <xf numFmtId="0" fontId="67" fillId="0" borderId="0"/>
    <xf numFmtId="0" fontId="67" fillId="0" borderId="0"/>
    <xf numFmtId="0" fontId="67" fillId="0" borderId="0"/>
    <xf numFmtId="178" fontId="40" fillId="0" borderId="0"/>
    <xf numFmtId="180" fontId="56" fillId="0" borderId="0"/>
    <xf numFmtId="178" fontId="56" fillId="0" borderId="0"/>
    <xf numFmtId="180" fontId="40" fillId="0" borderId="0"/>
    <xf numFmtId="180" fontId="56" fillId="0" borderId="0"/>
    <xf numFmtId="180" fontId="34" fillId="0" borderId="0"/>
    <xf numFmtId="180" fontId="56" fillId="0" borderId="0"/>
    <xf numFmtId="180" fontId="56" fillId="0" borderId="0"/>
    <xf numFmtId="180" fontId="34" fillId="0" borderId="0"/>
    <xf numFmtId="178" fontId="40" fillId="0" borderId="0"/>
    <xf numFmtId="180" fontId="56" fillId="0" borderId="0"/>
    <xf numFmtId="178" fontId="56" fillId="0" borderId="0"/>
    <xf numFmtId="178"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34" fillId="0" borderId="0"/>
    <xf numFmtId="180" fontId="56" fillId="0" borderId="0"/>
    <xf numFmtId="180" fontId="56" fillId="0" borderId="0"/>
    <xf numFmtId="180" fontId="34" fillId="0" borderId="0"/>
    <xf numFmtId="180" fontId="34" fillId="0" borderId="0"/>
    <xf numFmtId="180" fontId="56" fillId="0" borderId="0"/>
    <xf numFmtId="180" fontId="56" fillId="0" borderId="0"/>
    <xf numFmtId="180" fontId="34" fillId="0" borderId="0"/>
    <xf numFmtId="4" fontId="77" fillId="0" borderId="0">
      <alignment vertical="center"/>
    </xf>
    <xf numFmtId="180" fontId="40" fillId="0" borderId="0"/>
    <xf numFmtId="180" fontId="56" fillId="0" borderId="0"/>
    <xf numFmtId="4" fontId="77" fillId="0" borderId="0">
      <alignment vertical="center"/>
    </xf>
    <xf numFmtId="4" fontId="77" fillId="0" borderId="0">
      <alignment vertical="center"/>
    </xf>
    <xf numFmtId="180" fontId="40" fillId="0" borderId="0"/>
    <xf numFmtId="180" fontId="56" fillId="0" borderId="0"/>
    <xf numFmtId="4" fontId="77" fillId="0" borderId="0">
      <alignment vertical="center"/>
    </xf>
    <xf numFmtId="0" fontId="40" fillId="0" borderId="0"/>
    <xf numFmtId="0" fontId="40" fillId="0" borderId="0"/>
    <xf numFmtId="0" fontId="40" fillId="0" borderId="0"/>
    <xf numFmtId="0" fontId="56"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56"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56"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56"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80" fillId="0" borderId="0"/>
    <xf numFmtId="0" fontId="40" fillId="0" borderId="0"/>
    <xf numFmtId="0" fontId="40" fillId="0" borderId="0"/>
    <xf numFmtId="0" fontId="40" fillId="0" borderId="0"/>
    <xf numFmtId="0" fontId="40" fillId="0" borderId="0"/>
    <xf numFmtId="0" fontId="40" fillId="0" borderId="0"/>
    <xf numFmtId="0" fontId="76" fillId="0" borderId="0"/>
    <xf numFmtId="0" fontId="76" fillId="0" borderId="0"/>
    <xf numFmtId="0" fontId="56" fillId="0" borderId="0"/>
    <xf numFmtId="0" fontId="34" fillId="0" borderId="0"/>
    <xf numFmtId="0" fontId="34" fillId="0" borderId="0"/>
    <xf numFmtId="0" fontId="34" fillId="0" borderId="0"/>
    <xf numFmtId="0" fontId="34" fillId="0" borderId="0"/>
    <xf numFmtId="180" fontId="40" fillId="0" borderId="0"/>
    <xf numFmtId="180" fontId="56" fillId="0" borderId="0"/>
    <xf numFmtId="180" fontId="40" fillId="0" borderId="0"/>
    <xf numFmtId="180" fontId="56" fillId="0" borderId="0"/>
    <xf numFmtId="180" fontId="23" fillId="0" borderId="0"/>
    <xf numFmtId="180" fontId="34" fillId="0" borderId="0"/>
    <xf numFmtId="180" fontId="40" fillId="0" borderId="0"/>
    <xf numFmtId="180" fontId="56" fillId="0" borderId="0"/>
    <xf numFmtId="180" fontId="23" fillId="0" borderId="0"/>
    <xf numFmtId="180" fontId="34"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23" fillId="0" borderId="0"/>
    <xf numFmtId="180" fontId="34" fillId="0" borderId="0"/>
    <xf numFmtId="180" fontId="40" fillId="0" borderId="0"/>
    <xf numFmtId="180" fontId="56" fillId="0" borderId="0"/>
    <xf numFmtId="180" fontId="23" fillId="0" borderId="0"/>
    <xf numFmtId="180" fontId="34" fillId="0" borderId="0"/>
    <xf numFmtId="0" fontId="56" fillId="0" borderId="0"/>
    <xf numFmtId="0" fontId="81" fillId="0" borderId="0"/>
    <xf numFmtId="0" fontId="81" fillId="0" borderId="0"/>
    <xf numFmtId="0" fontId="81" fillId="0" borderId="0"/>
    <xf numFmtId="0" fontId="81" fillId="0" borderId="0"/>
    <xf numFmtId="0" fontId="81" fillId="0" borderId="0"/>
    <xf numFmtId="180" fontId="23" fillId="0" borderId="0"/>
    <xf numFmtId="180" fontId="34" fillId="0" borderId="0"/>
    <xf numFmtId="180" fontId="40" fillId="0" borderId="0"/>
    <xf numFmtId="180" fontId="56" fillId="0" borderId="0"/>
    <xf numFmtId="180" fontId="40" fillId="0" borderId="0"/>
    <xf numFmtId="180" fontId="56" fillId="0" borderId="0"/>
    <xf numFmtId="180" fontId="23" fillId="0" borderId="0"/>
    <xf numFmtId="180" fontId="34" fillId="0" borderId="0"/>
    <xf numFmtId="0" fontId="40" fillId="0" borderId="0"/>
    <xf numFmtId="0" fontId="40" fillId="0" borderId="0"/>
    <xf numFmtId="38" fontId="63" fillId="0" borderId="0">
      <alignment vertical="top"/>
    </xf>
    <xf numFmtId="178" fontId="56" fillId="0" borderId="0"/>
    <xf numFmtId="4" fontId="77" fillId="0" borderId="0">
      <alignment vertical="center"/>
    </xf>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40" fillId="0" borderId="0"/>
    <xf numFmtId="180" fontId="56" fillId="0" borderId="0"/>
    <xf numFmtId="0" fontId="56" fillId="0" borderId="0"/>
    <xf numFmtId="0" fontId="56" fillId="0" borderId="0"/>
    <xf numFmtId="180" fontId="40" fillId="0" borderId="0"/>
    <xf numFmtId="180" fontId="56" fillId="0" borderId="0"/>
    <xf numFmtId="0" fontId="76" fillId="0" borderId="0"/>
    <xf numFmtId="0" fontId="76" fillId="0" borderId="0"/>
    <xf numFmtId="0" fontId="40" fillId="0" borderId="0"/>
    <xf numFmtId="0" fontId="76" fillId="0" borderId="0"/>
    <xf numFmtId="0" fontId="76" fillId="0" borderId="0"/>
    <xf numFmtId="0" fontId="79" fillId="0" borderId="0"/>
    <xf numFmtId="0" fontId="56" fillId="0" borderId="0"/>
    <xf numFmtId="0" fontId="40" fillId="0" borderId="0"/>
    <xf numFmtId="0" fontId="40" fillId="0" borderId="0"/>
    <xf numFmtId="4" fontId="77" fillId="0" borderId="0">
      <alignment vertical="center"/>
    </xf>
    <xf numFmtId="178" fontId="56" fillId="0" borderId="0"/>
    <xf numFmtId="178" fontId="40" fillId="0" borderId="0"/>
    <xf numFmtId="180" fontId="56" fillId="0" borderId="0"/>
    <xf numFmtId="178" fontId="56" fillId="0" borderId="0"/>
    <xf numFmtId="0" fontId="40" fillId="0" borderId="0"/>
    <xf numFmtId="0" fontId="79" fillId="0" borderId="0"/>
    <xf numFmtId="0" fontId="56" fillId="0" borderId="0"/>
    <xf numFmtId="0" fontId="40" fillId="0" borderId="0"/>
    <xf numFmtId="0" fontId="75" fillId="0" borderId="0"/>
    <xf numFmtId="178" fontId="40" fillId="0" borderId="0"/>
    <xf numFmtId="180" fontId="56" fillId="0" borderId="0"/>
    <xf numFmtId="0" fontId="40" fillId="0" borderId="0"/>
    <xf numFmtId="178" fontId="40" fillId="0" borderId="0"/>
    <xf numFmtId="180" fontId="56" fillId="0" borderId="0"/>
    <xf numFmtId="0" fontId="40" fillId="0" borderId="0"/>
    <xf numFmtId="0" fontId="40" fillId="0" borderId="0"/>
    <xf numFmtId="178" fontId="40" fillId="0" borderId="0"/>
    <xf numFmtId="180" fontId="56" fillId="0" borderId="0"/>
    <xf numFmtId="178" fontId="56" fillId="0" borderId="0"/>
    <xf numFmtId="0" fontId="40" fillId="0" borderId="0"/>
    <xf numFmtId="0" fontId="40" fillId="0" borderId="0"/>
    <xf numFmtId="0" fontId="40" fillId="0" borderId="0"/>
    <xf numFmtId="178" fontId="40" fillId="0" borderId="0"/>
    <xf numFmtId="180" fontId="56" fillId="0" borderId="0"/>
    <xf numFmtId="0" fontId="56" fillId="0" borderId="0"/>
    <xf numFmtId="0" fontId="56" fillId="0" borderId="0"/>
    <xf numFmtId="0" fontId="40"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40" fillId="0" borderId="0"/>
    <xf numFmtId="0" fontId="40" fillId="0" borderId="0"/>
    <xf numFmtId="0" fontId="40" fillId="0" borderId="0"/>
    <xf numFmtId="0" fontId="40" fillId="0" borderId="0"/>
    <xf numFmtId="0" fontId="40" fillId="0" borderId="0"/>
    <xf numFmtId="0" fontId="56" fillId="0" borderId="0"/>
    <xf numFmtId="0" fontId="40" fillId="0" borderId="0"/>
    <xf numFmtId="0" fontId="56" fillId="0" borderId="0"/>
    <xf numFmtId="0" fontId="40" fillId="0" borderId="0"/>
    <xf numFmtId="0" fontId="40" fillId="0" borderId="0"/>
    <xf numFmtId="0" fontId="56" fillId="0" borderId="0"/>
    <xf numFmtId="0" fontId="40" fillId="0" borderId="0"/>
    <xf numFmtId="0" fontId="40" fillId="0" borderId="0"/>
    <xf numFmtId="0" fontId="56" fillId="0" borderId="0"/>
    <xf numFmtId="0" fontId="75" fillId="0" borderId="0"/>
    <xf numFmtId="0" fontId="34" fillId="0" borderId="0"/>
    <xf numFmtId="184" fontId="34" fillId="0" borderId="0" applyFont="0" applyFill="0" applyBorder="0" applyAlignment="0" applyProtection="0"/>
    <xf numFmtId="0" fontId="56" fillId="0" borderId="0"/>
    <xf numFmtId="0" fontId="75" fillId="0" borderId="0"/>
    <xf numFmtId="0" fontId="75" fillId="0" borderId="0"/>
    <xf numFmtId="0" fontId="56" fillId="0" borderId="0"/>
    <xf numFmtId="0" fontId="67" fillId="0" borderId="0">
      <alignment vertical="top"/>
    </xf>
    <xf numFmtId="0" fontId="67" fillId="0" borderId="0">
      <alignment vertical="top"/>
    </xf>
    <xf numFmtId="185" fontId="83" fillId="0" borderId="0" applyFont="0" applyFill="0" applyBorder="0" applyAlignment="0" applyProtection="0"/>
    <xf numFmtId="39" fontId="34" fillId="0" borderId="0" applyFont="0" applyFill="0" applyBorder="0" applyAlignment="0" applyProtection="0"/>
    <xf numFmtId="0" fontId="75" fillId="0" borderId="0"/>
    <xf numFmtId="0" fontId="40"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34" fillId="0" borderId="0"/>
    <xf numFmtId="0" fontId="34" fillId="0" borderId="0"/>
    <xf numFmtId="0" fontId="56" fillId="0" borderId="0"/>
    <xf numFmtId="0" fontId="56" fillId="0" borderId="0"/>
    <xf numFmtId="0" fontId="56" fillId="0" borderId="0"/>
    <xf numFmtId="0" fontId="40" fillId="0" borderId="0"/>
    <xf numFmtId="0" fontId="56" fillId="0" borderId="0"/>
    <xf numFmtId="0" fontId="84" fillId="0" borderId="0" applyNumberFormat="0" applyFill="0" applyBorder="0" applyAlignment="0" applyProtection="0"/>
    <xf numFmtId="0" fontId="34" fillId="22" borderId="0" applyNumberFormat="0" applyFont="0" applyAlignment="0" applyProtection="0"/>
    <xf numFmtId="0" fontId="76" fillId="0" borderId="0"/>
    <xf numFmtId="0" fontId="76" fillId="0" borderId="0"/>
    <xf numFmtId="0" fontId="56"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34" fillId="0" borderId="0"/>
    <xf numFmtId="0" fontId="56" fillId="0" borderId="0"/>
    <xf numFmtId="0" fontId="56" fillId="0" borderId="0"/>
    <xf numFmtId="0" fontId="56"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35"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0" fontId="40" fillId="0" borderId="0"/>
    <xf numFmtId="0" fontId="34" fillId="0" borderId="0"/>
    <xf numFmtId="0" fontId="34" fillId="0" borderId="0"/>
    <xf numFmtId="0" fontId="34" fillId="0" borderId="0"/>
    <xf numFmtId="0" fontId="40" fillId="0" borderId="0"/>
    <xf numFmtId="0" fontId="34" fillId="0" borderId="0"/>
    <xf numFmtId="0" fontId="83" fillId="0" borderId="0" applyFont="0" applyFill="0" applyBorder="0" applyAlignment="0" applyProtection="0">
      <alignment vertical="center"/>
    </xf>
    <xf numFmtId="186" fontId="55" fillId="0" borderId="0" applyFont="0" applyFill="0" applyBorder="0" applyAlignment="0" applyProtection="0"/>
    <xf numFmtId="187" fontId="83" fillId="0" borderId="0" applyFon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6" fillId="0" borderId="0"/>
    <xf numFmtId="0" fontId="76" fillId="0" borderId="0"/>
    <xf numFmtId="0" fontId="76" fillId="0" borderId="0"/>
    <xf numFmtId="0" fontId="7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56" fillId="0" borderId="0"/>
    <xf numFmtId="0" fontId="40" fillId="0" borderId="0"/>
    <xf numFmtId="0" fontId="40" fillId="0" borderId="0"/>
    <xf numFmtId="0" fontId="55" fillId="0" borderId="0" applyFont="0" applyFill="0" applyBorder="0" applyAlignment="0" applyProtection="0"/>
    <xf numFmtId="0" fontId="55" fillId="0" borderId="0" applyFont="0" applyFill="0" applyBorder="0" applyAlignment="0" applyProtection="0"/>
    <xf numFmtId="0" fontId="56" fillId="0" borderId="0"/>
    <xf numFmtId="0" fontId="40" fillId="0" borderId="0"/>
    <xf numFmtId="188" fontId="34" fillId="31" borderId="27">
      <alignment wrapText="1"/>
      <protection locked="0"/>
    </xf>
    <xf numFmtId="188" fontId="34" fillId="31" borderId="27">
      <alignment wrapText="1"/>
      <protection locked="0"/>
    </xf>
    <xf numFmtId="0" fontId="40" fillId="0" borderId="0"/>
    <xf numFmtId="0" fontId="34" fillId="0" borderId="0"/>
    <xf numFmtId="0" fontId="76" fillId="0" borderId="0"/>
    <xf numFmtId="0" fontId="76" fillId="0" borderId="0"/>
    <xf numFmtId="0" fontId="40" fillId="0" borderId="0"/>
    <xf numFmtId="0" fontId="40" fillId="0" borderId="0"/>
    <xf numFmtId="0" fontId="56" fillId="0" borderId="0"/>
    <xf numFmtId="0" fontId="56" fillId="0" borderId="0"/>
    <xf numFmtId="0" fontId="56" fillId="0" borderId="0"/>
    <xf numFmtId="4" fontId="77" fillId="0" borderId="0">
      <alignment vertical="center"/>
    </xf>
    <xf numFmtId="0" fontId="56" fillId="0" borderId="0"/>
    <xf numFmtId="0" fontId="56" fillId="0" borderId="0"/>
    <xf numFmtId="0" fontId="56" fillId="0" borderId="0"/>
    <xf numFmtId="0" fontId="56"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0" fontId="56" fillId="0" borderId="0"/>
    <xf numFmtId="0" fontId="40" fillId="0" borderId="0"/>
    <xf numFmtId="0" fontId="56" fillId="0" borderId="0"/>
    <xf numFmtId="0" fontId="76" fillId="0" borderId="0"/>
    <xf numFmtId="0" fontId="76" fillId="0" borderId="0"/>
    <xf numFmtId="0" fontId="85" fillId="0" borderId="0" applyNumberFormat="0" applyFill="0" applyBorder="0" applyProtection="0">
      <alignment vertical="top"/>
    </xf>
    <xf numFmtId="0" fontId="56" fillId="0" borderId="0"/>
    <xf numFmtId="0" fontId="86" fillId="0" borderId="0"/>
    <xf numFmtId="0" fontId="86" fillId="0" borderId="0"/>
    <xf numFmtId="0" fontId="56" fillId="0" borderId="0"/>
    <xf numFmtId="0" fontId="56" fillId="0" borderId="0"/>
    <xf numFmtId="0" fontId="56" fillId="0" borderId="0"/>
    <xf numFmtId="0" fontId="87" fillId="0" borderId="55" applyNumberFormat="0" applyFill="0" applyProtection="0">
      <alignment horizontal="center"/>
    </xf>
    <xf numFmtId="0" fontId="87" fillId="0" borderId="55" applyNumberFormat="0" applyFill="0" applyProtection="0">
      <alignment horizontal="center"/>
    </xf>
    <xf numFmtId="0" fontId="87" fillId="0" borderId="55" applyNumberFormat="0" applyFill="0" applyProtection="0">
      <alignment horizontal="center"/>
    </xf>
    <xf numFmtId="0" fontId="87" fillId="0" borderId="55" applyNumberFormat="0" applyFill="0" applyProtection="0">
      <alignment horizontal="center"/>
    </xf>
    <xf numFmtId="0" fontId="87" fillId="0" borderId="0" applyNumberFormat="0" applyFill="0" applyBorder="0" applyProtection="0">
      <alignment horizontal="left"/>
    </xf>
    <xf numFmtId="0" fontId="88" fillId="0" borderId="0" applyNumberFormat="0" applyFill="0" applyBorder="0" applyProtection="0">
      <alignment horizontal="centerContinuous"/>
    </xf>
    <xf numFmtId="0" fontId="76" fillId="0" borderId="0"/>
    <xf numFmtId="0" fontId="76" fillId="0" borderId="0"/>
    <xf numFmtId="0" fontId="76" fillId="0" borderId="0"/>
    <xf numFmtId="0" fontId="76" fillId="0" borderId="0"/>
    <xf numFmtId="0" fontId="76" fillId="0" borderId="0"/>
    <xf numFmtId="0" fontId="40" fillId="0" borderId="0"/>
    <xf numFmtId="0" fontId="40" fillId="0" borderId="0"/>
    <xf numFmtId="0" fontId="56" fillId="0" borderId="0"/>
    <xf numFmtId="0" fontId="40" fillId="0" borderId="0"/>
    <xf numFmtId="0" fontId="40" fillId="0" borderId="0"/>
    <xf numFmtId="0" fontId="40" fillId="0" borderId="0"/>
    <xf numFmtId="0" fontId="40" fillId="0" borderId="0"/>
    <xf numFmtId="0" fontId="40" fillId="0" borderId="0"/>
    <xf numFmtId="0" fontId="75" fillId="0" borderId="0"/>
    <xf numFmtId="0" fontId="56" fillId="0" borderId="0"/>
    <xf numFmtId="0" fontId="75" fillId="0" borderId="0"/>
    <xf numFmtId="0" fontId="56" fillId="0" borderId="0"/>
    <xf numFmtId="4" fontId="77" fillId="0" borderId="0">
      <alignment vertical="center"/>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75" fillId="0" borderId="0"/>
    <xf numFmtId="180" fontId="75" fillId="0" borderId="0"/>
    <xf numFmtId="180" fontId="75" fillId="0" borderId="0"/>
    <xf numFmtId="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0" fontId="56"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40" fillId="0" borderId="0"/>
    <xf numFmtId="180" fontId="56" fillId="0" borderId="0"/>
    <xf numFmtId="0" fontId="75" fillId="0" borderId="0"/>
    <xf numFmtId="180" fontId="40" fillId="0" borderId="0"/>
    <xf numFmtId="180" fontId="40" fillId="0" borderId="0"/>
    <xf numFmtId="180" fontId="56" fillId="0" borderId="0"/>
    <xf numFmtId="180" fontId="56" fillId="0" borderId="0"/>
    <xf numFmtId="180" fontId="40" fillId="0" borderId="0"/>
    <xf numFmtId="180" fontId="56" fillId="0" borderId="0"/>
    <xf numFmtId="180" fontId="40" fillId="0" borderId="0"/>
    <xf numFmtId="180" fontId="56" fillId="0" borderId="0"/>
    <xf numFmtId="4" fontId="77" fillId="0" borderId="0">
      <alignment vertical="center"/>
    </xf>
    <xf numFmtId="178" fontId="40" fillId="0" borderId="0"/>
    <xf numFmtId="180" fontId="56" fillId="0" borderId="0"/>
    <xf numFmtId="178" fontId="56" fillId="0" borderId="0"/>
    <xf numFmtId="4" fontId="77" fillId="0" borderId="0">
      <alignment vertical="center"/>
    </xf>
    <xf numFmtId="4" fontId="77" fillId="0" borderId="0">
      <alignment vertical="center"/>
    </xf>
    <xf numFmtId="178" fontId="56"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178" fontId="40" fillId="0" borderId="0"/>
    <xf numFmtId="180" fontId="56" fillId="0" borderId="0"/>
    <xf numFmtId="178" fontId="56" fillId="0" borderId="0"/>
    <xf numFmtId="180" fontId="40" fillId="0" borderId="0"/>
    <xf numFmtId="180" fontId="56" fillId="0" borderId="0"/>
    <xf numFmtId="178" fontId="56" fillId="0" borderId="0"/>
    <xf numFmtId="178" fontId="56" fillId="0" borderId="0"/>
    <xf numFmtId="178" fontId="56" fillId="0" borderId="0"/>
    <xf numFmtId="178" fontId="56" fillId="0" borderId="0"/>
    <xf numFmtId="178"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0" fontId="56" fillId="0" borderId="0"/>
    <xf numFmtId="4" fontId="77" fillId="0" borderId="0">
      <alignment vertical="center"/>
    </xf>
    <xf numFmtId="4" fontId="77" fillId="0" borderId="0">
      <alignment vertical="center"/>
    </xf>
    <xf numFmtId="180" fontId="40" fillId="0" borderId="0"/>
    <xf numFmtId="180" fontId="56" fillId="0" borderId="0"/>
    <xf numFmtId="0" fontId="40" fillId="0" borderId="0"/>
    <xf numFmtId="180" fontId="56" fillId="0" borderId="0"/>
    <xf numFmtId="0" fontId="40" fillId="0" borderId="0"/>
    <xf numFmtId="0" fontId="56" fillId="0" borderId="0"/>
    <xf numFmtId="178" fontId="40" fillId="0" borderId="0"/>
    <xf numFmtId="18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40" fillId="0" borderId="0"/>
    <xf numFmtId="180" fontId="56" fillId="0" borderId="0"/>
    <xf numFmtId="0" fontId="40" fillId="0" borderId="0"/>
    <xf numFmtId="4" fontId="77" fillId="0" borderId="0">
      <alignment vertical="center"/>
    </xf>
    <xf numFmtId="0" fontId="40" fillId="0" borderId="0"/>
    <xf numFmtId="0" fontId="56" fillId="0" borderId="0"/>
    <xf numFmtId="0" fontId="56" fillId="0" borderId="0"/>
    <xf numFmtId="0" fontId="56" fillId="0" borderId="0"/>
    <xf numFmtId="0" fontId="56" fillId="0" borderId="0"/>
    <xf numFmtId="4" fontId="77" fillId="0" borderId="0">
      <alignment vertical="center"/>
    </xf>
    <xf numFmtId="178" fontId="56" fillId="0" borderId="0"/>
    <xf numFmtId="4" fontId="77" fillId="0" borderId="0">
      <alignment vertical="center"/>
    </xf>
    <xf numFmtId="4" fontId="77" fillId="0" borderId="0">
      <alignment vertical="center"/>
    </xf>
    <xf numFmtId="180" fontId="56" fillId="0" borderId="0"/>
    <xf numFmtId="178" fontId="56" fillId="0" borderId="0"/>
    <xf numFmtId="178" fontId="56" fillId="0" borderId="0"/>
    <xf numFmtId="178" fontId="56" fillId="0" borderId="0"/>
    <xf numFmtId="178" fontId="56" fillId="0" borderId="0"/>
    <xf numFmtId="0" fontId="56" fillId="0" borderId="0"/>
    <xf numFmtId="0" fontId="56" fillId="0" borderId="0"/>
    <xf numFmtId="0" fontId="56" fillId="0" borderId="0"/>
    <xf numFmtId="4" fontId="77" fillId="0" borderId="0">
      <alignment vertical="center"/>
    </xf>
    <xf numFmtId="180" fontId="40" fillId="0" borderId="0"/>
    <xf numFmtId="180" fontId="56" fillId="0" borderId="0"/>
    <xf numFmtId="4" fontId="77" fillId="0" borderId="0">
      <alignment vertical="center"/>
    </xf>
    <xf numFmtId="4" fontId="77" fillId="0" borderId="0">
      <alignment vertical="center"/>
    </xf>
    <xf numFmtId="4" fontId="77" fillId="0" borderId="0">
      <alignment vertical="center"/>
    </xf>
    <xf numFmtId="178" fontId="40" fillId="0" borderId="0"/>
    <xf numFmtId="180" fontId="56" fillId="0" borderId="0"/>
    <xf numFmtId="0" fontId="56" fillId="0" borderId="0"/>
    <xf numFmtId="0" fontId="40" fillId="0" borderId="0"/>
    <xf numFmtId="178" fontId="40" fillId="0" borderId="0"/>
    <xf numFmtId="180" fontId="56" fillId="0" borderId="0"/>
    <xf numFmtId="178" fontId="56" fillId="0" borderId="0"/>
    <xf numFmtId="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40" fillId="0" borderId="0"/>
    <xf numFmtId="0" fontId="40"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77" fillId="0" borderId="0">
      <alignment vertical="center"/>
    </xf>
    <xf numFmtId="4" fontId="77" fillId="0" borderId="0">
      <alignment vertical="center"/>
    </xf>
    <xf numFmtId="0" fontId="56" fillId="0" borderId="0"/>
    <xf numFmtId="0" fontId="56" fillId="0" borderId="0"/>
    <xf numFmtId="0" fontId="56" fillId="0" borderId="0"/>
    <xf numFmtId="0" fontId="56" fillId="0" borderId="0"/>
    <xf numFmtId="4" fontId="77" fillId="0" borderId="0">
      <alignment vertical="center"/>
    </xf>
    <xf numFmtId="0" fontId="40" fillId="0" borderId="0"/>
    <xf numFmtId="0" fontId="40" fillId="0" borderId="0"/>
    <xf numFmtId="0" fontId="40" fillId="0" borderId="0"/>
    <xf numFmtId="0" fontId="56" fillId="0" borderId="0"/>
    <xf numFmtId="0" fontId="56" fillId="0" borderId="0"/>
    <xf numFmtId="0" fontId="40" fillId="0" borderId="0"/>
    <xf numFmtId="0" fontId="40" fillId="0" borderId="0"/>
    <xf numFmtId="0" fontId="40" fillId="0" borderId="0"/>
    <xf numFmtId="0" fontId="56" fillId="0" borderId="0"/>
    <xf numFmtId="180" fontId="56" fillId="0" borderId="0"/>
    <xf numFmtId="180" fontId="56" fillId="0" borderId="0"/>
    <xf numFmtId="180" fontId="34" fillId="0" borderId="0"/>
    <xf numFmtId="180" fontId="56" fillId="0" borderId="0"/>
    <xf numFmtId="180" fontId="34" fillId="0" borderId="0"/>
    <xf numFmtId="0" fontId="40" fillId="0" borderId="0"/>
    <xf numFmtId="4" fontId="77" fillId="0" borderId="0">
      <alignment vertical="center"/>
    </xf>
    <xf numFmtId="0" fontId="56" fillId="0" borderId="0"/>
    <xf numFmtId="0" fontId="40" fillId="0" borderId="0"/>
    <xf numFmtId="0" fontId="56" fillId="0" borderId="0"/>
    <xf numFmtId="0" fontId="56" fillId="0" borderId="0"/>
    <xf numFmtId="180" fontId="56" fillId="0" borderId="0"/>
    <xf numFmtId="0" fontId="56" fillId="0" borderId="0"/>
    <xf numFmtId="0" fontId="56" fillId="0" borderId="0"/>
    <xf numFmtId="0" fontId="56" fillId="0" borderId="0"/>
    <xf numFmtId="0" fontId="40" fillId="0" borderId="0"/>
    <xf numFmtId="0" fontId="40" fillId="0" borderId="0"/>
    <xf numFmtId="0" fontId="76" fillId="0" borderId="0"/>
    <xf numFmtId="178" fontId="56" fillId="0" borderId="0"/>
    <xf numFmtId="189" fontId="34" fillId="31" borderId="56" applyNumberFormat="0" applyFont="0">
      <alignment shrinkToFit="1"/>
      <protection locked="0"/>
    </xf>
    <xf numFmtId="180" fontId="40" fillId="0" borderId="0"/>
    <xf numFmtId="180" fontId="56" fillId="0" borderId="0"/>
    <xf numFmtId="4" fontId="77" fillId="0" borderId="0">
      <alignment vertical="center"/>
    </xf>
    <xf numFmtId="0" fontId="56" fillId="0" borderId="0"/>
    <xf numFmtId="4" fontId="77"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56" fillId="0" borderId="0"/>
    <xf numFmtId="189" fontId="56" fillId="0" borderId="0"/>
    <xf numFmtId="4" fontId="77" fillId="0" borderId="0">
      <alignment vertical="center"/>
    </xf>
    <xf numFmtId="0" fontId="40" fillId="0" borderId="0"/>
    <xf numFmtId="38" fontId="63" fillId="0" borderId="0">
      <alignment vertical="top"/>
    </xf>
    <xf numFmtId="38" fontId="63" fillId="0" borderId="0">
      <alignment vertical="top"/>
    </xf>
    <xf numFmtId="0" fontId="40" fillId="0" borderId="0"/>
    <xf numFmtId="0" fontId="40" fillId="0" borderId="0"/>
    <xf numFmtId="0" fontId="56" fillId="0" borderId="0"/>
    <xf numFmtId="189" fontId="56" fillId="0" borderId="0"/>
    <xf numFmtId="178" fontId="56" fillId="0" borderId="0"/>
    <xf numFmtId="178" fontId="56" fillId="0" borderId="0"/>
    <xf numFmtId="178" fontId="56" fillId="0" borderId="0"/>
    <xf numFmtId="0" fontId="40" fillId="0" borderId="0"/>
    <xf numFmtId="0" fontId="40" fillId="0" borderId="0"/>
    <xf numFmtId="0" fontId="56" fillId="0" borderId="0"/>
    <xf numFmtId="189" fontId="56" fillId="0" borderId="0"/>
    <xf numFmtId="0" fontId="56" fillId="0" borderId="0"/>
    <xf numFmtId="0" fontId="34" fillId="0" borderId="0"/>
    <xf numFmtId="0" fontId="56" fillId="0" borderId="0"/>
    <xf numFmtId="180" fontId="40" fillId="0" borderId="0"/>
    <xf numFmtId="18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77" fillId="0" borderId="0">
      <alignment vertical="center"/>
    </xf>
    <xf numFmtId="0" fontId="40" fillId="0" borderId="0"/>
    <xf numFmtId="4" fontId="77" fillId="0" borderId="0">
      <alignment vertical="center"/>
    </xf>
    <xf numFmtId="4" fontId="77" fillId="0" borderId="0">
      <alignment vertical="center"/>
    </xf>
    <xf numFmtId="180" fontId="40" fillId="0" borderId="0"/>
    <xf numFmtId="180" fontId="56" fillId="0" borderId="0"/>
    <xf numFmtId="180" fontId="40" fillId="0" borderId="0"/>
    <xf numFmtId="180" fontId="56" fillId="0" borderId="0"/>
    <xf numFmtId="180" fontId="23" fillId="0" borderId="0"/>
    <xf numFmtId="180" fontId="34" fillId="0" borderId="0"/>
    <xf numFmtId="180" fontId="40" fillId="0" borderId="0"/>
    <xf numFmtId="180" fontId="56" fillId="0" borderId="0"/>
    <xf numFmtId="180" fontId="23" fillId="0" borderId="0"/>
    <xf numFmtId="180" fontId="34" fillId="0" borderId="0"/>
    <xf numFmtId="4" fontId="77" fillId="0" borderId="0">
      <alignment vertical="center"/>
    </xf>
    <xf numFmtId="0" fontId="56" fillId="0" borderId="0"/>
    <xf numFmtId="189" fontId="56" fillId="0" borderId="0"/>
    <xf numFmtId="0" fontId="56" fillId="0" borderId="0"/>
    <xf numFmtId="0" fontId="40" fillId="0" borderId="0"/>
    <xf numFmtId="0" fontId="40" fillId="0" borderId="0"/>
    <xf numFmtId="0" fontId="40" fillId="0" borderId="0"/>
    <xf numFmtId="0" fontId="40" fillId="0" borderId="0"/>
    <xf numFmtId="180" fontId="34" fillId="0" borderId="0"/>
    <xf numFmtId="180" fontId="56" fillId="0" borderId="0"/>
    <xf numFmtId="180" fontId="56" fillId="0" borderId="0"/>
    <xf numFmtId="180" fontId="34" fillId="0" borderId="0"/>
    <xf numFmtId="180" fontId="40" fillId="0" borderId="0"/>
    <xf numFmtId="180" fontId="56" fillId="0" borderId="0"/>
    <xf numFmtId="4" fontId="77" fillId="0" borderId="0">
      <alignment vertical="center"/>
    </xf>
    <xf numFmtId="4" fontId="77" fillId="0" borderId="0">
      <alignment vertical="center"/>
    </xf>
    <xf numFmtId="4" fontId="77" fillId="0" borderId="0">
      <alignment vertical="center"/>
    </xf>
    <xf numFmtId="180" fontId="56" fillId="0" borderId="0"/>
    <xf numFmtId="0" fontId="40" fillId="0" borderId="0"/>
    <xf numFmtId="180" fontId="40" fillId="0" borderId="0"/>
    <xf numFmtId="180" fontId="56" fillId="0" borderId="0"/>
    <xf numFmtId="0" fontId="40" fillId="0" borderId="0"/>
    <xf numFmtId="0" fontId="56" fillId="0" borderId="0"/>
    <xf numFmtId="180" fontId="56" fillId="0" borderId="0"/>
    <xf numFmtId="4" fontId="77" fillId="0" borderId="0">
      <alignment vertical="center"/>
    </xf>
    <xf numFmtId="4" fontId="77" fillId="0" borderId="0">
      <alignment vertical="center"/>
    </xf>
    <xf numFmtId="38" fontId="63" fillId="0" borderId="0">
      <alignment vertical="top"/>
    </xf>
    <xf numFmtId="178" fontId="34" fillId="0" borderId="0"/>
    <xf numFmtId="178" fontId="34" fillId="0" borderId="0"/>
    <xf numFmtId="178" fontId="34" fillId="0" borderId="0"/>
    <xf numFmtId="178"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180" fontId="34" fillId="0" borderId="0"/>
    <xf numFmtId="0" fontId="34"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78" fontId="34" fillId="0" borderId="0"/>
    <xf numFmtId="180" fontId="40" fillId="0" borderId="0"/>
    <xf numFmtId="180" fontId="56" fillId="0" borderId="0"/>
    <xf numFmtId="180" fontId="56" fillId="0" borderId="0"/>
    <xf numFmtId="0" fontId="56" fillId="0" borderId="0"/>
    <xf numFmtId="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178" fontId="40" fillId="0" borderId="0"/>
    <xf numFmtId="180" fontId="56"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86" fillId="0" borderId="0"/>
    <xf numFmtId="0" fontId="40" fillId="0" borderId="0"/>
    <xf numFmtId="0" fontId="40" fillId="0" borderId="0"/>
    <xf numFmtId="0" fontId="40" fillId="0" borderId="0"/>
    <xf numFmtId="0" fontId="40" fillId="0" borderId="0"/>
    <xf numFmtId="0" fontId="89" fillId="0" borderId="0"/>
    <xf numFmtId="0" fontId="56" fillId="0" borderId="0"/>
    <xf numFmtId="178" fontId="56" fillId="0" borderId="0"/>
    <xf numFmtId="178" fontId="56" fillId="0" borderId="0"/>
    <xf numFmtId="178" fontId="56" fillId="0" borderId="0"/>
    <xf numFmtId="178" fontId="40" fillId="0" borderId="0"/>
    <xf numFmtId="180" fontId="56" fillId="0" borderId="0"/>
    <xf numFmtId="178" fontId="40" fillId="0" borderId="0"/>
    <xf numFmtId="180" fontId="56" fillId="0" borderId="0"/>
    <xf numFmtId="178" fontId="56" fillId="0" borderId="0"/>
    <xf numFmtId="180" fontId="40" fillId="0" borderId="0"/>
    <xf numFmtId="180" fontId="56" fillId="0" borderId="0"/>
    <xf numFmtId="4" fontId="77" fillId="0" borderId="0">
      <alignment vertical="center"/>
    </xf>
    <xf numFmtId="180" fontId="40" fillId="0" borderId="0"/>
    <xf numFmtId="180" fontId="56" fillId="0" borderId="0"/>
    <xf numFmtId="178" fontId="56" fillId="0" borderId="0"/>
    <xf numFmtId="178" fontId="56" fillId="0" borderId="0"/>
    <xf numFmtId="178" fontId="56" fillId="0" borderId="0"/>
    <xf numFmtId="0" fontId="56" fillId="0" borderId="0"/>
    <xf numFmtId="0" fontId="56" fillId="0" borderId="0"/>
    <xf numFmtId="0" fontId="56" fillId="0" borderId="0"/>
    <xf numFmtId="0" fontId="56" fillId="0" borderId="0"/>
    <xf numFmtId="0" fontId="56" fillId="0" borderId="0"/>
    <xf numFmtId="180" fontId="56" fillId="0" borderId="0"/>
    <xf numFmtId="180" fontId="40" fillId="0" borderId="0"/>
    <xf numFmtId="180" fontId="56" fillId="0" borderId="0"/>
    <xf numFmtId="180" fontId="40" fillId="0" borderId="0"/>
    <xf numFmtId="180" fontId="56" fillId="0" borderId="0"/>
    <xf numFmtId="0" fontId="80" fillId="0" borderId="0"/>
    <xf numFmtId="180" fontId="56" fillId="0" borderId="0"/>
    <xf numFmtId="180" fontId="56" fillId="0" borderId="0"/>
    <xf numFmtId="180" fontId="34" fillId="0" borderId="0"/>
    <xf numFmtId="180" fontId="56" fillId="0" borderId="0"/>
    <xf numFmtId="180" fontId="34" fillId="0" borderId="0"/>
    <xf numFmtId="4" fontId="77" fillId="0" borderId="0">
      <alignment vertical="center"/>
    </xf>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56" fillId="0" borderId="0"/>
    <xf numFmtId="0" fontId="89" fillId="0" borderId="0"/>
    <xf numFmtId="0" fontId="56" fillId="0" borderId="0"/>
    <xf numFmtId="0" fontId="40" fillId="0" borderId="0"/>
    <xf numFmtId="0" fontId="56" fillId="0" borderId="0"/>
    <xf numFmtId="180" fontId="56" fillId="0" borderId="0"/>
    <xf numFmtId="0" fontId="40" fillId="0" borderId="0"/>
    <xf numFmtId="180" fontId="56" fillId="0" borderId="0"/>
    <xf numFmtId="0" fontId="40" fillId="0" borderId="0"/>
    <xf numFmtId="0" fontId="56" fillId="0" borderId="0"/>
    <xf numFmtId="180" fontId="56" fillId="0" borderId="0"/>
    <xf numFmtId="0" fontId="56" fillId="0" borderId="0"/>
    <xf numFmtId="0" fontId="56" fillId="0" borderId="0"/>
    <xf numFmtId="0" fontId="56" fillId="0" borderId="0"/>
    <xf numFmtId="0" fontId="40" fillId="0" borderId="0"/>
    <xf numFmtId="0" fontId="40" fillId="0" borderId="0"/>
    <xf numFmtId="178" fontId="56" fillId="0" borderId="0"/>
    <xf numFmtId="180" fontId="40" fillId="0" borderId="0"/>
    <xf numFmtId="180" fontId="56" fillId="0" borderId="0"/>
    <xf numFmtId="0" fontId="40" fillId="0" borderId="0"/>
    <xf numFmtId="189" fontId="40" fillId="0" borderId="0"/>
    <xf numFmtId="0" fontId="40" fillId="0" borderId="0"/>
    <xf numFmtId="0" fontId="56" fillId="0" borderId="0"/>
    <xf numFmtId="0" fontId="56" fillId="0" borderId="0"/>
    <xf numFmtId="0" fontId="56"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40" fillId="0" borderId="0"/>
    <xf numFmtId="180" fontId="56" fillId="0" borderId="0"/>
    <xf numFmtId="4" fontId="77" fillId="0" borderId="0">
      <alignment vertical="center"/>
    </xf>
    <xf numFmtId="180" fontId="40" fillId="0" borderId="0"/>
    <xf numFmtId="180" fontId="56" fillId="0" borderId="0"/>
    <xf numFmtId="38" fontId="63" fillId="0" borderId="0">
      <alignment vertical="top"/>
    </xf>
    <xf numFmtId="4" fontId="77" fillId="0" borderId="0">
      <alignment vertical="center"/>
    </xf>
    <xf numFmtId="0" fontId="56" fillId="0" borderId="0"/>
    <xf numFmtId="0" fontId="56" fillId="0" borderId="0"/>
    <xf numFmtId="0" fontId="67" fillId="0" borderId="0"/>
    <xf numFmtId="180" fontId="40" fillId="0" borderId="0"/>
    <xf numFmtId="180" fontId="56" fillId="0" borderId="0"/>
    <xf numFmtId="180" fontId="40" fillId="0" borderId="0"/>
    <xf numFmtId="180" fontId="56" fillId="0" borderId="0"/>
    <xf numFmtId="0" fontId="34" fillId="0" borderId="0"/>
    <xf numFmtId="0" fontId="34" fillId="0" borderId="0"/>
    <xf numFmtId="0" fontId="40" fillId="0" borderId="0"/>
    <xf numFmtId="180" fontId="56" fillId="0" borderId="0"/>
    <xf numFmtId="180" fontId="56" fillId="0" borderId="0"/>
    <xf numFmtId="0" fontId="34" fillId="0" borderId="0"/>
    <xf numFmtId="0" fontId="40" fillId="0" borderId="0"/>
    <xf numFmtId="180" fontId="40" fillId="0" borderId="0"/>
    <xf numFmtId="180" fontId="56" fillId="0" borderId="0"/>
    <xf numFmtId="180" fontId="40" fillId="0" borderId="0"/>
    <xf numFmtId="180" fontId="56" fillId="0" borderId="0"/>
    <xf numFmtId="189" fontId="34"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180" fontId="34" fillId="0" borderId="0"/>
    <xf numFmtId="4" fontId="77" fillId="0" borderId="0">
      <alignment vertical="center"/>
    </xf>
    <xf numFmtId="0" fontId="56" fillId="0" borderId="0"/>
    <xf numFmtId="180" fontId="40" fillId="0" borderId="0"/>
    <xf numFmtId="180" fontId="56" fillId="0" borderId="0"/>
    <xf numFmtId="180" fontId="34" fillId="0" borderId="0"/>
    <xf numFmtId="0" fontId="34" fillId="0" borderId="0"/>
    <xf numFmtId="189" fontId="34" fillId="0" borderId="0"/>
    <xf numFmtId="189" fontId="34" fillId="0" borderId="0"/>
    <xf numFmtId="189" fontId="34" fillId="0" borderId="0"/>
    <xf numFmtId="180" fontId="34" fillId="0" borderId="0"/>
    <xf numFmtId="180" fontId="34" fillId="0" borderId="0"/>
    <xf numFmtId="0" fontId="40" fillId="0" borderId="0"/>
    <xf numFmtId="180" fontId="40" fillId="0" borderId="0"/>
    <xf numFmtId="180" fontId="56" fillId="0" borderId="0"/>
    <xf numFmtId="0" fontId="34" fillId="0" borderId="0"/>
    <xf numFmtId="180" fontId="40" fillId="0" borderId="0"/>
    <xf numFmtId="180" fontId="56" fillId="0" borderId="0"/>
    <xf numFmtId="180" fontId="56" fillId="0" borderId="0"/>
    <xf numFmtId="4" fontId="77" fillId="0" borderId="0">
      <alignment vertical="center"/>
    </xf>
    <xf numFmtId="180" fontId="40" fillId="0" borderId="0"/>
    <xf numFmtId="180" fontId="56" fillId="0" borderId="0"/>
    <xf numFmtId="178" fontId="40" fillId="0" borderId="0"/>
    <xf numFmtId="0" fontId="56" fillId="0" borderId="0"/>
    <xf numFmtId="4" fontId="77" fillId="0" borderId="0">
      <alignment vertical="center"/>
    </xf>
    <xf numFmtId="0" fontId="40" fillId="0" borderId="0"/>
    <xf numFmtId="0" fontId="40" fillId="0" borderId="0"/>
    <xf numFmtId="0" fontId="40" fillId="0" borderId="0"/>
    <xf numFmtId="0" fontId="40" fillId="0" borderId="0"/>
    <xf numFmtId="18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4" fontId="77" fillId="0" borderId="0">
      <alignment vertical="center"/>
    </xf>
    <xf numFmtId="4" fontId="77" fillId="0" borderId="0">
      <alignment vertical="center"/>
    </xf>
    <xf numFmtId="178"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76" fillId="0" borderId="0"/>
    <xf numFmtId="0" fontId="34" fillId="0" borderId="0"/>
    <xf numFmtId="180" fontId="40" fillId="0" borderId="0"/>
    <xf numFmtId="180" fontId="56" fillId="0" borderId="0"/>
    <xf numFmtId="178" fontId="40" fillId="0" borderId="0"/>
    <xf numFmtId="18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4" fontId="77" fillId="0" borderId="0">
      <alignment vertical="center"/>
    </xf>
    <xf numFmtId="180" fontId="56" fillId="0" borderId="0"/>
    <xf numFmtId="178" fontId="56" fillId="0" borderId="0"/>
    <xf numFmtId="178" fontId="40" fillId="0" borderId="0"/>
    <xf numFmtId="180" fontId="56" fillId="0" borderId="0"/>
    <xf numFmtId="0" fontId="40" fillId="0" borderId="0"/>
    <xf numFmtId="180" fontId="56" fillId="0" borderId="0"/>
    <xf numFmtId="0" fontId="40" fillId="0" borderId="0"/>
    <xf numFmtId="180" fontId="56" fillId="0" borderId="0"/>
    <xf numFmtId="0" fontId="56" fillId="0" borderId="0"/>
    <xf numFmtId="0" fontId="40" fillId="0" borderId="0"/>
    <xf numFmtId="180" fontId="56" fillId="0" borderId="0"/>
    <xf numFmtId="180" fontId="56" fillId="0" borderId="0"/>
    <xf numFmtId="180" fontId="34" fillId="0" borderId="0"/>
    <xf numFmtId="180" fontId="56" fillId="0" borderId="0"/>
    <xf numFmtId="180" fontId="34" fillId="0" borderId="0"/>
    <xf numFmtId="0" fontId="56" fillId="0" borderId="0"/>
    <xf numFmtId="0" fontId="40" fillId="0" borderId="0"/>
    <xf numFmtId="0" fontId="40" fillId="0" borderId="0"/>
    <xf numFmtId="180" fontId="56" fillId="0" borderId="0"/>
    <xf numFmtId="38" fontId="63" fillId="0" borderId="0">
      <alignment vertical="top"/>
    </xf>
    <xf numFmtId="0" fontId="40" fillId="0" borderId="0"/>
    <xf numFmtId="0" fontId="40" fillId="0" borderId="0"/>
    <xf numFmtId="4" fontId="77" fillId="0" borderId="0">
      <alignment vertical="center"/>
    </xf>
    <xf numFmtId="0" fontId="56" fillId="0" borderId="0"/>
    <xf numFmtId="178" fontId="56" fillId="0" borderId="0"/>
    <xf numFmtId="178" fontId="56" fillId="0" borderId="0"/>
    <xf numFmtId="0" fontId="40" fillId="0" borderId="0"/>
    <xf numFmtId="38" fontId="63" fillId="0" borderId="0">
      <alignment vertical="top"/>
    </xf>
    <xf numFmtId="0" fontId="56" fillId="0" borderId="0"/>
    <xf numFmtId="0" fontId="81" fillId="0" borderId="0"/>
    <xf numFmtId="0" fontId="81" fillId="0" borderId="0"/>
    <xf numFmtId="0" fontId="81" fillId="0" borderId="0"/>
    <xf numFmtId="0" fontId="81" fillId="0" borderId="0"/>
    <xf numFmtId="0" fontId="81" fillId="0" borderId="0"/>
    <xf numFmtId="0" fontId="40" fillId="0" borderId="0"/>
    <xf numFmtId="4" fontId="77" fillId="0" borderId="0">
      <alignment vertical="center"/>
    </xf>
    <xf numFmtId="18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56" fillId="0" borderId="0"/>
    <xf numFmtId="0" fontId="40" fillId="0" borderId="0"/>
    <xf numFmtId="180" fontId="56" fillId="0" borderId="0"/>
    <xf numFmtId="4" fontId="77" fillId="0" borderId="0">
      <alignment vertical="center"/>
    </xf>
    <xf numFmtId="4" fontId="77" fillId="0" borderId="0">
      <alignment vertical="center"/>
    </xf>
    <xf numFmtId="0" fontId="40" fillId="0" borderId="0"/>
    <xf numFmtId="180" fontId="56" fillId="0" borderId="0"/>
    <xf numFmtId="0" fontId="40" fillId="0" borderId="0"/>
    <xf numFmtId="178" fontId="56" fillId="0" borderId="0"/>
    <xf numFmtId="180" fontId="56" fillId="0" borderId="0"/>
    <xf numFmtId="0" fontId="40" fillId="0" borderId="0"/>
    <xf numFmtId="180" fontId="56" fillId="0" borderId="0"/>
    <xf numFmtId="0" fontId="56" fillId="0" borderId="0"/>
    <xf numFmtId="0" fontId="40" fillId="0" borderId="0"/>
    <xf numFmtId="0" fontId="40" fillId="0" borderId="0"/>
    <xf numFmtId="178" fontId="40" fillId="0" borderId="0"/>
    <xf numFmtId="180" fontId="56" fillId="0" borderId="0"/>
    <xf numFmtId="180" fontId="40" fillId="0" borderId="0"/>
    <xf numFmtId="180" fontId="56" fillId="0" borderId="0"/>
    <xf numFmtId="0" fontId="40" fillId="0" borderId="0"/>
    <xf numFmtId="178" fontId="56" fillId="0" borderId="0"/>
    <xf numFmtId="178" fontId="56" fillId="0" borderId="0"/>
    <xf numFmtId="178" fontId="56" fillId="0" borderId="0"/>
    <xf numFmtId="38" fontId="63" fillId="0" borderId="0">
      <alignment vertical="top"/>
    </xf>
    <xf numFmtId="4" fontId="77" fillId="0" borderId="0">
      <alignment vertical="center"/>
    </xf>
    <xf numFmtId="4" fontId="77" fillId="0" borderId="0">
      <alignment vertical="center"/>
    </xf>
    <xf numFmtId="180" fontId="40" fillId="0" borderId="0"/>
    <xf numFmtId="180" fontId="56" fillId="0" borderId="0"/>
    <xf numFmtId="180" fontId="40" fillId="0" borderId="0"/>
    <xf numFmtId="180" fontId="56" fillId="0" borderId="0"/>
    <xf numFmtId="178" fontId="56" fillId="0" borderId="0"/>
    <xf numFmtId="180" fontId="56" fillId="0" borderId="0"/>
    <xf numFmtId="180" fontId="40" fillId="0" borderId="0"/>
    <xf numFmtId="180" fontId="56" fillId="0" borderId="0"/>
    <xf numFmtId="4" fontId="77" fillId="0" borderId="0">
      <alignment vertical="center"/>
    </xf>
    <xf numFmtId="178" fontId="56" fillId="0" borderId="0"/>
    <xf numFmtId="0" fontId="56" fillId="0" borderId="0"/>
    <xf numFmtId="0" fontId="40" fillId="0" borderId="0"/>
    <xf numFmtId="0" fontId="40" fillId="0" borderId="0"/>
    <xf numFmtId="0" fontId="56" fillId="0" borderId="0"/>
    <xf numFmtId="0" fontId="40" fillId="0" borderId="0"/>
    <xf numFmtId="4" fontId="77" fillId="0" borderId="0">
      <alignment vertical="center"/>
    </xf>
    <xf numFmtId="180" fontId="40" fillId="0" borderId="0"/>
    <xf numFmtId="180" fontId="56" fillId="0" borderId="0"/>
    <xf numFmtId="0" fontId="40" fillId="0" borderId="0"/>
    <xf numFmtId="0" fontId="56" fillId="0" borderId="0"/>
    <xf numFmtId="0" fontId="56" fillId="0" borderId="0"/>
    <xf numFmtId="0" fontId="56" fillId="0" borderId="0"/>
    <xf numFmtId="180" fontId="56" fillId="0" borderId="0"/>
    <xf numFmtId="178" fontId="40" fillId="0" borderId="0"/>
    <xf numFmtId="180" fontId="56" fillId="0" borderId="0"/>
    <xf numFmtId="4" fontId="77" fillId="0" borderId="0">
      <alignment vertical="center"/>
    </xf>
    <xf numFmtId="4" fontId="77" fillId="0" borderId="0">
      <alignment vertical="center"/>
    </xf>
    <xf numFmtId="0" fontId="40" fillId="0" borderId="0"/>
    <xf numFmtId="0" fontId="56" fillId="0" borderId="0"/>
    <xf numFmtId="0" fontId="40" fillId="0" borderId="0"/>
    <xf numFmtId="0" fontId="40" fillId="0" borderId="0"/>
    <xf numFmtId="180" fontId="56" fillId="0" borderId="0"/>
    <xf numFmtId="180" fontId="40" fillId="0" borderId="0"/>
    <xf numFmtId="180" fontId="56" fillId="0" borderId="0"/>
    <xf numFmtId="180" fontId="40" fillId="0" borderId="0"/>
    <xf numFmtId="180" fontId="56" fillId="0" borderId="0"/>
    <xf numFmtId="4" fontId="77" fillId="0" borderId="0">
      <alignment vertical="center"/>
    </xf>
    <xf numFmtId="0" fontId="40" fillId="0" borderId="0"/>
    <xf numFmtId="0" fontId="56" fillId="0" borderId="0"/>
    <xf numFmtId="4" fontId="77" fillId="0" borderId="0">
      <alignment vertical="center"/>
    </xf>
    <xf numFmtId="0" fontId="56" fillId="0" borderId="0"/>
    <xf numFmtId="0" fontId="56" fillId="0" borderId="0"/>
    <xf numFmtId="0" fontId="40" fillId="0" borderId="0"/>
    <xf numFmtId="0" fontId="56" fillId="0" borderId="0"/>
    <xf numFmtId="0" fontId="56"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0" fontId="40" fillId="0" borderId="0"/>
    <xf numFmtId="38" fontId="63" fillId="0" borderId="0">
      <alignment vertical="top"/>
    </xf>
    <xf numFmtId="4" fontId="77" fillId="0" borderId="0">
      <alignment vertical="center"/>
    </xf>
    <xf numFmtId="0" fontId="56" fillId="0" borderId="0"/>
    <xf numFmtId="180" fontId="40" fillId="0" borderId="0"/>
    <xf numFmtId="180" fontId="56" fillId="0" borderId="0"/>
    <xf numFmtId="178" fontId="56" fillId="0" borderId="0"/>
    <xf numFmtId="4" fontId="77"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77" fillId="0" borderId="0">
      <alignment vertical="center"/>
    </xf>
    <xf numFmtId="4" fontId="77" fillId="0" borderId="0">
      <alignment vertical="center"/>
    </xf>
    <xf numFmtId="0" fontId="56" fillId="0" borderId="0"/>
    <xf numFmtId="0" fontId="40" fillId="0" borderId="0"/>
    <xf numFmtId="0" fontId="40" fillId="0" borderId="0"/>
    <xf numFmtId="180" fontId="40" fillId="0" borderId="0"/>
    <xf numFmtId="180" fontId="56" fillId="0" borderId="0"/>
    <xf numFmtId="0" fontId="40" fillId="0" borderId="0"/>
    <xf numFmtId="189" fontId="40" fillId="0" borderId="0"/>
    <xf numFmtId="180" fontId="40" fillId="0" borderId="0"/>
    <xf numFmtId="180" fontId="56" fillId="0" borderId="0"/>
    <xf numFmtId="0" fontId="40" fillId="0" borderId="0"/>
    <xf numFmtId="189" fontId="40" fillId="0" borderId="0"/>
    <xf numFmtId="0" fontId="56" fillId="0" borderId="0"/>
    <xf numFmtId="0" fontId="56" fillId="0" borderId="0"/>
    <xf numFmtId="0" fontId="56" fillId="0" borderId="0"/>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0" fontId="40" fillId="0" borderId="0"/>
    <xf numFmtId="0" fontId="40" fillId="0" borderId="0"/>
    <xf numFmtId="0" fontId="40" fillId="0" borderId="0"/>
    <xf numFmtId="4" fontId="77" fillId="0" borderId="0">
      <alignment vertical="center"/>
    </xf>
    <xf numFmtId="0" fontId="56" fillId="0" borderId="0"/>
    <xf numFmtId="0" fontId="40"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34" fillId="0" borderId="0"/>
    <xf numFmtId="0" fontId="34" fillId="0" borderId="0"/>
    <xf numFmtId="0" fontId="34" fillId="0" borderId="0"/>
    <xf numFmtId="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4" fontId="77" fillId="0" borderId="0">
      <alignment vertical="center"/>
    </xf>
    <xf numFmtId="0" fontId="40" fillId="0" borderId="0"/>
    <xf numFmtId="0" fontId="40" fillId="0" borderId="0"/>
    <xf numFmtId="4" fontId="77" fillId="0" borderId="0">
      <alignment vertical="center"/>
    </xf>
    <xf numFmtId="0" fontId="90" fillId="0" borderId="0"/>
    <xf numFmtId="0" fontId="56" fillId="0" borderId="0"/>
    <xf numFmtId="180" fontId="40" fillId="0" borderId="0"/>
    <xf numFmtId="18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40" fillId="0" borderId="0"/>
    <xf numFmtId="0" fontId="56" fillId="0" borderId="0"/>
    <xf numFmtId="4" fontId="77" fillId="0" borderId="0">
      <alignment vertical="center"/>
    </xf>
    <xf numFmtId="0" fontId="56" fillId="0" borderId="0"/>
    <xf numFmtId="180" fontId="56" fillId="0" borderId="0"/>
    <xf numFmtId="4" fontId="77" fillId="0" borderId="0">
      <alignment vertical="center"/>
    </xf>
    <xf numFmtId="180" fontId="56" fillId="0" borderId="0"/>
    <xf numFmtId="189" fontId="56" fillId="0" borderId="0"/>
    <xf numFmtId="0" fontId="56" fillId="0" borderId="0"/>
    <xf numFmtId="0" fontId="40" fillId="0" borderId="0"/>
    <xf numFmtId="0" fontId="40" fillId="0" borderId="0"/>
    <xf numFmtId="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4" fontId="77" fillId="0" borderId="0">
      <alignment vertical="center"/>
    </xf>
    <xf numFmtId="180" fontId="40" fillId="0" borderId="0"/>
    <xf numFmtId="180" fontId="56" fillId="0" borderId="0"/>
    <xf numFmtId="180" fontId="40" fillId="0" borderId="0"/>
    <xf numFmtId="180" fontId="56" fillId="0" borderId="0"/>
    <xf numFmtId="180" fontId="40" fillId="0" borderId="0"/>
    <xf numFmtId="180" fontId="56" fillId="0" borderId="0"/>
    <xf numFmtId="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4" fontId="77"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76" fillId="0" borderId="0"/>
    <xf numFmtId="0" fontId="76" fillId="0" borderId="0"/>
    <xf numFmtId="0" fontId="76" fillId="0" borderId="0"/>
    <xf numFmtId="0" fontId="76" fillId="0" borderId="0"/>
    <xf numFmtId="0" fontId="76" fillId="0" borderId="0"/>
    <xf numFmtId="0" fontId="76" fillId="0" borderId="0"/>
    <xf numFmtId="178" fontId="40" fillId="0" borderId="0"/>
    <xf numFmtId="180" fontId="56"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4" fontId="77" fillId="0" borderId="0">
      <alignment vertical="center"/>
    </xf>
    <xf numFmtId="4" fontId="77" fillId="0" borderId="0">
      <alignment vertical="center"/>
    </xf>
    <xf numFmtId="0" fontId="40" fillId="0" borderId="0"/>
    <xf numFmtId="0" fontId="40" fillId="0" borderId="0"/>
    <xf numFmtId="0" fontId="40" fillId="0" borderId="0"/>
    <xf numFmtId="178" fontId="40" fillId="0" borderId="0"/>
    <xf numFmtId="180" fontId="56" fillId="0" borderId="0"/>
    <xf numFmtId="0" fontId="56" fillId="0" borderId="0"/>
    <xf numFmtId="0" fontId="56" fillId="0" borderId="0"/>
    <xf numFmtId="189" fontId="56" fillId="0" borderId="0"/>
    <xf numFmtId="180" fontId="40" fillId="0" borderId="0"/>
    <xf numFmtId="180" fontId="56" fillId="0" borderId="0"/>
    <xf numFmtId="180" fontId="40" fillId="0" borderId="0"/>
    <xf numFmtId="180" fontId="56" fillId="0" borderId="0"/>
    <xf numFmtId="180" fontId="23" fillId="0" borderId="0"/>
    <xf numFmtId="180" fontId="34" fillId="0" borderId="0"/>
    <xf numFmtId="180" fontId="40" fillId="0" borderId="0"/>
    <xf numFmtId="180" fontId="56" fillId="0" borderId="0"/>
    <xf numFmtId="180" fontId="23" fillId="0" borderId="0"/>
    <xf numFmtId="180" fontId="34" fillId="0" borderId="0"/>
    <xf numFmtId="180" fontId="56" fillId="0" borderId="0"/>
    <xf numFmtId="180" fontId="56" fillId="0" borderId="0"/>
    <xf numFmtId="180" fontId="56" fillId="0" borderId="0"/>
    <xf numFmtId="178" fontId="40" fillId="0" borderId="0"/>
    <xf numFmtId="180" fontId="56" fillId="0" borderId="0"/>
    <xf numFmtId="0" fontId="40" fillId="0" borderId="0"/>
    <xf numFmtId="4" fontId="77" fillId="0" borderId="0">
      <alignment vertical="center"/>
    </xf>
    <xf numFmtId="4" fontId="77" fillId="0" borderId="0">
      <alignment vertical="center"/>
    </xf>
    <xf numFmtId="0" fontId="40" fillId="0" borderId="0"/>
    <xf numFmtId="0" fontId="40" fillId="0" borderId="0"/>
    <xf numFmtId="0" fontId="56" fillId="0" borderId="0"/>
    <xf numFmtId="0" fontId="56" fillId="0" borderId="0"/>
    <xf numFmtId="0" fontId="56" fillId="0" borderId="0"/>
    <xf numFmtId="0" fontId="56" fillId="0" borderId="0"/>
    <xf numFmtId="0" fontId="56" fillId="0" borderId="0"/>
    <xf numFmtId="180" fontId="40" fillId="0" borderId="0"/>
    <xf numFmtId="180" fontId="56" fillId="0" borderId="0"/>
    <xf numFmtId="180" fontId="56" fillId="0" borderId="0"/>
    <xf numFmtId="0" fontId="40" fillId="0" borderId="0"/>
    <xf numFmtId="0" fontId="40" fillId="0" borderId="0"/>
    <xf numFmtId="4" fontId="77" fillId="0" borderId="0">
      <alignment vertical="center"/>
    </xf>
    <xf numFmtId="4" fontId="77" fillId="0" borderId="0">
      <alignment vertical="center"/>
    </xf>
    <xf numFmtId="4" fontId="77" fillId="0" borderId="0">
      <alignment vertical="center"/>
    </xf>
    <xf numFmtId="180" fontId="56" fillId="0" borderId="0"/>
    <xf numFmtId="180" fontId="56" fillId="0" borderId="0"/>
    <xf numFmtId="180" fontId="56" fillId="0" borderId="0"/>
    <xf numFmtId="4" fontId="77" fillId="0" borderId="0">
      <alignment vertical="center"/>
    </xf>
    <xf numFmtId="4" fontId="77" fillId="0" borderId="0">
      <alignment vertical="center"/>
    </xf>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0" fontId="40" fillId="0" borderId="0"/>
    <xf numFmtId="0" fontId="76" fillId="0" borderId="0"/>
    <xf numFmtId="0" fontId="76" fillId="0" borderId="0"/>
    <xf numFmtId="4" fontId="77" fillId="0" borderId="0">
      <alignment vertical="center"/>
    </xf>
    <xf numFmtId="180" fontId="40" fillId="0" borderId="0"/>
    <xf numFmtId="180" fontId="56" fillId="0" borderId="0"/>
    <xf numFmtId="0" fontId="40" fillId="0" borderId="0"/>
    <xf numFmtId="0" fontId="56" fillId="0" borderId="0"/>
    <xf numFmtId="0" fontId="56" fillId="0" borderId="0"/>
    <xf numFmtId="0" fontId="75" fillId="0" borderId="0"/>
    <xf numFmtId="0" fontId="56" fillId="0" borderId="0"/>
    <xf numFmtId="0" fontId="56" fillId="0" borderId="0"/>
    <xf numFmtId="0" fontId="40" fillId="0" borderId="0"/>
    <xf numFmtId="0" fontId="56" fillId="0" borderId="0"/>
    <xf numFmtId="0" fontId="56" fillId="0" borderId="0"/>
    <xf numFmtId="180" fontId="40" fillId="0" borderId="0"/>
    <xf numFmtId="180" fontId="56" fillId="0" borderId="0"/>
    <xf numFmtId="0" fontId="76" fillId="0" borderId="0"/>
    <xf numFmtId="0" fontId="76" fillId="0" borderId="0"/>
    <xf numFmtId="0" fontId="40" fillId="0" borderId="0"/>
    <xf numFmtId="0" fontId="76" fillId="0" borderId="0"/>
    <xf numFmtId="0" fontId="76" fillId="0" borderId="0"/>
    <xf numFmtId="0" fontId="56" fillId="0" borderId="0"/>
    <xf numFmtId="180" fontId="40" fillId="0" borderId="0"/>
    <xf numFmtId="180" fontId="56" fillId="0" borderId="0"/>
    <xf numFmtId="180" fontId="56" fillId="0" borderId="0"/>
    <xf numFmtId="0" fontId="40" fillId="0" borderId="0"/>
    <xf numFmtId="0" fontId="40" fillId="0" borderId="0"/>
    <xf numFmtId="4" fontId="77" fillId="0" borderId="0">
      <alignment vertical="center"/>
    </xf>
    <xf numFmtId="180" fontId="56" fillId="0" borderId="0"/>
    <xf numFmtId="180" fontId="56" fillId="0" borderId="0"/>
    <xf numFmtId="180" fontId="56" fillId="0" borderId="0"/>
    <xf numFmtId="180" fontId="34"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0" fontId="56" fillId="0" borderId="0"/>
    <xf numFmtId="4" fontId="77" fillId="0" borderId="0">
      <alignment vertical="center"/>
    </xf>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180" fontId="40" fillId="0" borderId="0"/>
    <xf numFmtId="180" fontId="56" fillId="0" borderId="0"/>
    <xf numFmtId="4" fontId="77" fillId="0" borderId="0">
      <alignment vertical="center"/>
    </xf>
    <xf numFmtId="0" fontId="56" fillId="0" borderId="0"/>
    <xf numFmtId="0" fontId="56" fillId="0" borderId="0"/>
    <xf numFmtId="0" fontId="40" fillId="0" borderId="0"/>
    <xf numFmtId="0" fontId="56" fillId="0" borderId="0"/>
    <xf numFmtId="0" fontId="40" fillId="0" borderId="0"/>
    <xf numFmtId="0" fontId="56" fillId="0" borderId="0"/>
    <xf numFmtId="180" fontId="40" fillId="0" borderId="0"/>
    <xf numFmtId="180" fontId="56" fillId="0" borderId="0"/>
    <xf numFmtId="180" fontId="56" fillId="0" borderId="0"/>
    <xf numFmtId="180" fontId="56" fillId="0" borderId="0"/>
    <xf numFmtId="180" fontId="34" fillId="0" borderId="0"/>
    <xf numFmtId="180" fontId="56" fillId="0" borderId="0"/>
    <xf numFmtId="180" fontId="34" fillId="0" borderId="0"/>
    <xf numFmtId="178" fontId="40" fillId="0" borderId="0"/>
    <xf numFmtId="180" fontId="56" fillId="0" borderId="0"/>
    <xf numFmtId="0" fontId="40" fillId="0" borderId="0"/>
    <xf numFmtId="0" fontId="56" fillId="0" borderId="0"/>
    <xf numFmtId="178" fontId="40" fillId="0" borderId="0"/>
    <xf numFmtId="180" fontId="56"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40" fillId="0" borderId="0"/>
    <xf numFmtId="180" fontId="56"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4" fontId="77" fillId="0" borderId="0">
      <alignment vertical="center"/>
    </xf>
    <xf numFmtId="4" fontId="77" fillId="0" borderId="0">
      <alignment vertical="center"/>
    </xf>
    <xf numFmtId="4" fontId="77" fillId="0" borderId="0">
      <alignment vertical="center"/>
    </xf>
    <xf numFmtId="180" fontId="56" fillId="0" borderId="0"/>
    <xf numFmtId="180" fontId="56" fillId="0" borderId="0"/>
    <xf numFmtId="180" fontId="34" fillId="0" borderId="0"/>
    <xf numFmtId="180" fontId="56" fillId="0" borderId="0"/>
    <xf numFmtId="180" fontId="34" fillId="0" borderId="0"/>
    <xf numFmtId="0" fontId="56"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0" fontId="56" fillId="0" borderId="0"/>
    <xf numFmtId="0" fontId="81" fillId="0" borderId="0"/>
    <xf numFmtId="0" fontId="81" fillId="0" borderId="0"/>
    <xf numFmtId="0" fontId="81" fillId="0" borderId="0"/>
    <xf numFmtId="0" fontId="81" fillId="0" borderId="0"/>
    <xf numFmtId="0" fontId="81" fillId="0" borderId="0"/>
    <xf numFmtId="0" fontId="56" fillId="0" borderId="0"/>
    <xf numFmtId="0" fontId="81" fillId="0" borderId="0"/>
    <xf numFmtId="0" fontId="81" fillId="0" borderId="0"/>
    <xf numFmtId="0" fontId="81" fillId="0" borderId="0"/>
    <xf numFmtId="0" fontId="81" fillId="0" borderId="0"/>
    <xf numFmtId="0" fontId="81" fillId="0" borderId="0"/>
    <xf numFmtId="0" fontId="78" fillId="0" borderId="0"/>
    <xf numFmtId="0" fontId="78" fillId="0" borderId="0"/>
    <xf numFmtId="0" fontId="78" fillId="0" borderId="0"/>
    <xf numFmtId="0" fontId="78" fillId="0" borderId="0"/>
    <xf numFmtId="0" fontId="40" fillId="0" borderId="0"/>
    <xf numFmtId="0" fontId="56" fillId="0" borderId="0"/>
    <xf numFmtId="4" fontId="77"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180" fontId="56" fillId="0" borderId="0"/>
    <xf numFmtId="189" fontId="56" fillId="0" borderId="0"/>
    <xf numFmtId="0" fontId="56" fillId="0" borderId="0"/>
    <xf numFmtId="0" fontId="76" fillId="0" borderId="0"/>
    <xf numFmtId="0" fontId="76" fillId="0" borderId="0"/>
    <xf numFmtId="0" fontId="40" fillId="0" borderId="0"/>
    <xf numFmtId="0" fontId="40" fillId="0" borderId="0"/>
    <xf numFmtId="0" fontId="56" fillId="0" borderId="0"/>
    <xf numFmtId="0" fontId="56" fillId="0" borderId="0"/>
    <xf numFmtId="0" fontId="56" fillId="0" borderId="0"/>
    <xf numFmtId="178" fontId="56" fillId="0" borderId="0"/>
    <xf numFmtId="0" fontId="56" fillId="0" borderId="0"/>
    <xf numFmtId="0" fontId="40" fillId="0" borderId="0"/>
    <xf numFmtId="180" fontId="56" fillId="0" borderId="0"/>
    <xf numFmtId="180" fontId="40" fillId="0" borderId="0"/>
    <xf numFmtId="18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4" fontId="77" fillId="0" borderId="0">
      <alignment vertical="center"/>
    </xf>
    <xf numFmtId="0" fontId="40" fillId="0" borderId="0"/>
    <xf numFmtId="0" fontId="40" fillId="0" borderId="0"/>
    <xf numFmtId="0" fontId="40" fillId="0" borderId="0"/>
    <xf numFmtId="180" fontId="56" fillId="0" borderId="0"/>
    <xf numFmtId="4" fontId="77" fillId="0" borderId="0">
      <alignment vertical="center"/>
    </xf>
    <xf numFmtId="180" fontId="40" fillId="0" borderId="0"/>
    <xf numFmtId="180" fontId="56" fillId="0" borderId="0"/>
    <xf numFmtId="0" fontId="56" fillId="0" borderId="0"/>
    <xf numFmtId="180" fontId="40" fillId="0" borderId="0"/>
    <xf numFmtId="180" fontId="56" fillId="0" borderId="0"/>
    <xf numFmtId="180" fontId="75" fillId="0" borderId="0"/>
    <xf numFmtId="0" fontId="40" fillId="0" borderId="0"/>
    <xf numFmtId="0" fontId="40" fillId="0" borderId="0"/>
    <xf numFmtId="0" fontId="56" fillId="0" borderId="0"/>
    <xf numFmtId="0" fontId="40" fillId="0" borderId="0"/>
    <xf numFmtId="38" fontId="63" fillId="0" borderId="0">
      <alignment vertical="top"/>
    </xf>
    <xf numFmtId="180" fontId="40" fillId="0" borderId="0"/>
    <xf numFmtId="180" fontId="56" fillId="0" borderId="0"/>
    <xf numFmtId="0" fontId="56" fillId="0" borderId="0"/>
    <xf numFmtId="0" fontId="56" fillId="0" borderId="0"/>
    <xf numFmtId="0" fontId="40" fillId="0" borderId="0"/>
    <xf numFmtId="180" fontId="56" fillId="0" borderId="0"/>
    <xf numFmtId="0" fontId="78" fillId="0" borderId="0"/>
    <xf numFmtId="0" fontId="78" fillId="0" borderId="0"/>
    <xf numFmtId="0" fontId="78" fillId="0" borderId="0"/>
    <xf numFmtId="0" fontId="78" fillId="0" borderId="0"/>
    <xf numFmtId="0" fontId="78" fillId="0" borderId="0"/>
    <xf numFmtId="180" fontId="34" fillId="0" borderId="0"/>
    <xf numFmtId="0" fontId="56" fillId="0" borderId="0"/>
    <xf numFmtId="189" fontId="56" fillId="0" borderId="0"/>
    <xf numFmtId="0" fontId="56" fillId="0" borderId="0"/>
    <xf numFmtId="0" fontId="40" fillId="0" borderId="0"/>
    <xf numFmtId="4" fontId="77" fillId="0" borderId="0">
      <alignment vertical="center"/>
    </xf>
    <xf numFmtId="0" fontId="40" fillId="0" borderId="0"/>
    <xf numFmtId="0" fontId="40" fillId="0" borderId="0"/>
    <xf numFmtId="0" fontId="56" fillId="0" borderId="0"/>
    <xf numFmtId="0" fontId="56" fillId="0" borderId="0"/>
    <xf numFmtId="0" fontId="56" fillId="0" borderId="0"/>
    <xf numFmtId="189" fontId="56" fillId="0" borderId="0"/>
    <xf numFmtId="0" fontId="56" fillId="0" borderId="0"/>
    <xf numFmtId="38" fontId="63" fillId="0" borderId="0">
      <alignment vertical="top"/>
    </xf>
    <xf numFmtId="0" fontId="40"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80" fontId="56" fillId="0" borderId="0"/>
    <xf numFmtId="180" fontId="34" fillId="0" borderId="0"/>
    <xf numFmtId="180" fontId="56" fillId="0" borderId="0"/>
    <xf numFmtId="180" fontId="34" fillId="0" borderId="0"/>
    <xf numFmtId="180" fontId="56" fillId="0" borderId="0"/>
    <xf numFmtId="178" fontId="56" fillId="0" borderId="0"/>
    <xf numFmtId="178" fontId="56" fillId="0" borderId="0"/>
    <xf numFmtId="180" fontId="56" fillId="0" borderId="0"/>
    <xf numFmtId="180" fontId="34" fillId="0" borderId="0"/>
    <xf numFmtId="180" fontId="56" fillId="0" borderId="0"/>
    <xf numFmtId="180" fontId="34" fillId="0" borderId="0"/>
    <xf numFmtId="180" fontId="40" fillId="0" borderId="0"/>
    <xf numFmtId="180" fontId="56" fillId="0" borderId="0"/>
    <xf numFmtId="180" fontId="40" fillId="0" borderId="0"/>
    <xf numFmtId="180" fontId="56" fillId="0" borderId="0"/>
    <xf numFmtId="180" fontId="40" fillId="0" borderId="0"/>
    <xf numFmtId="180" fontId="56" fillId="0" borderId="0"/>
    <xf numFmtId="0" fontId="40" fillId="0" borderId="0"/>
    <xf numFmtId="0" fontId="40" fillId="0" borderId="0"/>
    <xf numFmtId="0" fontId="56"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0" fontId="56" fillId="0" borderId="0"/>
    <xf numFmtId="180" fontId="40" fillId="0" borderId="0"/>
    <xf numFmtId="180" fontId="56" fillId="0" borderId="0"/>
    <xf numFmtId="178" fontId="40" fillId="0" borderId="0"/>
    <xf numFmtId="180" fontId="56" fillId="0" borderId="0"/>
    <xf numFmtId="180" fontId="40" fillId="0" borderId="0"/>
    <xf numFmtId="180" fontId="56" fillId="0" borderId="0"/>
    <xf numFmtId="0" fontId="40" fillId="0" borderId="0"/>
    <xf numFmtId="0" fontId="40" fillId="0" borderId="0"/>
    <xf numFmtId="0" fontId="40" fillId="0" borderId="0"/>
    <xf numFmtId="0" fontId="40" fillId="0" borderId="0"/>
    <xf numFmtId="0" fontId="40" fillId="0" borderId="0"/>
    <xf numFmtId="0" fontId="40" fillId="0" borderId="0"/>
    <xf numFmtId="0" fontId="56" fillId="0" borderId="0"/>
    <xf numFmtId="4" fontId="77"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56" fillId="0" borderId="0"/>
    <xf numFmtId="0" fontId="56" fillId="0" borderId="0"/>
    <xf numFmtId="0" fontId="81" fillId="0" borderId="0"/>
    <xf numFmtId="0" fontId="81" fillId="0" borderId="0"/>
    <xf numFmtId="0" fontId="81" fillId="0" borderId="0"/>
    <xf numFmtId="0" fontId="81" fillId="0" borderId="0"/>
    <xf numFmtId="0" fontId="81" fillId="0" borderId="0"/>
    <xf numFmtId="178" fontId="40" fillId="0" borderId="0"/>
    <xf numFmtId="180" fontId="21" fillId="0" borderId="0"/>
    <xf numFmtId="178" fontId="40" fillId="0" borderId="0"/>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178" fontId="40" fillId="0" borderId="0"/>
    <xf numFmtId="180" fontId="21" fillId="0" borderId="0"/>
    <xf numFmtId="178" fontId="40" fillId="0" borderId="0"/>
    <xf numFmtId="180" fontId="21" fillId="0" borderId="0"/>
    <xf numFmtId="178" fontId="40" fillId="0" borderId="0"/>
    <xf numFmtId="180" fontId="21" fillId="0" borderId="0"/>
    <xf numFmtId="0" fontId="56" fillId="0" borderId="0"/>
    <xf numFmtId="180" fontId="21" fillId="0" borderId="0"/>
    <xf numFmtId="178" fontId="56" fillId="0" borderId="0"/>
    <xf numFmtId="180" fontId="21" fillId="0" borderId="0"/>
    <xf numFmtId="0" fontId="56" fillId="0" borderId="0"/>
    <xf numFmtId="0" fontId="40" fillId="0" borderId="0"/>
    <xf numFmtId="0" fontId="80" fillId="0" borderId="0"/>
    <xf numFmtId="0" fontId="40" fillId="0" borderId="0"/>
    <xf numFmtId="0" fontId="40" fillId="0" borderId="0"/>
    <xf numFmtId="0" fontId="40" fillId="0" borderId="0"/>
    <xf numFmtId="0" fontId="40" fillId="0" borderId="0"/>
    <xf numFmtId="0" fontId="40" fillId="0" borderId="0"/>
    <xf numFmtId="180" fontId="40" fillId="0" borderId="0"/>
    <xf numFmtId="180" fontId="21" fillId="0" borderId="0"/>
    <xf numFmtId="180" fontId="40" fillId="0" borderId="0"/>
    <xf numFmtId="180" fontId="21" fillId="0" borderId="0"/>
    <xf numFmtId="178" fontId="56" fillId="0" borderId="0"/>
    <xf numFmtId="180" fontId="21" fillId="0" borderId="0"/>
    <xf numFmtId="178" fontId="56" fillId="0" borderId="0"/>
    <xf numFmtId="180" fontId="21" fillId="0" borderId="0"/>
    <xf numFmtId="178" fontId="56" fillId="0" borderId="0"/>
    <xf numFmtId="180" fontId="21" fillId="0" borderId="0"/>
    <xf numFmtId="178" fontId="56" fillId="0" borderId="0"/>
    <xf numFmtId="180" fontId="21" fillId="0" borderId="0"/>
    <xf numFmtId="0" fontId="40" fillId="0" borderId="0"/>
    <xf numFmtId="178" fontId="56" fillId="0" borderId="0"/>
    <xf numFmtId="180" fontId="21" fillId="0" borderId="0"/>
    <xf numFmtId="178" fontId="56" fillId="0" borderId="0"/>
    <xf numFmtId="180" fontId="21" fillId="0" borderId="0"/>
    <xf numFmtId="178" fontId="40" fillId="0" borderId="0"/>
    <xf numFmtId="180" fontId="21" fillId="0" borderId="0"/>
    <xf numFmtId="178" fontId="40" fillId="0" borderId="0"/>
    <xf numFmtId="180" fontId="21" fillId="0" borderId="0"/>
    <xf numFmtId="178" fontId="56" fillId="0" borderId="0"/>
    <xf numFmtId="180" fontId="21" fillId="0" borderId="0"/>
    <xf numFmtId="178" fontId="56" fillId="0" borderId="0"/>
    <xf numFmtId="180" fontId="21" fillId="0" borderId="0"/>
    <xf numFmtId="178" fontId="40" fillId="0" borderId="0"/>
    <xf numFmtId="180" fontId="21" fillId="0" borderId="0"/>
    <xf numFmtId="178" fontId="40" fillId="0" borderId="0"/>
    <xf numFmtId="180" fontId="21" fillId="0" borderId="0"/>
    <xf numFmtId="178" fontId="40" fillId="0" borderId="0"/>
    <xf numFmtId="180" fontId="21" fillId="0" borderId="0"/>
    <xf numFmtId="178" fontId="40" fillId="0" borderId="0"/>
    <xf numFmtId="180" fontId="21" fillId="0" borderId="0"/>
    <xf numFmtId="0" fontId="40" fillId="0" borderId="0"/>
    <xf numFmtId="0" fontId="40" fillId="0" borderId="0"/>
    <xf numFmtId="4" fontId="77" fillId="0" borderId="0">
      <alignment vertical="center"/>
    </xf>
    <xf numFmtId="180" fontId="21" fillId="0" borderId="0"/>
    <xf numFmtId="4" fontId="77" fillId="0" borderId="0">
      <alignment vertical="center"/>
    </xf>
    <xf numFmtId="4" fontId="77" fillId="0" borderId="0">
      <alignment vertical="center"/>
    </xf>
    <xf numFmtId="180" fontId="21" fillId="0" borderId="0"/>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178" fontId="56" fillId="0" borderId="0"/>
    <xf numFmtId="180" fontId="21" fillId="0" borderId="0"/>
    <xf numFmtId="4" fontId="77" fillId="0" borderId="0">
      <alignment vertical="center"/>
    </xf>
    <xf numFmtId="180" fontId="21" fillId="0" borderId="0"/>
    <xf numFmtId="180" fontId="56" fillId="0" borderId="0"/>
    <xf numFmtId="180" fontId="21" fillId="0" borderId="0"/>
    <xf numFmtId="180" fontId="56" fillId="0" borderId="0"/>
    <xf numFmtId="180" fontId="21" fillId="0" borderId="0"/>
    <xf numFmtId="0" fontId="56" fillId="0" borderId="0"/>
    <xf numFmtId="0" fontId="56" fillId="0" borderId="0"/>
    <xf numFmtId="178" fontId="40" fillId="0" borderId="0"/>
    <xf numFmtId="0" fontId="56" fillId="0" borderId="0"/>
    <xf numFmtId="0" fontId="56" fillId="0" borderId="0"/>
    <xf numFmtId="0" fontId="56" fillId="0" borderId="0"/>
    <xf numFmtId="4" fontId="77" fillId="0" borderId="0">
      <alignment vertical="center"/>
    </xf>
    <xf numFmtId="180" fontId="21" fillId="0" borderId="0"/>
    <xf numFmtId="0" fontId="56" fillId="0" borderId="0"/>
    <xf numFmtId="180" fontId="40" fillId="0" borderId="0"/>
    <xf numFmtId="180" fontId="21" fillId="0" borderId="0"/>
    <xf numFmtId="4" fontId="77" fillId="0" borderId="0">
      <alignment vertical="center"/>
    </xf>
    <xf numFmtId="180" fontId="21" fillId="0" borderId="0"/>
    <xf numFmtId="180" fontId="21" fillId="0" borderId="0"/>
    <xf numFmtId="4" fontId="77" fillId="0" borderId="0">
      <alignment vertical="center"/>
    </xf>
    <xf numFmtId="180" fontId="40" fillId="0" borderId="0"/>
    <xf numFmtId="180" fontId="21" fillId="0" borderId="0"/>
    <xf numFmtId="0" fontId="76"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180" fontId="21"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180" fontId="21"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180" fontId="21" fillId="0" borderId="0"/>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38" fontId="63" fillId="0" borderId="0">
      <alignment vertical="top"/>
    </xf>
    <xf numFmtId="180" fontId="21" fillId="0" borderId="0"/>
    <xf numFmtId="38" fontId="63" fillId="0" borderId="0">
      <alignment vertical="top"/>
    </xf>
    <xf numFmtId="38" fontId="63" fillId="0" borderId="0">
      <alignment vertical="top"/>
    </xf>
    <xf numFmtId="178" fontId="40" fillId="0" borderId="0"/>
    <xf numFmtId="180" fontId="21" fillId="0" borderId="0"/>
    <xf numFmtId="180" fontId="40" fillId="0" borderId="0"/>
    <xf numFmtId="180" fontId="21" fillId="0" borderId="0"/>
    <xf numFmtId="180" fontId="40" fillId="0" borderId="0"/>
    <xf numFmtId="180" fontId="40" fillId="0" borderId="0"/>
    <xf numFmtId="180" fontId="21" fillId="0" borderId="0"/>
    <xf numFmtId="180" fontId="21" fillId="0" borderId="0"/>
    <xf numFmtId="0" fontId="56" fillId="0" borderId="0"/>
    <xf numFmtId="180" fontId="21" fillId="0" borderId="0"/>
    <xf numFmtId="0" fontId="75" fillId="0" borderId="0"/>
    <xf numFmtId="0" fontId="56" fillId="0" borderId="0"/>
    <xf numFmtId="0" fontId="86" fillId="0" borderId="0"/>
    <xf numFmtId="0" fontId="56" fillId="0" borderId="0"/>
    <xf numFmtId="0" fontId="56" fillId="0" borderId="0"/>
    <xf numFmtId="0" fontId="56" fillId="0" borderId="0"/>
    <xf numFmtId="0" fontId="56" fillId="0" borderId="0"/>
    <xf numFmtId="0" fontId="56" fillId="0" borderId="0"/>
    <xf numFmtId="0" fontId="40" fillId="0" borderId="0"/>
    <xf numFmtId="4" fontId="77" fillId="0" borderId="0">
      <alignment vertical="center"/>
    </xf>
    <xf numFmtId="180" fontId="21" fillId="0" borderId="0"/>
    <xf numFmtId="0" fontId="40" fillId="0" borderId="0"/>
    <xf numFmtId="180" fontId="40" fillId="0" borderId="0"/>
    <xf numFmtId="180" fontId="21" fillId="0" borderId="0"/>
    <xf numFmtId="180" fontId="40" fillId="0" borderId="0"/>
    <xf numFmtId="180" fontId="21" fillId="0" borderId="0"/>
    <xf numFmtId="0" fontId="40" fillId="0" borderId="0"/>
    <xf numFmtId="0" fontId="40" fillId="0" borderId="0"/>
    <xf numFmtId="0" fontId="40" fillId="0" borderId="0"/>
    <xf numFmtId="0" fontId="40" fillId="0" borderId="0"/>
    <xf numFmtId="4" fontId="77" fillId="0" borderId="0">
      <alignment vertical="center"/>
    </xf>
    <xf numFmtId="180" fontId="21" fillId="0" borderId="0"/>
    <xf numFmtId="0" fontId="56" fillId="0" borderId="0"/>
    <xf numFmtId="0" fontId="40" fillId="0" borderId="0"/>
    <xf numFmtId="180" fontId="40"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21" fillId="0" borderId="0"/>
    <xf numFmtId="180" fontId="40" fillId="0" borderId="0"/>
    <xf numFmtId="180" fontId="21" fillId="0" borderId="0"/>
    <xf numFmtId="180" fontId="34"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21" fillId="0" borderId="0"/>
    <xf numFmtId="180" fontId="40" fillId="0" borderId="0"/>
    <xf numFmtId="180" fontId="21" fillId="0" borderId="0"/>
    <xf numFmtId="180" fontId="34"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21" fillId="0" borderId="0"/>
    <xf numFmtId="180" fontId="34" fillId="0" borderId="0"/>
    <xf numFmtId="180" fontId="21" fillId="0" borderId="0"/>
    <xf numFmtId="180" fontId="40" fillId="0" borderId="0"/>
    <xf numFmtId="180" fontId="21" fillId="0" borderId="0"/>
    <xf numFmtId="180" fontId="34"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34" fillId="0" borderId="0"/>
    <xf numFmtId="180" fontId="21"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21" fillId="0" borderId="0"/>
    <xf numFmtId="180" fontId="34" fillId="0" borderId="0"/>
    <xf numFmtId="180" fontId="34" fillId="0" borderId="0"/>
    <xf numFmtId="180" fontId="21"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34"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40" fillId="0" borderId="0"/>
    <xf numFmtId="180" fontId="21" fillId="0" borderId="0"/>
    <xf numFmtId="180" fontId="21" fillId="0" borderId="0"/>
    <xf numFmtId="180" fontId="40" fillId="0" borderId="0"/>
    <xf numFmtId="180" fontId="21" fillId="0" borderId="0"/>
    <xf numFmtId="180" fontId="21" fillId="0" borderId="0"/>
    <xf numFmtId="0" fontId="56" fillId="0" borderId="0"/>
    <xf numFmtId="180" fontId="40" fillId="0" borderId="0"/>
    <xf numFmtId="18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78" fontId="40" fillId="0" borderId="0"/>
    <xf numFmtId="180" fontId="21" fillId="0" borderId="0"/>
    <xf numFmtId="178" fontId="40" fillId="0" borderId="0"/>
    <xf numFmtId="180" fontId="21" fillId="0" borderId="0"/>
    <xf numFmtId="180" fontId="40"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0" fontId="40" fillId="0" borderId="0"/>
    <xf numFmtId="0" fontId="40"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38" fontId="63" fillId="0" borderId="0">
      <alignment vertical="top"/>
    </xf>
    <xf numFmtId="180" fontId="56" fillId="0" borderId="0"/>
    <xf numFmtId="180" fontId="21" fillId="0" borderId="0"/>
    <xf numFmtId="180" fontId="40"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21" fillId="0" borderId="0"/>
    <xf numFmtId="180" fontId="40" fillId="0" borderId="0"/>
    <xf numFmtId="180" fontId="21" fillId="0" borderId="0"/>
    <xf numFmtId="0" fontId="56" fillId="0" borderId="0"/>
    <xf numFmtId="4" fontId="77" fillId="0" borderId="0">
      <alignment vertical="center"/>
    </xf>
    <xf numFmtId="180" fontId="34" fillId="0" borderId="0"/>
    <xf numFmtId="180" fontId="21" fillId="0" borderId="0"/>
    <xf numFmtId="180" fontId="21" fillId="0" borderId="0"/>
    <xf numFmtId="0" fontId="40" fillId="0" borderId="0"/>
    <xf numFmtId="0" fontId="56" fillId="0" borderId="0"/>
    <xf numFmtId="178" fontId="56" fillId="0" borderId="0"/>
    <xf numFmtId="180" fontId="21" fillId="0" borderId="0"/>
    <xf numFmtId="0" fontId="40" fillId="0" borderId="0"/>
    <xf numFmtId="0" fontId="40" fillId="0" borderId="0"/>
    <xf numFmtId="0" fontId="40" fillId="0" borderId="0"/>
    <xf numFmtId="180" fontId="40" fillId="0" borderId="0"/>
    <xf numFmtId="180" fontId="34" fillId="0" borderId="0"/>
    <xf numFmtId="180" fontId="21" fillId="0" borderId="0"/>
    <xf numFmtId="180" fontId="21" fillId="0" borderId="0"/>
    <xf numFmtId="178" fontId="56" fillId="0" borderId="0"/>
    <xf numFmtId="180" fontId="21" fillId="0" borderId="0"/>
    <xf numFmtId="178" fontId="56" fillId="0" borderId="0"/>
    <xf numFmtId="180" fontId="21" fillId="0" borderId="0"/>
    <xf numFmtId="4" fontId="77" fillId="0" borderId="0">
      <alignment vertical="center"/>
    </xf>
    <xf numFmtId="180" fontId="34" fillId="0" borderId="0"/>
    <xf numFmtId="180" fontId="21" fillId="0" borderId="0"/>
    <xf numFmtId="180" fontId="21"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77" fillId="0" borderId="0">
      <alignment vertical="center"/>
    </xf>
    <xf numFmtId="180" fontId="34" fillId="0" borderId="0"/>
    <xf numFmtId="180" fontId="21" fillId="0" borderId="0"/>
    <xf numFmtId="180" fontId="21"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77" fillId="0" borderId="0">
      <alignment vertical="center"/>
    </xf>
    <xf numFmtId="180" fontId="34" fillId="0" borderId="0"/>
    <xf numFmtId="180" fontId="21" fillId="0" borderId="0"/>
    <xf numFmtId="180" fontId="21"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56"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0" fontId="40" fillId="0" borderId="0"/>
    <xf numFmtId="0" fontId="40"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0" fontId="40" fillId="0" borderId="0"/>
    <xf numFmtId="0" fontId="40" fillId="0" borderId="0"/>
    <xf numFmtId="38" fontId="63" fillId="0" borderId="0">
      <alignment vertical="top"/>
    </xf>
    <xf numFmtId="0" fontId="56" fillId="0" borderId="0"/>
    <xf numFmtId="0" fontId="56" fillId="0" borderId="0"/>
    <xf numFmtId="0" fontId="56" fillId="0" borderId="0"/>
    <xf numFmtId="0" fontId="56" fillId="0" borderId="0"/>
    <xf numFmtId="0" fontId="56" fillId="0" borderId="0"/>
    <xf numFmtId="0" fontId="56" fillId="0" borderId="0"/>
    <xf numFmtId="4" fontId="77" fillId="0" borderId="0">
      <alignment vertical="center"/>
    </xf>
    <xf numFmtId="180" fontId="34" fillId="0" borderId="0"/>
    <xf numFmtId="180" fontId="21" fillId="0" borderId="0"/>
    <xf numFmtId="180" fontId="21" fillId="0" borderId="0"/>
    <xf numFmtId="180" fontId="40" fillId="0" borderId="0"/>
    <xf numFmtId="180" fontId="21" fillId="0" borderId="0"/>
    <xf numFmtId="0" fontId="56" fillId="0" borderId="0"/>
    <xf numFmtId="0" fontId="40" fillId="0" borderId="0"/>
    <xf numFmtId="180" fontId="56" fillId="0" borderId="0"/>
    <xf numFmtId="180" fontId="21" fillId="0" borderId="0"/>
    <xf numFmtId="180" fontId="56" fillId="0" borderId="0"/>
    <xf numFmtId="180" fontId="21" fillId="0" borderId="0"/>
    <xf numFmtId="180" fontId="56" fillId="0" borderId="0"/>
    <xf numFmtId="180" fontId="21" fillId="0" borderId="0"/>
    <xf numFmtId="180" fontId="56" fillId="0" borderId="0"/>
    <xf numFmtId="180" fontId="21" fillId="0" borderId="0"/>
    <xf numFmtId="180" fontId="56" fillId="0" borderId="0"/>
    <xf numFmtId="180" fontId="21" fillId="0" borderId="0"/>
    <xf numFmtId="4" fontId="77" fillId="0" borderId="0">
      <alignment vertical="center"/>
    </xf>
    <xf numFmtId="180" fontId="34" fillId="0" borderId="0"/>
    <xf numFmtId="180" fontId="21" fillId="0" borderId="0"/>
    <xf numFmtId="180" fontId="21" fillId="0" borderId="0"/>
    <xf numFmtId="0" fontId="56" fillId="0" borderId="0"/>
    <xf numFmtId="180" fontId="34" fillId="0" borderId="0"/>
    <xf numFmtId="180" fontId="21" fillId="0" borderId="0"/>
    <xf numFmtId="180" fontId="21" fillId="0" borderId="0"/>
    <xf numFmtId="4" fontId="77" fillId="0" borderId="0">
      <alignment vertical="center"/>
    </xf>
    <xf numFmtId="180" fontId="21" fillId="0" borderId="0"/>
    <xf numFmtId="180" fontId="56" fillId="0" borderId="0"/>
    <xf numFmtId="180" fontId="34" fillId="0" borderId="0"/>
    <xf numFmtId="180" fontId="21" fillId="0" borderId="0"/>
    <xf numFmtId="180" fontId="21" fillId="0" borderId="0"/>
    <xf numFmtId="189" fontId="56" fillId="0" borderId="0"/>
    <xf numFmtId="0" fontId="56" fillId="0" borderId="0"/>
    <xf numFmtId="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78" fontId="40" fillId="0" borderId="0"/>
    <xf numFmtId="180" fontId="21" fillId="0" borderId="0"/>
    <xf numFmtId="178" fontId="40"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0" fontId="40" fillId="0" borderId="0"/>
    <xf numFmtId="0" fontId="56" fillId="0" borderId="0"/>
    <xf numFmtId="180" fontId="34" fillId="0" borderId="0"/>
    <xf numFmtId="180" fontId="21" fillId="0" borderId="0"/>
    <xf numFmtId="180" fontId="21" fillId="0" borderId="0"/>
    <xf numFmtId="178" fontId="56" fillId="0" borderId="0"/>
    <xf numFmtId="180" fontId="21" fillId="0" borderId="0"/>
    <xf numFmtId="0" fontId="40" fillId="0" borderId="0"/>
    <xf numFmtId="0" fontId="56" fillId="0" borderId="0"/>
    <xf numFmtId="4" fontId="77" fillId="0" borderId="0">
      <alignment vertical="center"/>
    </xf>
    <xf numFmtId="180" fontId="34" fillId="0" borderId="0"/>
    <xf numFmtId="180" fontId="21" fillId="0" borderId="0"/>
    <xf numFmtId="180" fontId="21" fillId="0" borderId="0"/>
    <xf numFmtId="0" fontId="40" fillId="0" borderId="0"/>
    <xf numFmtId="0" fontId="75" fillId="0" borderId="0"/>
    <xf numFmtId="4" fontId="77" fillId="0" borderId="0">
      <alignment vertical="center"/>
    </xf>
    <xf numFmtId="180" fontId="34" fillId="0" borderId="0"/>
    <xf numFmtId="180" fontId="21" fillId="0" borderId="0"/>
    <xf numFmtId="4" fontId="77" fillId="0" borderId="0">
      <alignment vertical="center"/>
    </xf>
    <xf numFmtId="180" fontId="34" fillId="0" borderId="0"/>
    <xf numFmtId="180" fontId="21" fillId="0" borderId="0"/>
    <xf numFmtId="180" fontId="21"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0" fontId="56" fillId="0" borderId="0"/>
    <xf numFmtId="0" fontId="86" fillId="0" borderId="0"/>
    <xf numFmtId="178" fontId="56" fillId="0" borderId="0"/>
    <xf numFmtId="4" fontId="77" fillId="0" borderId="0">
      <alignment vertical="center"/>
    </xf>
    <xf numFmtId="0" fontId="56" fillId="0" borderId="0"/>
    <xf numFmtId="4" fontId="77" fillId="0" borderId="0">
      <alignment vertical="center"/>
    </xf>
    <xf numFmtId="180" fontId="34" fillId="0" borderId="0"/>
    <xf numFmtId="180" fontId="21" fillId="0" borderId="0"/>
    <xf numFmtId="180" fontId="21" fillId="0" borderId="0"/>
    <xf numFmtId="0" fontId="56" fillId="0" borderId="0"/>
    <xf numFmtId="178" fontId="40" fillId="0" borderId="0"/>
    <xf numFmtId="180" fontId="21" fillId="0" borderId="0"/>
    <xf numFmtId="0" fontId="75" fillId="0" borderId="0"/>
    <xf numFmtId="180" fontId="40" fillId="0" borderId="0"/>
    <xf numFmtId="180" fontId="21" fillId="0" borderId="0"/>
    <xf numFmtId="180" fontId="56" fillId="0" borderId="0"/>
    <xf numFmtId="180" fontId="34" fillId="0" borderId="0"/>
    <xf numFmtId="180" fontId="21" fillId="0" borderId="0"/>
    <xf numFmtId="180" fontId="21" fillId="0" borderId="0"/>
    <xf numFmtId="0" fontId="56" fillId="0" borderId="0"/>
    <xf numFmtId="180" fontId="21" fillId="0" borderId="0"/>
    <xf numFmtId="180" fontId="40"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0" fontId="40" fillId="0" borderId="0"/>
    <xf numFmtId="180" fontId="21" fillId="0" borderId="0"/>
    <xf numFmtId="180" fontId="40" fillId="0" borderId="0"/>
    <xf numFmtId="180" fontId="21" fillId="0" borderId="0"/>
    <xf numFmtId="0" fontId="56" fillId="0" borderId="0"/>
    <xf numFmtId="0" fontId="56" fillId="0" borderId="0"/>
    <xf numFmtId="0" fontId="56" fillId="0" borderId="0"/>
    <xf numFmtId="0" fontId="56" fillId="0" borderId="0"/>
    <xf numFmtId="0" fontId="67" fillId="0" borderId="0"/>
    <xf numFmtId="0" fontId="56" fillId="0" borderId="0"/>
    <xf numFmtId="0" fontId="40" fillId="0" borderId="0"/>
    <xf numFmtId="0" fontId="40" fillId="0" borderId="0"/>
    <xf numFmtId="4" fontId="77" fillId="0" borderId="0">
      <alignment vertical="center"/>
    </xf>
    <xf numFmtId="180" fontId="21" fillId="0" borderId="0"/>
    <xf numFmtId="178" fontId="56" fillId="0" borderId="0"/>
    <xf numFmtId="180" fontId="21" fillId="0" borderId="0"/>
    <xf numFmtId="178" fontId="40" fillId="0" borderId="0"/>
    <xf numFmtId="180" fontId="21" fillId="0" borderId="0"/>
    <xf numFmtId="4" fontId="77" fillId="0" borderId="0">
      <alignment vertical="center"/>
    </xf>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0" fontId="56" fillId="0" borderId="0"/>
    <xf numFmtId="180" fontId="40" fillId="0" borderId="0"/>
    <xf numFmtId="180" fontId="34" fillId="0" borderId="0"/>
    <xf numFmtId="180" fontId="21" fillId="0" borderId="0"/>
    <xf numFmtId="180" fontId="21" fillId="0" borderId="0"/>
    <xf numFmtId="4" fontId="77" fillId="0" borderId="0">
      <alignment vertical="center"/>
    </xf>
    <xf numFmtId="180" fontId="21" fillId="0" borderId="0"/>
    <xf numFmtId="180" fontId="40" fillId="0" borderId="0"/>
    <xf numFmtId="180" fontId="21" fillId="0" borderId="0"/>
    <xf numFmtId="0" fontId="67" fillId="0" borderId="0"/>
    <xf numFmtId="0" fontId="67" fillId="0" borderId="0"/>
    <xf numFmtId="0" fontId="67" fillId="0" borderId="0"/>
    <xf numFmtId="0" fontId="67" fillId="0" borderId="0"/>
    <xf numFmtId="4" fontId="77" fillId="0" borderId="0">
      <alignment vertical="center"/>
    </xf>
    <xf numFmtId="4" fontId="77" fillId="0" borderId="0">
      <alignment vertical="center"/>
    </xf>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180" fontId="21" fillId="0" borderId="0"/>
    <xf numFmtId="180" fontId="56" fillId="0" borderId="0"/>
    <xf numFmtId="180" fontId="21" fillId="0" borderId="0"/>
    <xf numFmtId="180" fontId="56" fillId="0" borderId="0"/>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34" fillId="0" borderId="0"/>
    <xf numFmtId="180" fontId="21" fillId="0" borderId="0"/>
    <xf numFmtId="180" fontId="21"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56" fillId="0" borderId="0"/>
    <xf numFmtId="180" fontId="21" fillId="0" borderId="0"/>
    <xf numFmtId="0" fontId="56" fillId="0" borderId="0"/>
    <xf numFmtId="4" fontId="77" fillId="0" borderId="0">
      <alignment vertical="center"/>
    </xf>
    <xf numFmtId="180" fontId="34" fillId="0" borderId="0"/>
    <xf numFmtId="180" fontId="21" fillId="0" borderId="0"/>
    <xf numFmtId="180" fontId="21" fillId="0" borderId="0"/>
    <xf numFmtId="0" fontId="56" fillId="0" borderId="0"/>
    <xf numFmtId="4" fontId="77" fillId="0" borderId="0">
      <alignment vertical="center"/>
    </xf>
    <xf numFmtId="180" fontId="21" fillId="0" borderId="0"/>
    <xf numFmtId="0" fontId="40" fillId="0" borderId="0"/>
    <xf numFmtId="178" fontId="56" fillId="0" borderId="0"/>
    <xf numFmtId="180" fontId="21" fillId="0" borderId="0"/>
    <xf numFmtId="180" fontId="40" fillId="0" borderId="0"/>
    <xf numFmtId="180" fontId="21" fillId="0" borderId="0"/>
    <xf numFmtId="0" fontId="40" fillId="0" borderId="0"/>
    <xf numFmtId="0" fontId="56"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21" fillId="0" borderId="0"/>
    <xf numFmtId="180" fontId="56"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0" fontId="56" fillId="0" borderId="0"/>
    <xf numFmtId="0" fontId="56" fillId="0" borderId="0"/>
    <xf numFmtId="0" fontId="56" fillId="0" borderId="0"/>
    <xf numFmtId="0" fontId="56" fillId="0" borderId="0"/>
    <xf numFmtId="4" fontId="77" fillId="0" borderId="0">
      <alignment vertical="center"/>
    </xf>
    <xf numFmtId="180" fontId="21" fillId="0" borderId="0"/>
    <xf numFmtId="180" fontId="40" fillId="0" borderId="0"/>
    <xf numFmtId="180" fontId="34" fillId="0" borderId="0"/>
    <xf numFmtId="180" fontId="21" fillId="0" borderId="0"/>
    <xf numFmtId="180" fontId="21" fillId="0" borderId="0"/>
    <xf numFmtId="0" fontId="40" fillId="0" borderId="0"/>
    <xf numFmtId="189" fontId="40" fillId="0" borderId="0"/>
    <xf numFmtId="0" fontId="40" fillId="0" borderId="0"/>
    <xf numFmtId="180" fontId="40" fillId="0" borderId="0"/>
    <xf numFmtId="180" fontId="34" fillId="0" borderId="0"/>
    <xf numFmtId="180" fontId="21" fillId="0" borderId="0"/>
    <xf numFmtId="180" fontId="21" fillId="0" borderId="0"/>
    <xf numFmtId="0" fontId="40" fillId="0" borderId="0"/>
    <xf numFmtId="189" fontId="40" fillId="0" borderId="0"/>
    <xf numFmtId="0" fontId="40" fillId="0" borderId="0"/>
    <xf numFmtId="0" fontId="35" fillId="0" borderId="0"/>
    <xf numFmtId="0" fontId="56" fillId="0" borderId="0"/>
    <xf numFmtId="0" fontId="56" fillId="0" borderId="0"/>
    <xf numFmtId="0" fontId="56" fillId="0" borderId="0"/>
    <xf numFmtId="0" fontId="56" fillId="0" borderId="0"/>
    <xf numFmtId="4" fontId="77" fillId="0" borderId="0">
      <alignment vertical="center"/>
    </xf>
    <xf numFmtId="180" fontId="34" fillId="0" borderId="0"/>
    <xf numFmtId="180" fontId="21" fillId="0" borderId="0"/>
    <xf numFmtId="180" fontId="21" fillId="0" borderId="0"/>
    <xf numFmtId="0" fontId="56" fillId="0" borderId="0"/>
    <xf numFmtId="180" fontId="40" fillId="0" borderId="0"/>
    <xf numFmtId="180" fontId="21" fillId="0" borderId="0"/>
    <xf numFmtId="4" fontId="77" fillId="0" borderId="0">
      <alignment vertical="center"/>
    </xf>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178" fontId="56" fillId="0" borderId="0"/>
    <xf numFmtId="180" fontId="21" fillId="0" borderId="0"/>
    <xf numFmtId="4" fontId="77" fillId="0" borderId="0">
      <alignment vertical="center"/>
    </xf>
    <xf numFmtId="180" fontId="34" fillId="0" borderId="0"/>
    <xf numFmtId="180" fontId="21" fillId="0" borderId="0"/>
    <xf numFmtId="180" fontId="21" fillId="0" borderId="0"/>
    <xf numFmtId="180" fontId="40" fillId="0" borderId="0"/>
    <xf numFmtId="180" fontId="21" fillId="0" borderId="0"/>
    <xf numFmtId="0" fontId="40" fillId="0" borderId="0"/>
    <xf numFmtId="180" fontId="34" fillId="0" borderId="0"/>
    <xf numFmtId="180" fontId="21" fillId="0" borderId="0"/>
    <xf numFmtId="180" fontId="21" fillId="0" borderId="0"/>
    <xf numFmtId="0" fontId="78" fillId="0" borderId="0"/>
    <xf numFmtId="0" fontId="78" fillId="0" borderId="0"/>
    <xf numFmtId="0" fontId="78" fillId="0" borderId="0"/>
    <xf numFmtId="0" fontId="78" fillId="0" borderId="0"/>
    <xf numFmtId="0" fontId="78" fillId="0" borderId="0"/>
    <xf numFmtId="4" fontId="77" fillId="0" borderId="0">
      <alignment vertical="center"/>
    </xf>
    <xf numFmtId="180" fontId="34" fillId="0" borderId="0"/>
    <xf numFmtId="180" fontId="21" fillId="0" borderId="0"/>
    <xf numFmtId="180" fontId="21" fillId="0" borderId="0"/>
    <xf numFmtId="0" fontId="40" fillId="0" borderId="0"/>
    <xf numFmtId="180" fontId="21" fillId="0" borderId="0"/>
    <xf numFmtId="0" fontId="40" fillId="0" borderId="0"/>
    <xf numFmtId="0" fontId="56" fillId="0" borderId="0"/>
    <xf numFmtId="178" fontId="40" fillId="0" borderId="0"/>
    <xf numFmtId="180" fontId="21" fillId="0" borderId="0"/>
    <xf numFmtId="178" fontId="56" fillId="0" borderId="0"/>
    <xf numFmtId="180" fontId="21" fillId="0" borderId="0"/>
    <xf numFmtId="0" fontId="40" fillId="0" borderId="0"/>
    <xf numFmtId="0" fontId="56" fillId="0" borderId="0"/>
    <xf numFmtId="180" fontId="34"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40" fillId="0" borderId="0"/>
    <xf numFmtId="180" fontId="34" fillId="0" borderId="0"/>
    <xf numFmtId="180" fontId="21" fillId="0" borderId="0"/>
    <xf numFmtId="180" fontId="21" fillId="0" borderId="0"/>
    <xf numFmtId="180" fontId="56" fillId="0" borderId="0"/>
    <xf numFmtId="180" fontId="21" fillId="0" borderId="0"/>
    <xf numFmtId="180" fontId="56" fillId="0" borderId="0"/>
    <xf numFmtId="180" fontId="21" fillId="0" borderId="0"/>
    <xf numFmtId="180" fontId="34" fillId="0" borderId="0"/>
    <xf numFmtId="180" fontId="21" fillId="0" borderId="0"/>
    <xf numFmtId="180" fontId="56" fillId="0" borderId="0"/>
    <xf numFmtId="180" fontId="21" fillId="0" borderId="0"/>
    <xf numFmtId="180" fontId="34" fillId="0" borderId="0"/>
    <xf numFmtId="180" fontId="21" fillId="0" borderId="0"/>
    <xf numFmtId="180" fontId="40"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0" fontId="40" fillId="0" borderId="0"/>
    <xf numFmtId="180" fontId="40" fillId="0" borderId="0"/>
    <xf numFmtId="180" fontId="34" fillId="0" borderId="0"/>
    <xf numFmtId="180" fontId="21" fillId="0" borderId="0"/>
    <xf numFmtId="180" fontId="21" fillId="0" borderId="0"/>
    <xf numFmtId="0" fontId="56" fillId="0" borderId="0"/>
    <xf numFmtId="180" fontId="40"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0" fontId="76" fillId="0" borderId="0"/>
    <xf numFmtId="0" fontId="76" fillId="0" borderId="0"/>
    <xf numFmtId="0" fontId="40" fillId="0" borderId="0"/>
    <xf numFmtId="180" fontId="21" fillId="0" borderId="0"/>
    <xf numFmtId="180" fontId="56" fillId="0" borderId="0"/>
    <xf numFmtId="180" fontId="34" fillId="0" borderId="0"/>
    <xf numFmtId="180" fontId="21" fillId="0" borderId="0"/>
    <xf numFmtId="180" fontId="21" fillId="0" borderId="0"/>
    <xf numFmtId="0" fontId="40"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80" fontId="34" fillId="0" borderId="0"/>
    <xf numFmtId="180" fontId="21" fillId="0" borderId="0"/>
    <xf numFmtId="180" fontId="21" fillId="0" borderId="0"/>
    <xf numFmtId="189" fontId="56" fillId="0" borderId="0"/>
    <xf numFmtId="0" fontId="56" fillId="0" borderId="0"/>
    <xf numFmtId="0" fontId="56" fillId="0" borderId="0"/>
    <xf numFmtId="180" fontId="40" fillId="0" borderId="0"/>
    <xf numFmtId="180" fontId="21" fillId="0" borderId="0"/>
    <xf numFmtId="180" fontId="40" fillId="0" borderId="0"/>
    <xf numFmtId="180" fontId="21" fillId="0" borderId="0"/>
    <xf numFmtId="180" fontId="40" fillId="0" borderId="0"/>
    <xf numFmtId="180" fontId="21" fillId="0" borderId="0"/>
    <xf numFmtId="180" fontId="40" fillId="0" borderId="0"/>
    <xf numFmtId="180" fontId="21" fillId="0" borderId="0"/>
    <xf numFmtId="180" fontId="40" fillId="0" borderId="0"/>
    <xf numFmtId="180" fontId="21" fillId="0" borderId="0"/>
    <xf numFmtId="180" fontId="40" fillId="0" borderId="0"/>
    <xf numFmtId="180" fontId="21" fillId="0" borderId="0"/>
    <xf numFmtId="180" fontId="40" fillId="0" borderId="0"/>
    <xf numFmtId="180" fontId="21" fillId="0" borderId="0"/>
    <xf numFmtId="0" fontId="40" fillId="0" borderId="0"/>
    <xf numFmtId="178" fontId="56" fillId="0" borderId="0"/>
    <xf numFmtId="180" fontId="21" fillId="0" borderId="0"/>
    <xf numFmtId="178" fontId="56" fillId="0" borderId="0"/>
    <xf numFmtId="180" fontId="21" fillId="0" borderId="0"/>
    <xf numFmtId="178" fontId="56" fillId="0" borderId="0"/>
    <xf numFmtId="180" fontId="21" fillId="0" borderId="0"/>
    <xf numFmtId="178" fontId="56" fillId="0" borderId="0"/>
    <xf numFmtId="180" fontId="21" fillId="0" borderId="0"/>
    <xf numFmtId="178" fontId="56" fillId="0" borderId="0"/>
    <xf numFmtId="180" fontId="21" fillId="0" borderId="0"/>
    <xf numFmtId="0" fontId="40" fillId="0" borderId="0"/>
    <xf numFmtId="0" fontId="56" fillId="0" borderId="0"/>
    <xf numFmtId="180" fontId="40" fillId="0" borderId="0"/>
    <xf numFmtId="180" fontId="21" fillId="0" borderId="0"/>
    <xf numFmtId="178" fontId="40" fillId="0" borderId="0"/>
    <xf numFmtId="180" fontId="21" fillId="0" borderId="0"/>
    <xf numFmtId="0" fontId="40" fillId="0" borderId="0"/>
    <xf numFmtId="0" fontId="56" fillId="0" borderId="0"/>
    <xf numFmtId="178" fontId="40" fillId="0" borderId="0"/>
    <xf numFmtId="180" fontId="21" fillId="0" borderId="0"/>
    <xf numFmtId="178" fontId="40" fillId="0" borderId="0"/>
    <xf numFmtId="180" fontId="21" fillId="0" borderId="0"/>
    <xf numFmtId="4" fontId="77" fillId="0" borderId="0">
      <alignment vertical="center"/>
    </xf>
    <xf numFmtId="180" fontId="21" fillId="0" borderId="0"/>
    <xf numFmtId="4" fontId="77" fillId="0" borderId="0">
      <alignment vertical="center"/>
    </xf>
    <xf numFmtId="180" fontId="21" fillId="0" borderId="0"/>
    <xf numFmtId="4" fontId="77" fillId="0" borderId="0">
      <alignment vertical="center"/>
    </xf>
    <xf numFmtId="180" fontId="21" fillId="0" borderId="0"/>
    <xf numFmtId="178" fontId="56" fillId="0" borderId="0"/>
    <xf numFmtId="180" fontId="21" fillId="0" borderId="0"/>
    <xf numFmtId="4" fontId="77" fillId="0" borderId="0">
      <alignment vertical="center"/>
    </xf>
    <xf numFmtId="180" fontId="21" fillId="0" borderId="0"/>
    <xf numFmtId="0" fontId="56" fillId="0" borderId="0"/>
    <xf numFmtId="0" fontId="56" fillId="0" borderId="0"/>
    <xf numFmtId="0" fontId="56" fillId="0" borderId="0"/>
    <xf numFmtId="0" fontId="56" fillId="0" borderId="0"/>
    <xf numFmtId="0" fontId="56" fillId="0" borderId="0"/>
    <xf numFmtId="0" fontId="56" fillId="0" borderId="0"/>
    <xf numFmtId="0" fontId="40" fillId="0" borderId="0"/>
    <xf numFmtId="180" fontId="40" fillId="0" borderId="0"/>
    <xf numFmtId="180" fontId="21" fillId="0" borderId="0"/>
    <xf numFmtId="0" fontId="40" fillId="0" borderId="0"/>
    <xf numFmtId="0" fontId="40" fillId="0" borderId="0"/>
    <xf numFmtId="0" fontId="40" fillId="0" borderId="0"/>
    <xf numFmtId="0" fontId="40" fillId="0" borderId="0"/>
    <xf numFmtId="180" fontId="40" fillId="0" borderId="0"/>
    <xf numFmtId="180" fontId="34" fillId="0" borderId="0"/>
    <xf numFmtId="180" fontId="21" fillId="0" borderId="0"/>
    <xf numFmtId="180" fontId="21" fillId="0" borderId="0"/>
    <xf numFmtId="0" fontId="40" fillId="0" borderId="0"/>
    <xf numFmtId="189" fontId="40" fillId="0" borderId="0"/>
    <xf numFmtId="0" fontId="40" fillId="0" borderId="0"/>
    <xf numFmtId="0" fontId="40" fillId="0" borderId="0"/>
    <xf numFmtId="0" fontId="75" fillId="0" borderId="0"/>
    <xf numFmtId="180" fontId="40" fillId="0" borderId="0"/>
    <xf numFmtId="180" fontId="34" fillId="0" borderId="0"/>
    <xf numFmtId="180" fontId="21" fillId="0" borderId="0"/>
    <xf numFmtId="180" fontId="21" fillId="0" borderId="0"/>
    <xf numFmtId="0" fontId="40" fillId="0" borderId="0"/>
    <xf numFmtId="189" fontId="40" fillId="0" borderId="0"/>
    <xf numFmtId="0" fontId="40" fillId="0" borderId="0"/>
    <xf numFmtId="0" fontId="40" fillId="0" borderId="0"/>
    <xf numFmtId="180" fontId="40" fillId="0" borderId="0"/>
    <xf numFmtId="180" fontId="21" fillId="0" borderId="0"/>
    <xf numFmtId="0" fontId="40" fillId="0" borderId="0"/>
    <xf numFmtId="180" fontId="21" fillId="0" borderId="0"/>
    <xf numFmtId="0" fontId="40" fillId="0" borderId="0"/>
    <xf numFmtId="180" fontId="21" fillId="0" borderId="0"/>
    <xf numFmtId="0" fontId="40" fillId="0" borderId="0"/>
    <xf numFmtId="0" fontId="56" fillId="0" borderId="0"/>
    <xf numFmtId="0" fontId="56" fillId="0" borderId="0"/>
    <xf numFmtId="180" fontId="56" fillId="0" borderId="0"/>
    <xf numFmtId="180" fontId="21" fillId="0" borderId="0"/>
    <xf numFmtId="180" fontId="56" fillId="0" borderId="0"/>
    <xf numFmtId="180" fontId="21" fillId="0" borderId="0"/>
    <xf numFmtId="0" fontId="40" fillId="0" borderId="0"/>
    <xf numFmtId="0" fontId="40" fillId="0" borderId="0"/>
    <xf numFmtId="180" fontId="21" fillId="0" borderId="0"/>
    <xf numFmtId="0" fontId="56" fillId="0" borderId="0"/>
    <xf numFmtId="0" fontId="56" fillId="0" borderId="0"/>
    <xf numFmtId="0" fontId="56" fillId="0" borderId="0"/>
    <xf numFmtId="0" fontId="56"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78" fontId="40" fillId="0" borderId="0"/>
    <xf numFmtId="4" fontId="77" fillId="0" borderId="0">
      <alignment vertical="center"/>
    </xf>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180" fontId="40" fillId="0" borderId="0"/>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4" fontId="77" fillId="0" borderId="0">
      <alignment vertical="center"/>
    </xf>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180" fontId="56" fillId="0" borderId="0"/>
    <xf numFmtId="180" fontId="34" fillId="0" borderId="0"/>
    <xf numFmtId="180" fontId="21" fillId="0" borderId="0"/>
    <xf numFmtId="180" fontId="21" fillId="0" borderId="0"/>
    <xf numFmtId="180" fontId="86" fillId="0" borderId="0"/>
    <xf numFmtId="180" fontId="34" fillId="0" borderId="0"/>
    <xf numFmtId="180" fontId="21" fillId="0" borderId="0"/>
    <xf numFmtId="180" fontId="21" fillId="0" borderId="0"/>
    <xf numFmtId="180" fontId="40" fillId="0" borderId="0"/>
    <xf numFmtId="180" fontId="21" fillId="0" borderId="0"/>
    <xf numFmtId="0" fontId="40" fillId="0" borderId="0"/>
    <xf numFmtId="180" fontId="21" fillId="0" borderId="0"/>
    <xf numFmtId="0" fontId="40" fillId="0" borderId="0"/>
    <xf numFmtId="180" fontId="21" fillId="0" borderId="0"/>
    <xf numFmtId="180" fontId="40" fillId="0" borderId="0"/>
    <xf numFmtId="180" fontId="34" fillId="0" borderId="0"/>
    <xf numFmtId="180" fontId="21" fillId="0" borderId="0"/>
    <xf numFmtId="180" fontId="21" fillId="0" borderId="0"/>
    <xf numFmtId="0" fontId="40" fillId="0" borderId="0"/>
    <xf numFmtId="180" fontId="21" fillId="0" borderId="0"/>
    <xf numFmtId="180" fontId="40" fillId="0" borderId="0"/>
    <xf numFmtId="180" fontId="21" fillId="0" borderId="0"/>
    <xf numFmtId="180" fontId="56" fillId="0" borderId="0"/>
    <xf numFmtId="180" fontId="21" fillId="0" borderId="0"/>
    <xf numFmtId="0" fontId="56" fillId="0" borderId="0"/>
    <xf numFmtId="180" fontId="21" fillId="0" borderId="0"/>
    <xf numFmtId="0" fontId="40" fillId="0" borderId="0"/>
    <xf numFmtId="178" fontId="56" fillId="0" borderId="0"/>
    <xf numFmtId="180" fontId="21" fillId="0" borderId="0"/>
    <xf numFmtId="0" fontId="35" fillId="0" borderId="0"/>
    <xf numFmtId="190" fontId="34" fillId="34" borderId="0" applyFont="0" applyBorder="0">
      <alignment horizontal="center" vertical="center" shrinkToFit="1"/>
    </xf>
    <xf numFmtId="4" fontId="77" fillId="0" borderId="0">
      <alignment vertical="center"/>
    </xf>
    <xf numFmtId="180" fontId="21" fillId="0" borderId="0"/>
    <xf numFmtId="0" fontId="56" fillId="0" borderId="0"/>
    <xf numFmtId="0" fontId="40" fillId="0" borderId="0"/>
    <xf numFmtId="180" fontId="56" fillId="0" borderId="0"/>
    <xf numFmtId="180" fontId="21" fillId="0" borderId="0"/>
    <xf numFmtId="180" fontId="56" fillId="0" borderId="0"/>
    <xf numFmtId="180" fontId="21" fillId="0" borderId="0"/>
    <xf numFmtId="180" fontId="56" fillId="0" borderId="0"/>
    <xf numFmtId="180" fontId="21" fillId="0" borderId="0"/>
    <xf numFmtId="180" fontId="40" fillId="0" borderId="0"/>
    <xf numFmtId="180" fontId="21" fillId="0" borderId="0"/>
    <xf numFmtId="180" fontId="56" fillId="0" borderId="0"/>
    <xf numFmtId="180" fontId="21" fillId="0" borderId="0"/>
    <xf numFmtId="0" fontId="56" fillId="0" borderId="0"/>
    <xf numFmtId="189" fontId="56" fillId="0" borderId="0"/>
    <xf numFmtId="0" fontId="40" fillId="0" borderId="0"/>
    <xf numFmtId="0" fontId="40" fillId="0" borderId="0"/>
    <xf numFmtId="0" fontId="56" fillId="0" borderId="0"/>
    <xf numFmtId="180" fontId="34" fillId="0" borderId="0"/>
    <xf numFmtId="180" fontId="21" fillId="0" borderId="0"/>
    <xf numFmtId="180" fontId="21" fillId="0" borderId="0"/>
    <xf numFmtId="0" fontId="34" fillId="0" borderId="0" applyFont="0" applyFill="0" applyBorder="0" applyAlignment="0" applyProtection="0"/>
    <xf numFmtId="0" fontId="34" fillId="0" borderId="0" applyFont="0" applyFill="0" applyBorder="0" applyAlignment="0" applyProtection="0"/>
    <xf numFmtId="191" fontId="35" fillId="0" borderId="0" applyFont="0" applyFill="0" applyBorder="0" applyAlignment="0" applyProtection="0"/>
    <xf numFmtId="0" fontId="74" fillId="0" borderId="0">
      <protection locked="0"/>
    </xf>
    <xf numFmtId="0" fontId="74" fillId="0" borderId="0">
      <protection locked="0"/>
    </xf>
    <xf numFmtId="0" fontId="74" fillId="0" borderId="0">
      <protection locked="0"/>
    </xf>
    <xf numFmtId="180" fontId="21" fillId="0" borderId="0"/>
    <xf numFmtId="180" fontId="21" fillId="0" borderId="0"/>
    <xf numFmtId="180" fontId="21" fillId="0" borderId="0"/>
    <xf numFmtId="180" fontId="21" fillId="0" borderId="0"/>
    <xf numFmtId="180" fontId="21" fillId="0" borderId="0"/>
    <xf numFmtId="0" fontId="74" fillId="0" borderId="0">
      <protection locked="0"/>
    </xf>
    <xf numFmtId="180" fontId="21" fillId="0" borderId="0"/>
    <xf numFmtId="180" fontId="21" fillId="0" borderId="0"/>
    <xf numFmtId="180" fontId="21" fillId="0" borderId="0"/>
    <xf numFmtId="180" fontId="21" fillId="0" borderId="0"/>
    <xf numFmtId="180" fontId="21" fillId="0" borderId="0"/>
    <xf numFmtId="44" fontId="91" fillId="0" borderId="0">
      <protection locked="0"/>
    </xf>
    <xf numFmtId="192" fontId="92" fillId="0" borderId="0">
      <protection locked="0"/>
    </xf>
    <xf numFmtId="192" fontId="92" fillId="0" borderId="0">
      <protection locked="0"/>
    </xf>
    <xf numFmtId="0" fontId="74" fillId="0" borderId="0">
      <protection locked="0"/>
    </xf>
    <xf numFmtId="180" fontId="34" fillId="0" borderId="0"/>
    <xf numFmtId="192" fontId="92" fillId="0" borderId="0">
      <protection locked="0"/>
    </xf>
    <xf numFmtId="192" fontId="92" fillId="0" borderId="0">
      <protection locked="0"/>
    </xf>
    <xf numFmtId="44" fontId="92" fillId="0" borderId="0">
      <protection locked="0"/>
    </xf>
    <xf numFmtId="44" fontId="91" fillId="0" borderId="0">
      <protection locked="0"/>
    </xf>
    <xf numFmtId="192" fontId="92" fillId="0" borderId="0">
      <protection locked="0"/>
    </xf>
    <xf numFmtId="192" fontId="92" fillId="0" borderId="0">
      <protection locked="0"/>
    </xf>
    <xf numFmtId="0" fontId="74" fillId="0" borderId="0">
      <protection locked="0"/>
    </xf>
    <xf numFmtId="180" fontId="34" fillId="0" borderId="0"/>
    <xf numFmtId="192" fontId="92" fillId="0" borderId="0">
      <protection locked="0"/>
    </xf>
    <xf numFmtId="192" fontId="92" fillId="0" borderId="0">
      <protection locked="0"/>
    </xf>
    <xf numFmtId="44" fontId="92" fillId="0" borderId="0">
      <protection locked="0"/>
    </xf>
    <xf numFmtId="0" fontId="74" fillId="0" borderId="0">
      <protection locked="0"/>
    </xf>
    <xf numFmtId="44" fontId="91" fillId="0" borderId="0">
      <protection locked="0"/>
    </xf>
    <xf numFmtId="192" fontId="92" fillId="0" borderId="0">
      <protection locked="0"/>
    </xf>
    <xf numFmtId="192" fontId="92" fillId="0" borderId="0">
      <protection locked="0"/>
    </xf>
    <xf numFmtId="0" fontId="74" fillId="0" borderId="0">
      <protection locked="0"/>
    </xf>
    <xf numFmtId="180" fontId="21" fillId="0" borderId="0"/>
    <xf numFmtId="180" fontId="34" fillId="0" borderId="0"/>
    <xf numFmtId="192" fontId="92" fillId="0" borderId="0">
      <protection locked="0"/>
    </xf>
    <xf numFmtId="192" fontId="92" fillId="0" borderId="0">
      <protection locked="0"/>
    </xf>
    <xf numFmtId="44" fontId="92" fillId="0" borderId="0">
      <protection locked="0"/>
    </xf>
    <xf numFmtId="0" fontId="74" fillId="0" borderId="0">
      <protection locked="0"/>
    </xf>
    <xf numFmtId="0" fontId="74" fillId="0" borderId="0">
      <protection locked="0"/>
    </xf>
    <xf numFmtId="193" fontId="9" fillId="0" borderId="0" applyFont="0" applyFill="0" applyBorder="0" applyAlignment="0" applyProtection="0"/>
    <xf numFmtId="194" fontId="9" fillId="0" borderId="0" applyFont="0" applyFill="0" applyBorder="0" applyAlignment="0" applyProtection="0"/>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74" fillId="0" borderId="54">
      <protection locked="0"/>
    </xf>
    <xf numFmtId="0" fontId="93" fillId="0" borderId="0">
      <protection locked="0"/>
    </xf>
    <xf numFmtId="0" fontId="93" fillId="0" borderId="0">
      <protection locked="0"/>
    </xf>
    <xf numFmtId="189" fontId="94" fillId="0" borderId="0">
      <protection locked="0"/>
    </xf>
    <xf numFmtId="180" fontId="95" fillId="0" borderId="0">
      <protection locked="0"/>
    </xf>
    <xf numFmtId="0" fontId="93" fillId="0" borderId="0">
      <protection locked="0"/>
    </xf>
    <xf numFmtId="180" fontId="34" fillId="0" borderId="0"/>
    <xf numFmtId="180" fontId="95" fillId="0" borderId="0">
      <protection locked="0"/>
    </xf>
    <xf numFmtId="180" fontId="21" fillId="0" borderId="0"/>
    <xf numFmtId="189" fontId="94" fillId="0" borderId="0">
      <protection locked="0"/>
    </xf>
    <xf numFmtId="180" fontId="95" fillId="0" borderId="0">
      <protection locked="0"/>
    </xf>
    <xf numFmtId="0" fontId="93" fillId="0" borderId="0">
      <protection locked="0"/>
    </xf>
    <xf numFmtId="180" fontId="34" fillId="0" borderId="0"/>
    <xf numFmtId="180" fontId="95" fillId="0" borderId="0">
      <protection locked="0"/>
    </xf>
    <xf numFmtId="180" fontId="21" fillId="0" borderId="0"/>
    <xf numFmtId="0" fontId="96" fillId="0" borderId="0"/>
    <xf numFmtId="0" fontId="34" fillId="0" borderId="0"/>
    <xf numFmtId="189" fontId="91" fillId="0" borderId="57">
      <protection locked="0"/>
    </xf>
    <xf numFmtId="180" fontId="92" fillId="0" borderId="57">
      <protection locked="0"/>
    </xf>
    <xf numFmtId="180" fontId="92" fillId="0" borderId="57">
      <protection locked="0"/>
    </xf>
    <xf numFmtId="0" fontId="92" fillId="0" borderId="57">
      <protection locked="0"/>
    </xf>
    <xf numFmtId="0" fontId="74" fillId="0" borderId="57">
      <protection locked="0"/>
    </xf>
    <xf numFmtId="180" fontId="34" fillId="0" borderId="0"/>
    <xf numFmtId="0" fontId="74" fillId="0" borderId="57">
      <protection locked="0"/>
    </xf>
    <xf numFmtId="0" fontId="74" fillId="0" borderId="57">
      <protection locked="0"/>
    </xf>
    <xf numFmtId="180" fontId="92" fillId="0" borderId="57">
      <protection locked="0"/>
    </xf>
    <xf numFmtId="0" fontId="74" fillId="0" borderId="57">
      <protection locked="0"/>
    </xf>
    <xf numFmtId="0" fontId="74" fillId="0" borderId="57">
      <protection locked="0"/>
    </xf>
    <xf numFmtId="180" fontId="92" fillId="0" borderId="57">
      <protection locked="0"/>
    </xf>
    <xf numFmtId="0" fontId="74" fillId="0" borderId="57">
      <protection locked="0"/>
    </xf>
    <xf numFmtId="0" fontId="92" fillId="0" borderId="57">
      <protection locked="0"/>
    </xf>
    <xf numFmtId="0" fontId="74" fillId="0" borderId="0">
      <protection locked="0"/>
    </xf>
    <xf numFmtId="0" fontId="74" fillId="0" borderId="0">
      <protection locked="0"/>
    </xf>
    <xf numFmtId="0" fontId="74" fillId="0" borderId="57">
      <protection locked="0"/>
    </xf>
    <xf numFmtId="195" fontId="74" fillId="0" borderId="0">
      <protection locked="0"/>
    </xf>
    <xf numFmtId="0" fontId="74" fillId="0" borderId="57">
      <protection locked="0"/>
    </xf>
    <xf numFmtId="0" fontId="92" fillId="0" borderId="0">
      <protection locked="0"/>
    </xf>
    <xf numFmtId="0" fontId="92" fillId="0" borderId="57">
      <protection locked="0"/>
    </xf>
    <xf numFmtId="0" fontId="92" fillId="0" borderId="0">
      <protection locked="0"/>
    </xf>
    <xf numFmtId="0" fontId="92" fillId="0" borderId="57">
      <protection locked="0"/>
    </xf>
    <xf numFmtId="0" fontId="92" fillId="0" borderId="0">
      <protection locked="0"/>
    </xf>
    <xf numFmtId="0" fontId="92" fillId="0" borderId="57">
      <protection locked="0"/>
    </xf>
    <xf numFmtId="0" fontId="92" fillId="0" borderId="0">
      <protection locked="0"/>
    </xf>
    <xf numFmtId="0" fontId="92" fillId="0" borderId="57">
      <protection locked="0"/>
    </xf>
    <xf numFmtId="0" fontId="74" fillId="0" borderId="0">
      <protection locked="0"/>
    </xf>
    <xf numFmtId="0" fontId="74" fillId="0" borderId="57">
      <protection locked="0"/>
    </xf>
    <xf numFmtId="0" fontId="74" fillId="0" borderId="0">
      <protection locked="0"/>
    </xf>
    <xf numFmtId="0" fontId="74" fillId="0" borderId="57">
      <protection locked="0"/>
    </xf>
    <xf numFmtId="0" fontId="74" fillId="0" borderId="0">
      <protection locked="0"/>
    </xf>
    <xf numFmtId="0" fontId="74" fillId="0" borderId="57">
      <protection locked="0"/>
    </xf>
    <xf numFmtId="0" fontId="92" fillId="0" borderId="0">
      <protection locked="0"/>
    </xf>
    <xf numFmtId="0" fontId="92" fillId="0" borderId="57">
      <protection locked="0"/>
    </xf>
    <xf numFmtId="0" fontId="92" fillId="0" borderId="0">
      <protection locked="0"/>
    </xf>
    <xf numFmtId="0" fontId="92" fillId="0" borderId="57">
      <protection locked="0"/>
    </xf>
    <xf numFmtId="0" fontId="74" fillId="0" borderId="0">
      <protection locked="0"/>
    </xf>
    <xf numFmtId="0" fontId="74" fillId="0" borderId="57">
      <protection locked="0"/>
    </xf>
    <xf numFmtId="0" fontId="74" fillId="0" borderId="0">
      <protection locked="0"/>
    </xf>
    <xf numFmtId="0" fontId="74" fillId="0" borderId="0">
      <protection locked="0"/>
    </xf>
    <xf numFmtId="195" fontId="74" fillId="0" borderId="0">
      <protection locked="0"/>
    </xf>
    <xf numFmtId="195" fontId="74"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74" fillId="0" borderId="0">
      <protection locked="0"/>
    </xf>
    <xf numFmtId="0" fontId="74" fillId="0" borderId="0">
      <protection locked="0"/>
    </xf>
    <xf numFmtId="0" fontId="74" fillId="0" borderId="0">
      <protection locked="0"/>
    </xf>
    <xf numFmtId="0" fontId="74" fillId="0" borderId="0">
      <protection locked="0"/>
    </xf>
    <xf numFmtId="0" fontId="74" fillId="0" borderId="0">
      <protection locked="0"/>
    </xf>
    <xf numFmtId="0" fontId="74" fillId="0" borderId="0">
      <protection locked="0"/>
    </xf>
    <xf numFmtId="0" fontId="92" fillId="0" borderId="0">
      <protection locked="0"/>
    </xf>
    <xf numFmtId="0" fontId="92" fillId="0" borderId="0">
      <protection locked="0"/>
    </xf>
    <xf numFmtId="0" fontId="92" fillId="0" borderId="0">
      <protection locked="0"/>
    </xf>
    <xf numFmtId="0" fontId="92" fillId="0" borderId="0">
      <protection locked="0"/>
    </xf>
    <xf numFmtId="0" fontId="74" fillId="0" borderId="0">
      <protection locked="0"/>
    </xf>
    <xf numFmtId="0" fontId="74" fillId="0" borderId="0">
      <protection locked="0"/>
    </xf>
    <xf numFmtId="0" fontId="74" fillId="0" borderId="0">
      <protection locked="0"/>
    </xf>
    <xf numFmtId="0" fontId="93" fillId="0" borderId="0">
      <protection locked="0"/>
    </xf>
    <xf numFmtId="0" fontId="93" fillId="0" borderId="0">
      <protection locked="0"/>
    </xf>
    <xf numFmtId="196" fontId="89" fillId="0" borderId="0">
      <alignment horizontal="center"/>
    </xf>
    <xf numFmtId="197" fontId="35" fillId="0" borderId="0">
      <alignment horizontal="center"/>
    </xf>
    <xf numFmtId="197" fontId="35" fillId="0" borderId="0">
      <alignment horizontal="center"/>
    </xf>
    <xf numFmtId="197" fontId="35" fillId="0" borderId="0">
      <alignment horizontal="center"/>
    </xf>
    <xf numFmtId="197" fontId="35" fillId="0" borderId="0">
      <alignment horizontal="center"/>
    </xf>
    <xf numFmtId="197" fontId="35" fillId="0" borderId="0">
      <alignment horizontal="center"/>
    </xf>
    <xf numFmtId="197" fontId="35" fillId="0" borderId="0">
      <alignment horizontal="center"/>
    </xf>
    <xf numFmtId="197" fontId="35" fillId="0" borderId="0">
      <alignment horizontal="center"/>
    </xf>
    <xf numFmtId="197" fontId="35" fillId="0" borderId="0">
      <alignment horizontal="center"/>
    </xf>
    <xf numFmtId="197" fontId="35" fillId="0" borderId="0">
      <alignment horizontal="center"/>
    </xf>
    <xf numFmtId="0" fontId="35" fillId="0" borderId="0">
      <alignment horizontal="center"/>
    </xf>
    <xf numFmtId="198" fontId="97" fillId="0" borderId="45" applyFont="0" applyFill="0" applyBorder="0" applyAlignment="0" applyProtection="0">
      <alignment horizontal="right"/>
    </xf>
    <xf numFmtId="0" fontId="63" fillId="0" borderId="0"/>
    <xf numFmtId="4" fontId="98" fillId="0" borderId="0" applyProtection="0">
      <alignment vertical="center"/>
    </xf>
    <xf numFmtId="180" fontId="34" fillId="0" borderId="0"/>
    <xf numFmtId="180" fontId="21" fillId="0" borderId="0"/>
    <xf numFmtId="199" fontId="99" fillId="0" borderId="0" applyFont="0" applyAlignment="0" applyProtection="0">
      <protection locked="0" hidden="1"/>
    </xf>
    <xf numFmtId="0" fontId="100" fillId="35" borderId="0"/>
    <xf numFmtId="0" fontId="100" fillId="35" borderId="0"/>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101" fillId="36" borderId="58" applyNumberFormat="0" applyFill="0" applyBorder="0" applyAlignment="0">
      <alignment horizontal="left"/>
    </xf>
    <xf numFmtId="0" fontId="94" fillId="36" borderId="0" applyNumberFormat="0" applyFill="0" applyBorder="0" applyAlignment="0"/>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2" fillId="37" borderId="58" applyNumberFormat="0" applyFill="0" applyBorder="0" applyAlignment="0">
      <alignment horizontal="left"/>
    </xf>
    <xf numFmtId="0" fontId="103" fillId="38" borderId="0" applyNumberFormat="0" applyFill="0" applyBorder="0" applyAlignment="0"/>
    <xf numFmtId="0" fontId="104" fillId="0" borderId="0" applyNumberFormat="0" applyFill="0" applyBorder="0" applyAlignment="0"/>
    <xf numFmtId="0" fontId="105" fillId="0" borderId="13" applyNumberFormat="0" applyFill="0" applyBorder="0" applyAlignment="0">
      <alignment horizontal="left"/>
    </xf>
    <xf numFmtId="0" fontId="106" fillId="39" borderId="59" applyNumberFormat="0" applyFill="0" applyBorder="0" applyAlignment="0">
      <alignment horizontal="centerContinuous"/>
    </xf>
    <xf numFmtId="0" fontId="107" fillId="0" borderId="0"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7" fillId="40" borderId="16" applyNumberFormat="0" applyFill="0" applyBorder="0" applyAlignment="0"/>
    <xf numFmtId="0" fontId="108" fillId="0" borderId="13" applyNumberFormat="0" applyFill="0" applyBorder="0" applyAlignment="0"/>
    <xf numFmtId="0" fontId="107" fillId="0" borderId="0" applyNumberFormat="0" applyFill="0" applyBorder="0" applyAlignment="0"/>
    <xf numFmtId="0" fontId="21" fillId="2" borderId="0" applyNumberFormat="0" applyBorder="0" applyAlignment="0" applyProtection="0"/>
    <xf numFmtId="180" fontId="34" fillId="0" borderId="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180" fontId="34" fillId="0" borderId="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180" fontId="34" fillId="0" borderId="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180" fontId="34" fillId="0" borderId="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180" fontId="34" fillId="0" borderId="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180" fontId="34" fillId="0" borderId="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09" fillId="41" borderId="0" applyNumberFormat="0" applyBorder="0" applyAlignment="0" applyProtection="0"/>
    <xf numFmtId="189" fontId="35" fillId="2" borderId="0" applyNumberFormat="0" applyBorder="0" applyAlignment="0" applyProtection="0"/>
    <xf numFmtId="180" fontId="21" fillId="2" borderId="0" applyNumberFormat="0" applyBorder="0" applyAlignment="0" applyProtection="0"/>
    <xf numFmtId="0" fontId="110" fillId="2" borderId="0" applyNumberFormat="0" applyBorder="0" applyAlignment="0" applyProtection="0"/>
    <xf numFmtId="180" fontId="21" fillId="2" borderId="0" applyNumberFormat="0" applyBorder="0" applyAlignment="0" applyProtection="0"/>
    <xf numFmtId="180" fontId="34" fillId="0" borderId="0"/>
    <xf numFmtId="180" fontId="21" fillId="0" borderId="0"/>
    <xf numFmtId="189" fontId="35" fillId="2" borderId="0" applyNumberFormat="0" applyBorder="0" applyAlignment="0" applyProtection="0"/>
    <xf numFmtId="180" fontId="21" fillId="2" borderId="0" applyNumberFormat="0" applyBorder="0" applyAlignment="0" applyProtection="0"/>
    <xf numFmtId="0" fontId="35" fillId="2" borderId="0" applyNumberFormat="0" applyBorder="0" applyAlignment="0" applyProtection="0"/>
    <xf numFmtId="180" fontId="21" fillId="0" borderId="0"/>
    <xf numFmtId="189" fontId="35" fillId="2" borderId="0" applyNumberFormat="0" applyBorder="0" applyAlignment="0" applyProtection="0"/>
    <xf numFmtId="180" fontId="21" fillId="2" borderId="0" applyNumberFormat="0" applyBorder="0" applyAlignment="0" applyProtection="0"/>
    <xf numFmtId="180" fontId="21" fillId="0" borderId="0"/>
    <xf numFmtId="189" fontId="35" fillId="2" borderId="0" applyNumberFormat="0" applyBorder="0" applyAlignment="0" applyProtection="0"/>
    <xf numFmtId="189" fontId="35" fillId="2" borderId="0" applyNumberFormat="0" applyBorder="0" applyAlignment="0" applyProtection="0"/>
    <xf numFmtId="180" fontId="110"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1"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110"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41" borderId="0" applyNumberFormat="0" applyBorder="0" applyAlignment="0" applyProtection="0"/>
    <xf numFmtId="0" fontId="21" fillId="2" borderId="0" applyNumberFormat="0" applyBorder="0" applyAlignment="0" applyProtection="0"/>
    <xf numFmtId="18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180" fontId="7" fillId="25" borderId="0" applyNumberFormat="0" applyBorder="0" applyAlignment="0" applyProtection="0"/>
    <xf numFmtId="180" fontId="7" fillId="25" borderId="0" applyNumberFormat="0" applyBorder="0" applyAlignment="0" applyProtection="0"/>
    <xf numFmtId="180" fontId="7" fillId="25" borderId="0" applyNumberFormat="0" applyBorder="0" applyAlignment="0" applyProtection="0"/>
    <xf numFmtId="180" fontId="7" fillId="25"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09" fillId="42" borderId="0" applyNumberFormat="0" applyBorder="0" applyAlignment="0" applyProtection="0"/>
    <xf numFmtId="189" fontId="35" fillId="3" borderId="0" applyNumberFormat="0" applyBorder="0" applyAlignment="0" applyProtection="0"/>
    <xf numFmtId="180" fontId="21" fillId="3" borderId="0" applyNumberFormat="0" applyBorder="0" applyAlignment="0" applyProtection="0"/>
    <xf numFmtId="0" fontId="110" fillId="3" borderId="0" applyNumberFormat="0" applyBorder="0" applyAlignment="0" applyProtection="0"/>
    <xf numFmtId="180" fontId="21" fillId="3" borderId="0" applyNumberFormat="0" applyBorder="0" applyAlignment="0" applyProtection="0"/>
    <xf numFmtId="180" fontId="34" fillId="0" borderId="0"/>
    <xf numFmtId="180" fontId="21" fillId="0" borderId="0"/>
    <xf numFmtId="189" fontId="35" fillId="3" borderId="0" applyNumberFormat="0" applyBorder="0" applyAlignment="0" applyProtection="0"/>
    <xf numFmtId="180" fontId="21" fillId="3" borderId="0" applyNumberFormat="0" applyBorder="0" applyAlignment="0" applyProtection="0"/>
    <xf numFmtId="0" fontId="35" fillId="3" borderId="0" applyNumberFormat="0" applyBorder="0" applyAlignment="0" applyProtection="0"/>
    <xf numFmtId="180" fontId="21" fillId="0" borderId="0"/>
    <xf numFmtId="189" fontId="35" fillId="3" borderId="0" applyNumberFormat="0" applyBorder="0" applyAlignment="0" applyProtection="0"/>
    <xf numFmtId="180" fontId="21" fillId="3" borderId="0" applyNumberFormat="0" applyBorder="0" applyAlignment="0" applyProtection="0"/>
    <xf numFmtId="180" fontId="21" fillId="0" borderId="0"/>
    <xf numFmtId="189" fontId="35" fillId="3" borderId="0" applyNumberFormat="0" applyBorder="0" applyAlignment="0" applyProtection="0"/>
    <xf numFmtId="189" fontId="35" fillId="3" borderId="0" applyNumberFormat="0" applyBorder="0" applyAlignment="0" applyProtection="0"/>
    <xf numFmtId="180" fontId="11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2"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110"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2" borderId="0" applyNumberFormat="0" applyBorder="0" applyAlignment="0" applyProtection="0"/>
    <xf numFmtId="0" fontId="21" fillId="3" borderId="0" applyNumberFormat="0" applyBorder="0" applyAlignment="0" applyProtection="0"/>
    <xf numFmtId="18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180" fontId="7" fillId="26" borderId="0" applyNumberFormat="0" applyBorder="0" applyAlignment="0" applyProtection="0"/>
    <xf numFmtId="180" fontId="7" fillId="26" borderId="0" applyNumberFormat="0" applyBorder="0" applyAlignment="0" applyProtection="0"/>
    <xf numFmtId="180" fontId="7" fillId="26" borderId="0" applyNumberFormat="0" applyBorder="0" applyAlignment="0" applyProtection="0"/>
    <xf numFmtId="180" fontId="7" fillId="26"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09" fillId="43" borderId="0" applyNumberFormat="0" applyBorder="0" applyAlignment="0" applyProtection="0"/>
    <xf numFmtId="189" fontId="35" fillId="4" borderId="0" applyNumberFormat="0" applyBorder="0" applyAlignment="0" applyProtection="0"/>
    <xf numFmtId="180" fontId="21" fillId="4" borderId="0" applyNumberFormat="0" applyBorder="0" applyAlignment="0" applyProtection="0"/>
    <xf numFmtId="0" fontId="110" fillId="4" borderId="0" applyNumberFormat="0" applyBorder="0" applyAlignment="0" applyProtection="0"/>
    <xf numFmtId="180" fontId="21" fillId="4" borderId="0" applyNumberFormat="0" applyBorder="0" applyAlignment="0" applyProtection="0"/>
    <xf numFmtId="180" fontId="34" fillId="0" borderId="0"/>
    <xf numFmtId="180" fontId="21" fillId="0" borderId="0"/>
    <xf numFmtId="189" fontId="35" fillId="4" borderId="0" applyNumberFormat="0" applyBorder="0" applyAlignment="0" applyProtection="0"/>
    <xf numFmtId="180" fontId="21" fillId="4" borderId="0" applyNumberFormat="0" applyBorder="0" applyAlignment="0" applyProtection="0"/>
    <xf numFmtId="0" fontId="35" fillId="4" borderId="0" applyNumberFormat="0" applyBorder="0" applyAlignment="0" applyProtection="0"/>
    <xf numFmtId="180" fontId="21" fillId="0" borderId="0"/>
    <xf numFmtId="189" fontId="35" fillId="4" borderId="0" applyNumberFormat="0" applyBorder="0" applyAlignment="0" applyProtection="0"/>
    <xf numFmtId="180" fontId="21" fillId="4" borderId="0" applyNumberFormat="0" applyBorder="0" applyAlignment="0" applyProtection="0"/>
    <xf numFmtId="180" fontId="21" fillId="0" borderId="0"/>
    <xf numFmtId="189" fontId="35" fillId="4" borderId="0" applyNumberFormat="0" applyBorder="0" applyAlignment="0" applyProtection="0"/>
    <xf numFmtId="189" fontId="35" fillId="4" borderId="0" applyNumberFormat="0" applyBorder="0" applyAlignment="0" applyProtection="0"/>
    <xf numFmtId="180" fontId="110"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110"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3" borderId="0" applyNumberFormat="0" applyBorder="0" applyAlignment="0" applyProtection="0"/>
    <xf numFmtId="0" fontId="21" fillId="4" borderId="0" applyNumberFormat="0" applyBorder="0" applyAlignment="0" applyProtection="0"/>
    <xf numFmtId="18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180" fontId="7" fillId="27" borderId="0" applyNumberFormat="0" applyBorder="0" applyAlignment="0" applyProtection="0"/>
    <xf numFmtId="180" fontId="7" fillId="27" borderId="0" applyNumberFormat="0" applyBorder="0" applyAlignment="0" applyProtection="0"/>
    <xf numFmtId="180" fontId="7" fillId="27" borderId="0" applyNumberFormat="0" applyBorder="0" applyAlignment="0" applyProtection="0"/>
    <xf numFmtId="180" fontId="7" fillId="27"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09" fillId="44" borderId="0" applyNumberFormat="0" applyBorder="0" applyAlignment="0" applyProtection="0"/>
    <xf numFmtId="189" fontId="35" fillId="5" borderId="0" applyNumberFormat="0" applyBorder="0" applyAlignment="0" applyProtection="0"/>
    <xf numFmtId="180" fontId="21" fillId="5" borderId="0" applyNumberFormat="0" applyBorder="0" applyAlignment="0" applyProtection="0"/>
    <xf numFmtId="0" fontId="110" fillId="5" borderId="0" applyNumberFormat="0" applyBorder="0" applyAlignment="0" applyProtection="0"/>
    <xf numFmtId="180" fontId="21" fillId="5" borderId="0" applyNumberFormat="0" applyBorder="0" applyAlignment="0" applyProtection="0"/>
    <xf numFmtId="180" fontId="34" fillId="0" borderId="0"/>
    <xf numFmtId="180" fontId="21" fillId="0" borderId="0"/>
    <xf numFmtId="189" fontId="35" fillId="5" borderId="0" applyNumberFormat="0" applyBorder="0" applyAlignment="0" applyProtection="0"/>
    <xf numFmtId="180" fontId="21" fillId="5" borderId="0" applyNumberFormat="0" applyBorder="0" applyAlignment="0" applyProtection="0"/>
    <xf numFmtId="0" fontId="35" fillId="5" borderId="0" applyNumberFormat="0" applyBorder="0" applyAlignment="0" applyProtection="0"/>
    <xf numFmtId="180" fontId="21" fillId="0" borderId="0"/>
    <xf numFmtId="189" fontId="35" fillId="5" borderId="0" applyNumberFormat="0" applyBorder="0" applyAlignment="0" applyProtection="0"/>
    <xf numFmtId="180" fontId="21" fillId="5" borderId="0" applyNumberFormat="0" applyBorder="0" applyAlignment="0" applyProtection="0"/>
    <xf numFmtId="180" fontId="21" fillId="0" borderId="0"/>
    <xf numFmtId="189" fontId="35" fillId="5" borderId="0" applyNumberFormat="0" applyBorder="0" applyAlignment="0" applyProtection="0"/>
    <xf numFmtId="189" fontId="35" fillId="5" borderId="0" applyNumberFormat="0" applyBorder="0" applyAlignment="0" applyProtection="0"/>
    <xf numFmtId="180" fontId="110"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10"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44" borderId="0" applyNumberFormat="0" applyBorder="0" applyAlignment="0" applyProtection="0"/>
    <xf numFmtId="0" fontId="21" fillId="5" borderId="0" applyNumberFormat="0" applyBorder="0" applyAlignment="0" applyProtection="0"/>
    <xf numFmtId="18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180" fontId="7" fillId="29" borderId="0" applyNumberFormat="0" applyBorder="0" applyAlignment="0" applyProtection="0"/>
    <xf numFmtId="180" fontId="7" fillId="29" borderId="0" applyNumberFormat="0" applyBorder="0" applyAlignment="0" applyProtection="0"/>
    <xf numFmtId="180" fontId="7" fillId="29" borderId="0" applyNumberFormat="0" applyBorder="0" applyAlignment="0" applyProtection="0"/>
    <xf numFmtId="180" fontId="7" fillId="29"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09" fillId="45" borderId="0" applyNumberFormat="0" applyBorder="0" applyAlignment="0" applyProtection="0"/>
    <xf numFmtId="189" fontId="35" fillId="6" borderId="0" applyNumberFormat="0" applyBorder="0" applyAlignment="0" applyProtection="0"/>
    <xf numFmtId="180" fontId="21" fillId="6" borderId="0" applyNumberFormat="0" applyBorder="0" applyAlignment="0" applyProtection="0"/>
    <xf numFmtId="0" fontId="110" fillId="6" borderId="0" applyNumberFormat="0" applyBorder="0" applyAlignment="0" applyProtection="0"/>
    <xf numFmtId="180" fontId="21" fillId="6" borderId="0" applyNumberFormat="0" applyBorder="0" applyAlignment="0" applyProtection="0"/>
    <xf numFmtId="180" fontId="34" fillId="0" borderId="0"/>
    <xf numFmtId="180" fontId="21" fillId="0" borderId="0"/>
    <xf numFmtId="189" fontId="35" fillId="6" borderId="0" applyNumberFormat="0" applyBorder="0" applyAlignment="0" applyProtection="0"/>
    <xf numFmtId="180" fontId="21" fillId="6" borderId="0" applyNumberFormat="0" applyBorder="0" applyAlignment="0" applyProtection="0"/>
    <xf numFmtId="0" fontId="35" fillId="6" borderId="0" applyNumberFormat="0" applyBorder="0" applyAlignment="0" applyProtection="0"/>
    <xf numFmtId="180" fontId="21" fillId="0" borderId="0"/>
    <xf numFmtId="189" fontId="35" fillId="6" borderId="0" applyNumberFormat="0" applyBorder="0" applyAlignment="0" applyProtection="0"/>
    <xf numFmtId="180" fontId="21" fillId="6" borderId="0" applyNumberFormat="0" applyBorder="0" applyAlignment="0" applyProtection="0"/>
    <xf numFmtId="180" fontId="21" fillId="0" borderId="0"/>
    <xf numFmtId="189" fontId="35" fillId="6" borderId="0" applyNumberFormat="0" applyBorder="0" applyAlignment="0" applyProtection="0"/>
    <xf numFmtId="189" fontId="35" fillId="6" borderId="0" applyNumberFormat="0" applyBorder="0" applyAlignment="0" applyProtection="0"/>
    <xf numFmtId="180" fontId="110"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45"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110"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45" borderId="0" applyNumberFormat="0" applyBorder="0" applyAlignment="0" applyProtection="0"/>
    <xf numFmtId="0" fontId="21" fillId="6" borderId="0" applyNumberFormat="0" applyBorder="0" applyAlignment="0" applyProtection="0"/>
    <xf numFmtId="18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09" fillId="46" borderId="0" applyNumberFormat="0" applyBorder="0" applyAlignment="0" applyProtection="0"/>
    <xf numFmtId="189" fontId="35" fillId="7" borderId="0" applyNumberFormat="0" applyBorder="0" applyAlignment="0" applyProtection="0"/>
    <xf numFmtId="180" fontId="21" fillId="7" borderId="0" applyNumberFormat="0" applyBorder="0" applyAlignment="0" applyProtection="0"/>
    <xf numFmtId="0" fontId="110" fillId="7" borderId="0" applyNumberFormat="0" applyBorder="0" applyAlignment="0" applyProtection="0"/>
    <xf numFmtId="180" fontId="21" fillId="7" borderId="0" applyNumberFormat="0" applyBorder="0" applyAlignment="0" applyProtection="0"/>
    <xf numFmtId="180" fontId="34" fillId="0" borderId="0"/>
    <xf numFmtId="180" fontId="21" fillId="0" borderId="0"/>
    <xf numFmtId="189" fontId="35" fillId="7" borderId="0" applyNumberFormat="0" applyBorder="0" applyAlignment="0" applyProtection="0"/>
    <xf numFmtId="180" fontId="21" fillId="7" borderId="0" applyNumberFormat="0" applyBorder="0" applyAlignment="0" applyProtection="0"/>
    <xf numFmtId="0" fontId="35" fillId="7" borderId="0" applyNumberFormat="0" applyBorder="0" applyAlignment="0" applyProtection="0"/>
    <xf numFmtId="180" fontId="21" fillId="0" borderId="0"/>
    <xf numFmtId="189" fontId="35" fillId="7" borderId="0" applyNumberFormat="0" applyBorder="0" applyAlignment="0" applyProtection="0"/>
    <xf numFmtId="180" fontId="21" fillId="7" borderId="0" applyNumberFormat="0" applyBorder="0" applyAlignment="0" applyProtection="0"/>
    <xf numFmtId="180" fontId="21" fillId="0" borderId="0"/>
    <xf numFmtId="189" fontId="35" fillId="7" borderId="0" applyNumberFormat="0" applyBorder="0" applyAlignment="0" applyProtection="0"/>
    <xf numFmtId="189" fontId="35" fillId="7" borderId="0" applyNumberFormat="0" applyBorder="0" applyAlignment="0" applyProtection="0"/>
    <xf numFmtId="180" fontId="110"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4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110"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47" borderId="0" applyNumberFormat="0" applyBorder="0" applyAlignment="0" applyProtection="0"/>
    <xf numFmtId="0" fontId="21" fillId="7" borderId="0" applyNumberFormat="0" applyBorder="0" applyAlignment="0" applyProtection="0"/>
    <xf numFmtId="18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200" fontId="99" fillId="0" borderId="0" applyFill="0" applyBorder="0" applyProtection="0">
      <alignment horizontal="right"/>
    </xf>
    <xf numFmtId="201" fontId="94" fillId="48" borderId="60">
      <alignment horizontal="center" vertical="center"/>
      <protection locked="0"/>
    </xf>
    <xf numFmtId="0" fontId="21" fillId="8" borderId="0" applyNumberFormat="0" applyBorder="0" applyAlignment="0" applyProtection="0"/>
    <xf numFmtId="180" fontId="34" fillId="0" borderId="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180" fontId="34" fillId="0" borderId="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180" fontId="34" fillId="0" borderId="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180" fontId="34" fillId="0" borderId="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180" fontId="34" fillId="0" borderId="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180" fontId="34" fillId="0" borderId="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09" fillId="49" borderId="0" applyNumberFormat="0" applyBorder="0" applyAlignment="0" applyProtection="0"/>
    <xf numFmtId="189" fontId="35" fillId="8" borderId="0" applyNumberFormat="0" applyBorder="0" applyAlignment="0" applyProtection="0"/>
    <xf numFmtId="180" fontId="21" fillId="8" borderId="0" applyNumberFormat="0" applyBorder="0" applyAlignment="0" applyProtection="0"/>
    <xf numFmtId="0" fontId="110" fillId="8" borderId="0" applyNumberFormat="0" applyBorder="0" applyAlignment="0" applyProtection="0"/>
    <xf numFmtId="180" fontId="21" fillId="8" borderId="0" applyNumberFormat="0" applyBorder="0" applyAlignment="0" applyProtection="0"/>
    <xf numFmtId="180" fontId="34" fillId="0" borderId="0"/>
    <xf numFmtId="180" fontId="21" fillId="0" borderId="0"/>
    <xf numFmtId="189" fontId="35" fillId="8" borderId="0" applyNumberFormat="0" applyBorder="0" applyAlignment="0" applyProtection="0"/>
    <xf numFmtId="180" fontId="21" fillId="8" borderId="0" applyNumberFormat="0" applyBorder="0" applyAlignment="0" applyProtection="0"/>
    <xf numFmtId="0" fontId="35" fillId="8" borderId="0" applyNumberFormat="0" applyBorder="0" applyAlignment="0" applyProtection="0"/>
    <xf numFmtId="180" fontId="21" fillId="0" borderId="0"/>
    <xf numFmtId="189" fontId="35" fillId="8" borderId="0" applyNumberFormat="0" applyBorder="0" applyAlignment="0" applyProtection="0"/>
    <xf numFmtId="180" fontId="21" fillId="8" borderId="0" applyNumberFormat="0" applyBorder="0" applyAlignment="0" applyProtection="0"/>
    <xf numFmtId="180" fontId="21" fillId="0" borderId="0"/>
    <xf numFmtId="189" fontId="35" fillId="8" borderId="0" applyNumberFormat="0" applyBorder="0" applyAlignment="0" applyProtection="0"/>
    <xf numFmtId="189" fontId="35" fillId="8" borderId="0" applyNumberFormat="0" applyBorder="0" applyAlignment="0" applyProtection="0"/>
    <xf numFmtId="180" fontId="110"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10"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9" borderId="0" applyNumberFormat="0" applyBorder="0" applyAlignment="0" applyProtection="0"/>
    <xf numFmtId="0" fontId="21" fillId="8" borderId="0" applyNumberFormat="0" applyBorder="0" applyAlignment="0" applyProtection="0"/>
    <xf numFmtId="18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09" fillId="50" borderId="0" applyNumberFormat="0" applyBorder="0" applyAlignment="0" applyProtection="0"/>
    <xf numFmtId="189" fontId="35" fillId="9" borderId="0" applyNumberFormat="0" applyBorder="0" applyAlignment="0" applyProtection="0"/>
    <xf numFmtId="180" fontId="21" fillId="9" borderId="0" applyNumberFormat="0" applyBorder="0" applyAlignment="0" applyProtection="0"/>
    <xf numFmtId="0" fontId="110" fillId="9" borderId="0" applyNumberFormat="0" applyBorder="0" applyAlignment="0" applyProtection="0"/>
    <xf numFmtId="180" fontId="21" fillId="9" borderId="0" applyNumberFormat="0" applyBorder="0" applyAlignment="0" applyProtection="0"/>
    <xf numFmtId="180" fontId="34" fillId="0" borderId="0"/>
    <xf numFmtId="180" fontId="21" fillId="0" borderId="0"/>
    <xf numFmtId="189" fontId="35" fillId="9" borderId="0" applyNumberFormat="0" applyBorder="0" applyAlignment="0" applyProtection="0"/>
    <xf numFmtId="180" fontId="21" fillId="9" borderId="0" applyNumberFormat="0" applyBorder="0" applyAlignment="0" applyProtection="0"/>
    <xf numFmtId="0" fontId="35" fillId="9" borderId="0" applyNumberFormat="0" applyBorder="0" applyAlignment="0" applyProtection="0"/>
    <xf numFmtId="180" fontId="21" fillId="0" borderId="0"/>
    <xf numFmtId="189" fontId="35" fillId="9" borderId="0" applyNumberFormat="0" applyBorder="0" applyAlignment="0" applyProtection="0"/>
    <xf numFmtId="180" fontId="21" fillId="9" borderId="0" applyNumberFormat="0" applyBorder="0" applyAlignment="0" applyProtection="0"/>
    <xf numFmtId="180" fontId="21" fillId="0" borderId="0"/>
    <xf numFmtId="189" fontId="35" fillId="9" borderId="0" applyNumberFormat="0" applyBorder="0" applyAlignment="0" applyProtection="0"/>
    <xf numFmtId="189" fontId="35" fillId="9" borderId="0" applyNumberFormat="0" applyBorder="0" applyAlignment="0" applyProtection="0"/>
    <xf numFmtId="180" fontId="11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50"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110"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50" borderId="0" applyNumberFormat="0" applyBorder="0" applyAlignment="0" applyProtection="0"/>
    <xf numFmtId="0" fontId="21" fillId="9" borderId="0" applyNumberFormat="0" applyBorder="0" applyAlignment="0" applyProtection="0"/>
    <xf numFmtId="18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09" fillId="51" borderId="0" applyNumberFormat="0" applyBorder="0" applyAlignment="0" applyProtection="0"/>
    <xf numFmtId="189" fontId="35" fillId="10" borderId="0" applyNumberFormat="0" applyBorder="0" applyAlignment="0" applyProtection="0"/>
    <xf numFmtId="180" fontId="21" fillId="10" borderId="0" applyNumberFormat="0" applyBorder="0" applyAlignment="0" applyProtection="0"/>
    <xf numFmtId="0" fontId="110" fillId="10" borderId="0" applyNumberFormat="0" applyBorder="0" applyAlignment="0" applyProtection="0"/>
    <xf numFmtId="180" fontId="21" fillId="10" borderId="0" applyNumberFormat="0" applyBorder="0" applyAlignment="0" applyProtection="0"/>
    <xf numFmtId="180" fontId="34" fillId="0" borderId="0"/>
    <xf numFmtId="180" fontId="21" fillId="0" borderId="0"/>
    <xf numFmtId="189" fontId="35" fillId="10" borderId="0" applyNumberFormat="0" applyBorder="0" applyAlignment="0" applyProtection="0"/>
    <xf numFmtId="180" fontId="21" fillId="10" borderId="0" applyNumberFormat="0" applyBorder="0" applyAlignment="0" applyProtection="0"/>
    <xf numFmtId="0" fontId="35" fillId="10" borderId="0" applyNumberFormat="0" applyBorder="0" applyAlignment="0" applyProtection="0"/>
    <xf numFmtId="180" fontId="21" fillId="0" borderId="0"/>
    <xf numFmtId="189" fontId="35" fillId="10" borderId="0" applyNumberFormat="0" applyBorder="0" applyAlignment="0" applyProtection="0"/>
    <xf numFmtId="180" fontId="21" fillId="10" borderId="0" applyNumberFormat="0" applyBorder="0" applyAlignment="0" applyProtection="0"/>
    <xf numFmtId="180" fontId="21" fillId="0" borderId="0"/>
    <xf numFmtId="189" fontId="35" fillId="10" borderId="0" applyNumberFormat="0" applyBorder="0" applyAlignment="0" applyProtection="0"/>
    <xf numFmtId="189" fontId="35" fillId="10" borderId="0" applyNumberFormat="0" applyBorder="0" applyAlignment="0" applyProtection="0"/>
    <xf numFmtId="180" fontId="11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1"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110"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1" borderId="0" applyNumberFormat="0" applyBorder="0" applyAlignment="0" applyProtection="0"/>
    <xf numFmtId="0" fontId="21" fillId="10" borderId="0" applyNumberFormat="0" applyBorder="0" applyAlignment="0" applyProtection="0"/>
    <xf numFmtId="18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180" fontId="7" fillId="28" borderId="0" applyNumberFormat="0" applyBorder="0" applyAlignment="0" applyProtection="0"/>
    <xf numFmtId="180" fontId="7" fillId="28" borderId="0" applyNumberFormat="0" applyBorder="0" applyAlignment="0" applyProtection="0"/>
    <xf numFmtId="180" fontId="7" fillId="28" borderId="0" applyNumberFormat="0" applyBorder="0" applyAlignment="0" applyProtection="0"/>
    <xf numFmtId="180" fontId="7" fillId="28"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09" fillId="44" borderId="0" applyNumberFormat="0" applyBorder="0" applyAlignment="0" applyProtection="0"/>
    <xf numFmtId="189" fontId="35" fillId="5" borderId="0" applyNumberFormat="0" applyBorder="0" applyAlignment="0" applyProtection="0"/>
    <xf numFmtId="180" fontId="21" fillId="5" borderId="0" applyNumberFormat="0" applyBorder="0" applyAlignment="0" applyProtection="0"/>
    <xf numFmtId="0" fontId="110" fillId="5" borderId="0" applyNumberFormat="0" applyBorder="0" applyAlignment="0" applyProtection="0"/>
    <xf numFmtId="180" fontId="21" fillId="5" borderId="0" applyNumberFormat="0" applyBorder="0" applyAlignment="0" applyProtection="0"/>
    <xf numFmtId="180" fontId="34" fillId="0" borderId="0"/>
    <xf numFmtId="180" fontId="21" fillId="0" borderId="0"/>
    <xf numFmtId="189" fontId="35" fillId="5" borderId="0" applyNumberFormat="0" applyBorder="0" applyAlignment="0" applyProtection="0"/>
    <xf numFmtId="180" fontId="21" fillId="5" borderId="0" applyNumberFormat="0" applyBorder="0" applyAlignment="0" applyProtection="0"/>
    <xf numFmtId="0" fontId="35" fillId="5" borderId="0" applyNumberFormat="0" applyBorder="0" applyAlignment="0" applyProtection="0"/>
    <xf numFmtId="180" fontId="21" fillId="0" borderId="0"/>
    <xf numFmtId="189" fontId="35" fillId="5" borderId="0" applyNumberFormat="0" applyBorder="0" applyAlignment="0" applyProtection="0"/>
    <xf numFmtId="180" fontId="21" fillId="5" borderId="0" applyNumberFormat="0" applyBorder="0" applyAlignment="0" applyProtection="0"/>
    <xf numFmtId="180" fontId="21" fillId="0" borderId="0"/>
    <xf numFmtId="189" fontId="35" fillId="5" borderId="0" applyNumberFormat="0" applyBorder="0" applyAlignment="0" applyProtection="0"/>
    <xf numFmtId="189" fontId="35" fillId="5" borderId="0" applyNumberFormat="0" applyBorder="0" applyAlignment="0" applyProtection="0"/>
    <xf numFmtId="180" fontId="110"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4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110"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44" borderId="0" applyNumberFormat="0" applyBorder="0" applyAlignment="0" applyProtection="0"/>
    <xf numFmtId="0" fontId="21" fillId="5" borderId="0" applyNumberFormat="0" applyBorder="0" applyAlignment="0" applyProtection="0"/>
    <xf numFmtId="18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09" fillId="49" borderId="0" applyNumberFormat="0" applyBorder="0" applyAlignment="0" applyProtection="0"/>
    <xf numFmtId="189" fontId="35" fillId="8" borderId="0" applyNumberFormat="0" applyBorder="0" applyAlignment="0" applyProtection="0"/>
    <xf numFmtId="180" fontId="21" fillId="8" borderId="0" applyNumberFormat="0" applyBorder="0" applyAlignment="0" applyProtection="0"/>
    <xf numFmtId="0" fontId="110" fillId="8" borderId="0" applyNumberFormat="0" applyBorder="0" applyAlignment="0" applyProtection="0"/>
    <xf numFmtId="180" fontId="21" fillId="8" borderId="0" applyNumberFormat="0" applyBorder="0" applyAlignment="0" applyProtection="0"/>
    <xf numFmtId="180" fontId="34" fillId="0" borderId="0"/>
    <xf numFmtId="180" fontId="21" fillId="0" borderId="0"/>
    <xf numFmtId="189" fontId="35" fillId="8" borderId="0" applyNumberFormat="0" applyBorder="0" applyAlignment="0" applyProtection="0"/>
    <xf numFmtId="180" fontId="21" fillId="8" borderId="0" applyNumberFormat="0" applyBorder="0" applyAlignment="0" applyProtection="0"/>
    <xf numFmtId="0" fontId="35" fillId="8" borderId="0" applyNumberFormat="0" applyBorder="0" applyAlignment="0" applyProtection="0"/>
    <xf numFmtId="180" fontId="21" fillId="0" borderId="0"/>
    <xf numFmtId="189" fontId="35" fillId="8" borderId="0" applyNumberFormat="0" applyBorder="0" applyAlignment="0" applyProtection="0"/>
    <xf numFmtId="180" fontId="21" fillId="8" borderId="0" applyNumberFormat="0" applyBorder="0" applyAlignment="0" applyProtection="0"/>
    <xf numFmtId="180" fontId="21" fillId="0" borderId="0"/>
    <xf numFmtId="189" fontId="35" fillId="8" borderId="0" applyNumberFormat="0" applyBorder="0" applyAlignment="0" applyProtection="0"/>
    <xf numFmtId="189" fontId="35" fillId="8" borderId="0" applyNumberFormat="0" applyBorder="0" applyAlignment="0" applyProtection="0"/>
    <xf numFmtId="180" fontId="110"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9"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110"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49" borderId="0" applyNumberFormat="0" applyBorder="0" applyAlignment="0" applyProtection="0"/>
    <xf numFmtId="0" fontId="21" fillId="8" borderId="0" applyNumberFormat="0" applyBorder="0" applyAlignment="0" applyProtection="0"/>
    <xf numFmtId="18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09" fillId="52" borderId="0" applyNumberFormat="0" applyBorder="0" applyAlignment="0" applyProtection="0"/>
    <xf numFmtId="189" fontId="35" fillId="11" borderId="0" applyNumberFormat="0" applyBorder="0" applyAlignment="0" applyProtection="0"/>
    <xf numFmtId="180" fontId="21" fillId="11" borderId="0" applyNumberFormat="0" applyBorder="0" applyAlignment="0" applyProtection="0"/>
    <xf numFmtId="0" fontId="110" fillId="11" borderId="0" applyNumberFormat="0" applyBorder="0" applyAlignment="0" applyProtection="0"/>
    <xf numFmtId="180" fontId="21" fillId="11" borderId="0" applyNumberFormat="0" applyBorder="0" applyAlignment="0" applyProtection="0"/>
    <xf numFmtId="180" fontId="34" fillId="0" borderId="0"/>
    <xf numFmtId="180" fontId="21" fillId="0" borderId="0"/>
    <xf numFmtId="189" fontId="35" fillId="11" borderId="0" applyNumberFormat="0" applyBorder="0" applyAlignment="0" applyProtection="0"/>
    <xf numFmtId="180" fontId="21" fillId="11" borderId="0" applyNumberFormat="0" applyBorder="0" applyAlignment="0" applyProtection="0"/>
    <xf numFmtId="0" fontId="35" fillId="11" borderId="0" applyNumberFormat="0" applyBorder="0" applyAlignment="0" applyProtection="0"/>
    <xf numFmtId="180" fontId="21" fillId="0" borderId="0"/>
    <xf numFmtId="189" fontId="35" fillId="11" borderId="0" applyNumberFormat="0" applyBorder="0" applyAlignment="0" applyProtection="0"/>
    <xf numFmtId="180" fontId="21" fillId="11" borderId="0" applyNumberFormat="0" applyBorder="0" applyAlignment="0" applyProtection="0"/>
    <xf numFmtId="180" fontId="21" fillId="0" borderId="0"/>
    <xf numFmtId="189" fontId="35" fillId="11" borderId="0" applyNumberFormat="0" applyBorder="0" applyAlignment="0" applyProtection="0"/>
    <xf numFmtId="189" fontId="35" fillId="11" borderId="0" applyNumberFormat="0" applyBorder="0" applyAlignment="0" applyProtection="0"/>
    <xf numFmtId="180" fontId="110"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2"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110"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52" borderId="0" applyNumberFormat="0" applyBorder="0" applyAlignment="0" applyProtection="0"/>
    <xf numFmtId="0" fontId="21" fillId="11" borderId="0" applyNumberFormat="0" applyBorder="0" applyAlignment="0" applyProtection="0"/>
    <xf numFmtId="18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0" fontId="22" fillId="12" borderId="0" applyNumberFormat="0" applyBorder="0" applyAlignment="0" applyProtection="0"/>
    <xf numFmtId="180" fontId="34" fillId="0" borderId="0"/>
    <xf numFmtId="180" fontId="21" fillId="0" borderId="0"/>
    <xf numFmtId="0" fontId="22" fillId="9" borderId="0" applyNumberFormat="0" applyBorder="0" applyAlignment="0" applyProtection="0"/>
    <xf numFmtId="180" fontId="34" fillId="0" borderId="0"/>
    <xf numFmtId="180" fontId="21" fillId="0" borderId="0"/>
    <xf numFmtId="0" fontId="22" fillId="10" borderId="0" applyNumberFormat="0" applyBorder="0" applyAlignment="0" applyProtection="0"/>
    <xf numFmtId="180" fontId="34" fillId="0" borderId="0"/>
    <xf numFmtId="180" fontId="21" fillId="0" borderId="0"/>
    <xf numFmtId="0" fontId="22" fillId="13" borderId="0" applyNumberFormat="0" applyBorder="0" applyAlignment="0" applyProtection="0"/>
    <xf numFmtId="180" fontId="34" fillId="0" borderId="0"/>
    <xf numFmtId="180" fontId="21" fillId="0" borderId="0"/>
    <xf numFmtId="0" fontId="22" fillId="14" borderId="0" applyNumberFormat="0" applyBorder="0" applyAlignment="0" applyProtection="0"/>
    <xf numFmtId="180" fontId="34" fillId="0" borderId="0"/>
    <xf numFmtId="180" fontId="21" fillId="0" borderId="0"/>
    <xf numFmtId="0" fontId="22" fillId="15" borderId="0" applyNumberFormat="0" applyBorder="0" applyAlignment="0" applyProtection="0"/>
    <xf numFmtId="180" fontId="34" fillId="0" borderId="0"/>
    <xf numFmtId="180" fontId="21" fillId="0" borderId="0"/>
    <xf numFmtId="0" fontId="22" fillId="12" borderId="0" applyNumberFormat="0" applyBorder="0" applyAlignment="0" applyProtection="0"/>
    <xf numFmtId="0" fontId="22" fillId="12" borderId="0" applyNumberFormat="0" applyBorder="0" applyAlignment="0" applyProtection="0"/>
    <xf numFmtId="189" fontId="35" fillId="12" borderId="0" applyNumberFormat="0" applyBorder="0" applyAlignment="0" applyProtection="0"/>
    <xf numFmtId="180" fontId="34" fillId="0" borderId="0"/>
    <xf numFmtId="0" fontId="35" fillId="12" borderId="0" applyNumberFormat="0" applyBorder="0" applyAlignment="0" applyProtection="0"/>
    <xf numFmtId="180" fontId="21" fillId="0" borderId="0"/>
    <xf numFmtId="189" fontId="35" fillId="12" borderId="0" applyNumberFormat="0" applyBorder="0" applyAlignment="0" applyProtection="0"/>
    <xf numFmtId="189" fontId="35" fillId="12" borderId="0" applyNumberFormat="0" applyBorder="0" applyAlignment="0" applyProtection="0"/>
    <xf numFmtId="0" fontId="35" fillId="12" borderId="0" applyNumberFormat="0" applyBorder="0" applyAlignment="0" applyProtection="0"/>
    <xf numFmtId="189" fontId="35" fillId="12" borderId="0" applyNumberFormat="0" applyBorder="0" applyAlignment="0" applyProtection="0"/>
    <xf numFmtId="189" fontId="35" fillId="12" borderId="0" applyNumberFormat="0" applyBorder="0" applyAlignment="0" applyProtection="0"/>
    <xf numFmtId="189" fontId="35" fillId="12" borderId="0" applyNumberFormat="0" applyBorder="0" applyAlignment="0" applyProtection="0"/>
    <xf numFmtId="189" fontId="35" fillId="12" borderId="0" applyNumberFormat="0" applyBorder="0" applyAlignment="0" applyProtection="0"/>
    <xf numFmtId="180" fontId="91" fillId="12" borderId="0" applyNumberFormat="0" applyBorder="0" applyAlignment="0" applyProtection="0"/>
    <xf numFmtId="0" fontId="35" fillId="53" borderId="0" applyNumberFormat="0" applyBorder="0" applyAlignment="0" applyProtection="0"/>
    <xf numFmtId="180" fontId="21" fillId="0" borderId="0"/>
    <xf numFmtId="0" fontId="22" fillId="12" borderId="0" applyNumberFormat="0" applyBorder="0" applyAlignment="0" applyProtection="0"/>
    <xf numFmtId="0" fontId="22" fillId="53" borderId="0" applyNumberFormat="0" applyBorder="0" applyAlignment="0" applyProtection="0"/>
    <xf numFmtId="0" fontId="22" fillId="12" borderId="0" applyNumberFormat="0" applyBorder="0" applyAlignment="0" applyProtection="0"/>
    <xf numFmtId="0" fontId="91" fillId="12" borderId="0" applyNumberFormat="0" applyBorder="0" applyAlignment="0" applyProtection="0"/>
    <xf numFmtId="18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189" fontId="35" fillId="9" borderId="0" applyNumberFormat="0" applyBorder="0" applyAlignment="0" applyProtection="0"/>
    <xf numFmtId="180" fontId="34" fillId="0" borderId="0"/>
    <xf numFmtId="0" fontId="35" fillId="9" borderId="0" applyNumberFormat="0" applyBorder="0" applyAlignment="0" applyProtection="0"/>
    <xf numFmtId="180" fontId="21" fillId="0" borderId="0"/>
    <xf numFmtId="189" fontId="35" fillId="9" borderId="0" applyNumberFormat="0" applyBorder="0" applyAlignment="0" applyProtection="0"/>
    <xf numFmtId="189" fontId="35" fillId="9" borderId="0" applyNumberFormat="0" applyBorder="0" applyAlignment="0" applyProtection="0"/>
    <xf numFmtId="0" fontId="35" fillId="9" borderId="0" applyNumberFormat="0" applyBorder="0" applyAlignment="0" applyProtection="0"/>
    <xf numFmtId="189" fontId="35" fillId="9" borderId="0" applyNumberFormat="0" applyBorder="0" applyAlignment="0" applyProtection="0"/>
    <xf numFmtId="189" fontId="35" fillId="9" borderId="0" applyNumberFormat="0" applyBorder="0" applyAlignment="0" applyProtection="0"/>
    <xf numFmtId="189" fontId="35" fillId="9" borderId="0" applyNumberFormat="0" applyBorder="0" applyAlignment="0" applyProtection="0"/>
    <xf numFmtId="189" fontId="35" fillId="9" borderId="0" applyNumberFormat="0" applyBorder="0" applyAlignment="0" applyProtection="0"/>
    <xf numFmtId="180" fontId="91" fillId="9" borderId="0" applyNumberFormat="0" applyBorder="0" applyAlignment="0" applyProtection="0"/>
    <xf numFmtId="0" fontId="35" fillId="50" borderId="0" applyNumberFormat="0" applyBorder="0" applyAlignment="0" applyProtection="0"/>
    <xf numFmtId="180" fontId="21" fillId="0" borderId="0"/>
    <xf numFmtId="0" fontId="22" fillId="9" borderId="0" applyNumberFormat="0" applyBorder="0" applyAlignment="0" applyProtection="0"/>
    <xf numFmtId="0" fontId="22" fillId="50" borderId="0" applyNumberFormat="0" applyBorder="0" applyAlignment="0" applyProtection="0"/>
    <xf numFmtId="0" fontId="22" fillId="9" borderId="0" applyNumberFormat="0" applyBorder="0" applyAlignment="0" applyProtection="0"/>
    <xf numFmtId="0" fontId="91" fillId="9" borderId="0" applyNumberFormat="0" applyBorder="0" applyAlignment="0" applyProtection="0"/>
    <xf numFmtId="18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189" fontId="35" fillId="10" borderId="0" applyNumberFormat="0" applyBorder="0" applyAlignment="0" applyProtection="0"/>
    <xf numFmtId="180" fontId="34" fillId="0" borderId="0"/>
    <xf numFmtId="0" fontId="35" fillId="10" borderId="0" applyNumberFormat="0" applyBorder="0" applyAlignment="0" applyProtection="0"/>
    <xf numFmtId="180" fontId="21" fillId="0" borderId="0"/>
    <xf numFmtId="189" fontId="35" fillId="10" borderId="0" applyNumberFormat="0" applyBorder="0" applyAlignment="0" applyProtection="0"/>
    <xf numFmtId="189" fontId="35" fillId="10" borderId="0" applyNumberFormat="0" applyBorder="0" applyAlignment="0" applyProtection="0"/>
    <xf numFmtId="0" fontId="35" fillId="10" borderId="0" applyNumberFormat="0" applyBorder="0" applyAlignment="0" applyProtection="0"/>
    <xf numFmtId="189" fontId="35" fillId="10" borderId="0" applyNumberFormat="0" applyBorder="0" applyAlignment="0" applyProtection="0"/>
    <xf numFmtId="189" fontId="35" fillId="10" borderId="0" applyNumberFormat="0" applyBorder="0" applyAlignment="0" applyProtection="0"/>
    <xf numFmtId="189" fontId="35" fillId="10" borderId="0" applyNumberFormat="0" applyBorder="0" applyAlignment="0" applyProtection="0"/>
    <xf numFmtId="189" fontId="35" fillId="10" borderId="0" applyNumberFormat="0" applyBorder="0" applyAlignment="0" applyProtection="0"/>
    <xf numFmtId="180" fontId="91" fillId="10" borderId="0" applyNumberFormat="0" applyBorder="0" applyAlignment="0" applyProtection="0"/>
    <xf numFmtId="0" fontId="35" fillId="51" borderId="0" applyNumberFormat="0" applyBorder="0" applyAlignment="0" applyProtection="0"/>
    <xf numFmtId="180" fontId="21" fillId="0" borderId="0"/>
    <xf numFmtId="0" fontId="22" fillId="10" borderId="0" applyNumberFormat="0" applyBorder="0" applyAlignment="0" applyProtection="0"/>
    <xf numFmtId="0" fontId="22" fillId="51" borderId="0" applyNumberFormat="0" applyBorder="0" applyAlignment="0" applyProtection="0"/>
    <xf numFmtId="0" fontId="22" fillId="10" borderId="0" applyNumberFormat="0" applyBorder="0" applyAlignment="0" applyProtection="0"/>
    <xf numFmtId="0" fontId="91" fillId="10" borderId="0" applyNumberFormat="0" applyBorder="0" applyAlignment="0" applyProtection="0"/>
    <xf numFmtId="18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189" fontId="35" fillId="13" borderId="0" applyNumberFormat="0" applyBorder="0" applyAlignment="0" applyProtection="0"/>
    <xf numFmtId="180" fontId="34" fillId="0" borderId="0"/>
    <xf numFmtId="0" fontId="35" fillId="13" borderId="0" applyNumberFormat="0" applyBorder="0" applyAlignment="0" applyProtection="0"/>
    <xf numFmtId="180" fontId="21" fillId="0" borderId="0"/>
    <xf numFmtId="189" fontId="35" fillId="13" borderId="0" applyNumberFormat="0" applyBorder="0" applyAlignment="0" applyProtection="0"/>
    <xf numFmtId="189" fontId="35" fillId="13" borderId="0" applyNumberFormat="0" applyBorder="0" applyAlignment="0" applyProtection="0"/>
    <xf numFmtId="0"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0" fontId="91" fillId="13" borderId="0" applyNumberFormat="0" applyBorder="0" applyAlignment="0" applyProtection="0"/>
    <xf numFmtId="0" fontId="35" fillId="54" borderId="0" applyNumberFormat="0" applyBorder="0" applyAlignment="0" applyProtection="0"/>
    <xf numFmtId="180" fontId="21" fillId="0" borderId="0"/>
    <xf numFmtId="0" fontId="22" fillId="13" borderId="0" applyNumberFormat="0" applyBorder="0" applyAlignment="0" applyProtection="0"/>
    <xf numFmtId="0" fontId="22" fillId="54" borderId="0" applyNumberFormat="0" applyBorder="0" applyAlignment="0" applyProtection="0"/>
    <xf numFmtId="0" fontId="22" fillId="13" borderId="0" applyNumberFormat="0" applyBorder="0" applyAlignment="0" applyProtection="0"/>
    <xf numFmtId="0" fontId="91" fillId="13" borderId="0" applyNumberFormat="0" applyBorder="0" applyAlignment="0" applyProtection="0"/>
    <xf numFmtId="18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189" fontId="35" fillId="14" borderId="0" applyNumberFormat="0" applyBorder="0" applyAlignment="0" applyProtection="0"/>
    <xf numFmtId="180" fontId="34" fillId="0" borderId="0"/>
    <xf numFmtId="0" fontId="35" fillId="14" borderId="0" applyNumberFormat="0" applyBorder="0" applyAlignment="0" applyProtection="0"/>
    <xf numFmtId="180" fontId="21" fillId="0" borderId="0"/>
    <xf numFmtId="189" fontId="35" fillId="14" borderId="0" applyNumberFormat="0" applyBorder="0" applyAlignment="0" applyProtection="0"/>
    <xf numFmtId="189" fontId="35" fillId="14" borderId="0" applyNumberFormat="0" applyBorder="0" applyAlignment="0" applyProtection="0"/>
    <xf numFmtId="0"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0" fontId="91" fillId="14" borderId="0" applyNumberFormat="0" applyBorder="0" applyAlignment="0" applyProtection="0"/>
    <xf numFmtId="0" fontId="35" fillId="55" borderId="0" applyNumberFormat="0" applyBorder="0" applyAlignment="0" applyProtection="0"/>
    <xf numFmtId="180" fontId="21" fillId="0" borderId="0"/>
    <xf numFmtId="0" fontId="22" fillId="14" borderId="0" applyNumberFormat="0" applyBorder="0" applyAlignment="0" applyProtection="0"/>
    <xf numFmtId="0" fontId="22" fillId="55" borderId="0" applyNumberFormat="0" applyBorder="0" applyAlignment="0" applyProtection="0"/>
    <xf numFmtId="0" fontId="22" fillId="14" borderId="0" applyNumberFormat="0" applyBorder="0" applyAlignment="0" applyProtection="0"/>
    <xf numFmtId="0" fontId="91" fillId="14" borderId="0" applyNumberFormat="0" applyBorder="0" applyAlignment="0" applyProtection="0"/>
    <xf numFmtId="18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189" fontId="35" fillId="15" borderId="0" applyNumberFormat="0" applyBorder="0" applyAlignment="0" applyProtection="0"/>
    <xf numFmtId="180" fontId="34" fillId="0" borderId="0"/>
    <xf numFmtId="0" fontId="35" fillId="15" borderId="0" applyNumberFormat="0" applyBorder="0" applyAlignment="0" applyProtection="0"/>
    <xf numFmtId="180" fontId="21" fillId="0" borderId="0"/>
    <xf numFmtId="189" fontId="35" fillId="15" borderId="0" applyNumberFormat="0" applyBorder="0" applyAlignment="0" applyProtection="0"/>
    <xf numFmtId="189" fontId="35" fillId="15" borderId="0" applyNumberFormat="0" applyBorder="0" applyAlignment="0" applyProtection="0"/>
    <xf numFmtId="0" fontId="35" fillId="15" borderId="0" applyNumberFormat="0" applyBorder="0" applyAlignment="0" applyProtection="0"/>
    <xf numFmtId="189" fontId="35" fillId="15" borderId="0" applyNumberFormat="0" applyBorder="0" applyAlignment="0" applyProtection="0"/>
    <xf numFmtId="189" fontId="35" fillId="15" borderId="0" applyNumberFormat="0" applyBorder="0" applyAlignment="0" applyProtection="0"/>
    <xf numFmtId="189" fontId="35" fillId="15" borderId="0" applyNumberFormat="0" applyBorder="0" applyAlignment="0" applyProtection="0"/>
    <xf numFmtId="189" fontId="35" fillId="15" borderId="0" applyNumberFormat="0" applyBorder="0" applyAlignment="0" applyProtection="0"/>
    <xf numFmtId="180" fontId="91" fillId="15" borderId="0" applyNumberFormat="0" applyBorder="0" applyAlignment="0" applyProtection="0"/>
    <xf numFmtId="0" fontId="35" fillId="56" borderId="0" applyNumberFormat="0" applyBorder="0" applyAlignment="0" applyProtection="0"/>
    <xf numFmtId="180" fontId="21" fillId="0" borderId="0"/>
    <xf numFmtId="0" fontId="22" fillId="15" borderId="0" applyNumberFormat="0" applyBorder="0" applyAlignment="0" applyProtection="0"/>
    <xf numFmtId="0" fontId="22" fillId="56" borderId="0" applyNumberFormat="0" applyBorder="0" applyAlignment="0" applyProtection="0"/>
    <xf numFmtId="0" fontId="22" fillId="15" borderId="0" applyNumberFormat="0" applyBorder="0" applyAlignment="0" applyProtection="0"/>
    <xf numFmtId="0" fontId="91" fillId="15" borderId="0" applyNumberFormat="0" applyBorder="0" applyAlignment="0" applyProtection="0"/>
    <xf numFmtId="18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202" fontId="112" fillId="0" borderId="0" applyFont="0" applyFill="0" applyBorder="0">
      <alignment horizontal="center"/>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4" fontId="111" fillId="0" borderId="18">
      <alignment horizontal="right" vertical="top"/>
    </xf>
    <xf numFmtId="0" fontId="113" fillId="0" borderId="0">
      <alignment horizontal="right"/>
    </xf>
    <xf numFmtId="0" fontId="114" fillId="0" borderId="0">
      <protection locked="0"/>
    </xf>
    <xf numFmtId="0" fontId="114" fillId="0" borderId="0">
      <protection locked="0"/>
    </xf>
    <xf numFmtId="203" fontId="100" fillId="0" borderId="0" applyFont="0" applyFill="0" applyBorder="0" applyAlignment="0" applyProtection="0"/>
    <xf numFmtId="204" fontId="34" fillId="0" borderId="0" applyFont="0" applyFill="0" applyBorder="0" applyAlignment="0" applyProtection="0"/>
    <xf numFmtId="205" fontId="34" fillId="0" borderId="0" applyFont="0" applyFill="0" applyBorder="0" applyAlignment="0" applyProtection="0"/>
    <xf numFmtId="0" fontId="22" fillId="16" borderId="0" applyNumberFormat="0" applyBorder="0" applyAlignment="0" applyProtection="0"/>
    <xf numFmtId="0" fontId="115" fillId="57" borderId="0" applyNumberFormat="0" applyBorder="0" applyAlignment="0" applyProtection="0"/>
    <xf numFmtId="180" fontId="34" fillId="0" borderId="0"/>
    <xf numFmtId="180" fontId="21" fillId="0" borderId="0"/>
    <xf numFmtId="0" fontId="115" fillId="46" borderId="0" applyNumberFormat="0" applyBorder="0" applyAlignment="0" applyProtection="0"/>
    <xf numFmtId="180" fontId="34" fillId="0" borderId="0"/>
    <xf numFmtId="180" fontId="21" fillId="0" borderId="0"/>
    <xf numFmtId="0" fontId="116" fillId="58" borderId="0" applyNumberFormat="0" applyBorder="0" applyAlignment="0" applyProtection="0"/>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22" fillId="16" borderId="0" applyNumberFormat="0" applyBorder="0" applyAlignment="0" applyProtection="0"/>
    <xf numFmtId="0" fontId="22" fillId="17" borderId="0" applyNumberFormat="0" applyBorder="0" applyAlignment="0" applyProtection="0"/>
    <xf numFmtId="0" fontId="115" fillId="59" borderId="0" applyNumberFormat="0" applyBorder="0" applyAlignment="0" applyProtection="0"/>
    <xf numFmtId="180" fontId="34" fillId="0" borderId="0"/>
    <xf numFmtId="180" fontId="21" fillId="0" borderId="0"/>
    <xf numFmtId="0" fontId="115" fillId="60" borderId="0" applyNumberFormat="0" applyBorder="0" applyAlignment="0" applyProtection="0"/>
    <xf numFmtId="180" fontId="34" fillId="0" borderId="0"/>
    <xf numFmtId="180" fontId="21" fillId="0" borderId="0"/>
    <xf numFmtId="0" fontId="116" fillId="61" borderId="0" applyNumberFormat="0" applyBorder="0" applyAlignment="0" applyProtection="0"/>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22" fillId="17" borderId="0" applyNumberFormat="0" applyBorder="0" applyAlignment="0" applyProtection="0"/>
    <xf numFmtId="0" fontId="22" fillId="18" borderId="0" applyNumberFormat="0" applyBorder="0" applyAlignment="0" applyProtection="0"/>
    <xf numFmtId="0" fontId="115" fillId="62" borderId="0" applyNumberFormat="0" applyBorder="0" applyAlignment="0" applyProtection="0"/>
    <xf numFmtId="180" fontId="34" fillId="0" borderId="0"/>
    <xf numFmtId="180" fontId="21" fillId="0" borderId="0"/>
    <xf numFmtId="0" fontId="115" fillId="63" borderId="0" applyNumberFormat="0" applyBorder="0" applyAlignment="0" applyProtection="0"/>
    <xf numFmtId="180" fontId="34" fillId="0" borderId="0"/>
    <xf numFmtId="180" fontId="21" fillId="0" borderId="0"/>
    <xf numFmtId="0" fontId="116" fillId="64" borderId="0" applyNumberFormat="0" applyBorder="0" applyAlignment="0" applyProtection="0"/>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116" fillId="65" borderId="0" applyNumberFormat="0" applyBorder="0" applyAlignment="0" applyProtection="0"/>
    <xf numFmtId="0" fontId="22" fillId="13" borderId="0" applyNumberFormat="0" applyBorder="0" applyAlignment="0" applyProtection="0"/>
    <xf numFmtId="0" fontId="115" fillId="59" borderId="0" applyNumberFormat="0" applyBorder="0" applyAlignment="0" applyProtection="0"/>
    <xf numFmtId="180" fontId="34" fillId="0" borderId="0"/>
    <xf numFmtId="180" fontId="21" fillId="0" borderId="0"/>
    <xf numFmtId="0" fontId="115" fillId="66" borderId="0" applyNumberFormat="0" applyBorder="0" applyAlignment="0" applyProtection="0"/>
    <xf numFmtId="180" fontId="34" fillId="0" borderId="0"/>
    <xf numFmtId="180" fontId="21" fillId="0" borderId="0"/>
    <xf numFmtId="0" fontId="116" fillId="60" borderId="0" applyNumberFormat="0" applyBorder="0" applyAlignment="0" applyProtection="0"/>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116" fillId="67" borderId="0" applyNumberFormat="0" applyBorder="0" applyAlignment="0" applyProtection="0"/>
    <xf numFmtId="0" fontId="22" fillId="14" borderId="0" applyNumberFormat="0" applyBorder="0" applyAlignment="0" applyProtection="0"/>
    <xf numFmtId="0" fontId="115" fillId="68" borderId="0" applyNumberFormat="0" applyBorder="0" applyAlignment="0" applyProtection="0"/>
    <xf numFmtId="180" fontId="115" fillId="68" borderId="0" applyNumberFormat="0" applyBorder="0" applyAlignment="0" applyProtection="0"/>
    <xf numFmtId="180" fontId="34" fillId="0" borderId="0"/>
    <xf numFmtId="180" fontId="21" fillId="0" borderId="0"/>
    <xf numFmtId="180" fontId="34" fillId="0" borderId="0"/>
    <xf numFmtId="180" fontId="21" fillId="0" borderId="0"/>
    <xf numFmtId="0" fontId="115" fillId="69" borderId="0" applyNumberFormat="0" applyBorder="0" applyAlignment="0" applyProtection="0"/>
    <xf numFmtId="180" fontId="34" fillId="0" borderId="0"/>
    <xf numFmtId="180" fontId="21" fillId="0" borderId="0"/>
    <xf numFmtId="0" fontId="116" fillId="58" borderId="0" applyNumberFormat="0" applyBorder="0" applyAlignment="0" applyProtection="0"/>
    <xf numFmtId="180" fontId="116" fillId="58" borderId="0" applyNumberFormat="0" applyBorder="0" applyAlignment="0" applyProtection="0"/>
    <xf numFmtId="180" fontId="34" fillId="0" borderId="0"/>
    <xf numFmtId="180" fontId="21" fillId="0" borderId="0"/>
    <xf numFmtId="180" fontId="34" fillId="0" borderId="0"/>
    <xf numFmtId="180" fontId="21" fillId="0" borderId="0"/>
    <xf numFmtId="180" fontId="116" fillId="58" borderId="0" applyNumberFormat="0" applyBorder="0" applyAlignment="0" applyProtection="0"/>
    <xf numFmtId="180" fontId="116" fillId="58" borderId="0" applyNumberFormat="0" applyBorder="0" applyAlignment="0" applyProtection="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116" fillId="58" borderId="0" applyNumberFormat="0" applyBorder="0" applyAlignment="0" applyProtection="0"/>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116" fillId="58" borderId="0" applyNumberFormat="0" applyBorder="0" applyAlignment="0" applyProtection="0"/>
    <xf numFmtId="180" fontId="34" fillId="0" borderId="0"/>
    <xf numFmtId="180" fontId="34" fillId="0" borderId="0"/>
    <xf numFmtId="180" fontId="34" fillId="0" borderId="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180" fontId="116" fillId="58" borderId="0" applyNumberFormat="0" applyBorder="0" applyAlignment="0" applyProtection="0"/>
    <xf numFmtId="0" fontId="22" fillId="19" borderId="0" applyNumberFormat="0" applyBorder="0" applyAlignment="0" applyProtection="0"/>
    <xf numFmtId="0" fontId="115" fillId="70" borderId="0" applyNumberFormat="0" applyBorder="0" applyAlignment="0" applyProtection="0"/>
    <xf numFmtId="180" fontId="34" fillId="0" borderId="0"/>
    <xf numFmtId="180" fontId="21" fillId="0" borderId="0"/>
    <xf numFmtId="0" fontId="115" fillId="71" borderId="0" applyNumberFormat="0" applyBorder="0" applyAlignment="0" applyProtection="0"/>
    <xf numFmtId="180" fontId="115" fillId="71" borderId="0" applyNumberFormat="0" applyBorder="0" applyAlignment="0" applyProtection="0"/>
    <xf numFmtId="180" fontId="34" fillId="0" borderId="0"/>
    <xf numFmtId="180" fontId="21" fillId="0" borderId="0"/>
    <xf numFmtId="180" fontId="34" fillId="0" borderId="0"/>
    <xf numFmtId="180" fontId="21" fillId="0" borderId="0"/>
    <xf numFmtId="0" fontId="116" fillId="72" borderId="0" applyNumberFormat="0" applyBorder="0" applyAlignment="0" applyProtection="0"/>
    <xf numFmtId="180" fontId="116" fillId="72" borderId="0" applyNumberFormat="0" applyBorder="0" applyAlignment="0" applyProtection="0"/>
    <xf numFmtId="180" fontId="34" fillId="0" borderId="0"/>
    <xf numFmtId="180" fontId="21" fillId="0" borderId="0"/>
    <xf numFmtId="180" fontId="34" fillId="0" borderId="0"/>
    <xf numFmtId="180" fontId="21" fillId="0" borderId="0"/>
    <xf numFmtId="180" fontId="116" fillId="73" borderId="0" applyNumberFormat="0" applyBorder="0" applyAlignment="0" applyProtection="0"/>
    <xf numFmtId="180" fontId="116" fillId="73" borderId="0" applyNumberFormat="0" applyBorder="0" applyAlignment="0" applyProtection="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116" fillId="73" borderId="0" applyNumberFormat="0" applyBorder="0" applyAlignment="0" applyProtection="0"/>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116" fillId="73" borderId="0" applyNumberFormat="0" applyBorder="0" applyAlignment="0" applyProtection="0"/>
    <xf numFmtId="180" fontId="34" fillId="0" borderId="0"/>
    <xf numFmtId="180" fontId="34" fillId="0" borderId="0"/>
    <xf numFmtId="180" fontId="34" fillId="0" borderId="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180" fontId="116" fillId="73" borderId="0" applyNumberFormat="0" applyBorder="0" applyAlignment="0" applyProtection="0"/>
    <xf numFmtId="206" fontId="117" fillId="74" borderId="0">
      <alignment horizontal="center" vertical="center"/>
    </xf>
    <xf numFmtId="207" fontId="118" fillId="0" borderId="53" applyFont="0" applyFill="0">
      <alignment horizontal="right" vertical="center"/>
      <protection locked="0"/>
    </xf>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208" fontId="34" fillId="0" borderId="0" applyFont="0" applyFill="0" applyBorder="0" applyProtection="0"/>
    <xf numFmtId="180" fontId="119" fillId="0" borderId="0" applyNumberFormat="0" applyFill="0" applyBorder="0" applyAlignment="0" applyProtection="0">
      <alignment vertical="top"/>
      <protection locked="0"/>
    </xf>
    <xf numFmtId="180" fontId="119" fillId="0" borderId="0" applyNumberFormat="0" applyFill="0" applyBorder="0" applyAlignment="0" applyProtection="0">
      <alignment vertical="top"/>
      <protection locked="0"/>
    </xf>
    <xf numFmtId="180" fontId="34" fillId="0" borderId="0"/>
    <xf numFmtId="0" fontId="119" fillId="0" borderId="0" applyNumberFormat="0" applyFill="0" applyBorder="0" applyAlignment="0" applyProtection="0">
      <alignment vertical="top"/>
      <protection locked="0"/>
    </xf>
    <xf numFmtId="209" fontId="9" fillId="0" borderId="0" applyFont="0" applyFill="0" applyBorder="0" applyAlignment="0" applyProtection="0"/>
    <xf numFmtId="210" fontId="9" fillId="0" borderId="0" applyFont="0" applyFill="0" applyBorder="0" applyAlignment="0" applyProtection="0"/>
    <xf numFmtId="0" fontId="120" fillId="0" borderId="0" applyNumberFormat="0" applyFill="0" applyBorder="0" applyAlignment="0" applyProtection="0">
      <alignment vertical="top"/>
      <protection locked="0"/>
    </xf>
    <xf numFmtId="0" fontId="23" fillId="0" borderId="0"/>
    <xf numFmtId="211" fontId="75" fillId="0" borderId="61">
      <protection locked="0"/>
    </xf>
    <xf numFmtId="180" fontId="34" fillId="0" borderId="0"/>
    <xf numFmtId="212" fontId="35" fillId="0" borderId="0" applyFont="0" applyFill="0" applyBorder="0" applyAlignment="0" applyProtection="0"/>
    <xf numFmtId="213" fontId="35" fillId="0" borderId="0" applyFont="0" applyFill="0" applyBorder="0" applyAlignment="0" applyProtection="0"/>
    <xf numFmtId="214" fontId="121" fillId="0" borderId="0">
      <alignment horizontal="left"/>
    </xf>
    <xf numFmtId="39" fontId="122" fillId="0" borderId="0" applyFont="0" applyFill="0">
      <alignment vertical="center"/>
    </xf>
    <xf numFmtId="0" fontId="123" fillId="0" borderId="0">
      <alignment horizontal="right"/>
    </xf>
    <xf numFmtId="207" fontId="118" fillId="0" borderId="0" applyFont="0" applyBorder="0" applyProtection="0">
      <alignment vertical="center"/>
    </xf>
    <xf numFmtId="206" fontId="34" fillId="0" borderId="0" applyNumberFormat="0" applyFont="0" applyAlignment="0">
      <alignment horizontal="center" vertical="center"/>
    </xf>
    <xf numFmtId="0" fontId="124" fillId="0" borderId="62" applyFont="0" applyFill="0" applyBorder="0" applyAlignment="0" applyProtection="0">
      <alignment horizontal="center" vertical="center"/>
    </xf>
    <xf numFmtId="0" fontId="124" fillId="0" borderId="62" applyFont="0" applyFill="0" applyBorder="0" applyAlignment="0" applyProtection="0">
      <alignment horizontal="center" vertical="center"/>
    </xf>
    <xf numFmtId="0" fontId="23" fillId="0" borderId="0" applyNumberFormat="0" applyFill="0" applyBorder="0" applyAlignment="0" applyProtection="0"/>
    <xf numFmtId="0" fontId="125" fillId="0" borderId="0" applyNumberFormat="0" applyFill="0" applyBorder="0" applyAlignment="0" applyProtection="0"/>
    <xf numFmtId="208" fontId="126" fillId="75" borderId="18"/>
    <xf numFmtId="208" fontId="126" fillId="75" borderId="18"/>
    <xf numFmtId="208" fontId="126" fillId="75" borderId="18"/>
    <xf numFmtId="208" fontId="126" fillId="75" borderId="18"/>
    <xf numFmtId="208" fontId="126" fillId="75" borderId="18"/>
    <xf numFmtId="208" fontId="126" fillId="75" borderId="18"/>
    <xf numFmtId="208" fontId="126" fillId="75" borderId="18"/>
    <xf numFmtId="208" fontId="126" fillId="75" borderId="18"/>
    <xf numFmtId="215" fontId="100"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55" fillId="0" borderId="0"/>
    <xf numFmtId="0" fontId="127" fillId="0" borderId="0"/>
    <xf numFmtId="0" fontId="12" fillId="0" borderId="0"/>
    <xf numFmtId="179" fontId="128" fillId="0" borderId="0"/>
    <xf numFmtId="39" fontId="129" fillId="30" borderId="0" applyNumberFormat="0" applyBorder="0">
      <alignment vertical="center"/>
    </xf>
    <xf numFmtId="0" fontId="37" fillId="3" borderId="0" applyNumberFormat="0" applyBorder="0" applyAlignment="0" applyProtection="0"/>
    <xf numFmtId="180" fontId="130" fillId="70" borderId="0" applyNumberFormat="0" applyBorder="0" applyAlignment="0" applyProtection="0"/>
    <xf numFmtId="180" fontId="34" fillId="0" borderId="0"/>
    <xf numFmtId="180" fontId="21" fillId="0" borderId="0"/>
    <xf numFmtId="180" fontId="34" fillId="0" borderId="0"/>
    <xf numFmtId="180" fontId="21" fillId="0" borderId="0"/>
    <xf numFmtId="0" fontId="83" fillId="63" borderId="0"/>
    <xf numFmtId="0" fontId="131" fillId="63" borderId="0"/>
    <xf numFmtId="0" fontId="132" fillId="0" borderId="0" applyNumberFormat="0" applyFill="0" applyBorder="0" applyAlignment="0" applyProtection="0">
      <alignment vertical="top"/>
      <protection locked="0"/>
    </xf>
    <xf numFmtId="0" fontId="133" fillId="0" borderId="0"/>
    <xf numFmtId="0" fontId="133" fillId="0" borderId="0"/>
    <xf numFmtId="0" fontId="134" fillId="0" borderId="0" applyNumberFormat="0" applyFill="0" applyBorder="0" applyAlignment="0" applyProtection="0"/>
    <xf numFmtId="0" fontId="75" fillId="0" borderId="0">
      <alignment horizontal="left"/>
    </xf>
    <xf numFmtId="0" fontId="135" fillId="0" borderId="0" applyNumberFormat="0" applyFill="0" applyBorder="0" applyAlignment="0" applyProtection="0"/>
    <xf numFmtId="184" fontId="128" fillId="0" borderId="0"/>
    <xf numFmtId="0" fontId="136" fillId="0" borderId="0" applyNumberFormat="0" applyFill="0" applyBorder="0" applyAlignment="0" applyProtection="0"/>
    <xf numFmtId="0" fontId="137" fillId="0" borderId="16" applyNumberFormat="0" applyFill="0" applyAlignment="0" applyProtection="0"/>
    <xf numFmtId="0" fontId="137" fillId="0" borderId="16" applyNumberFormat="0" applyFill="0" applyAlignment="0" applyProtection="0"/>
    <xf numFmtId="0" fontId="137" fillId="0" borderId="16" applyNumberFormat="0" applyFill="0" applyAlignment="0" applyProtection="0"/>
    <xf numFmtId="0" fontId="138" fillId="0" borderId="0">
      <alignment vertical="center"/>
    </xf>
    <xf numFmtId="4" fontId="138" fillId="0" borderId="0" applyNumberFormat="0" applyFont="0" applyFill="0" applyAlignment="0" applyProtection="0">
      <alignment horizontal="center"/>
    </xf>
    <xf numFmtId="216" fontId="139" fillId="0" borderId="0" applyFont="0" applyFill="0" applyBorder="0" applyAlignment="0" applyProtection="0"/>
    <xf numFmtId="0" fontId="9" fillId="0" borderId="0" applyFont="0" applyFill="0" applyBorder="0" applyAlignment="0" applyProtection="0"/>
    <xf numFmtId="164" fontId="140" fillId="0" borderId="0"/>
    <xf numFmtId="0" fontId="141" fillId="0" borderId="0"/>
    <xf numFmtId="217" fontId="142" fillId="0" borderId="0"/>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7" fontId="142" fillId="0" borderId="47"/>
    <xf numFmtId="218" fontId="35" fillId="0" borderId="0" applyFill="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0" fontId="143" fillId="0" borderId="0" applyFill="0" applyBorder="0" applyAlignment="0"/>
    <xf numFmtId="211" fontId="12" fillId="0" borderId="0" applyFill="0" applyAlignment="0"/>
    <xf numFmtId="170" fontId="12" fillId="0" borderId="0" applyFill="0" applyAlignment="0"/>
    <xf numFmtId="219" fontId="35" fillId="0" borderId="0" applyFill="0" applyAlignment="0"/>
    <xf numFmtId="220" fontId="35" fillId="0" borderId="0" applyFill="0" applyAlignment="0"/>
    <xf numFmtId="218" fontId="35" fillId="0" borderId="0" applyFill="0" applyAlignment="0"/>
    <xf numFmtId="221" fontId="35" fillId="0" borderId="0" applyFill="0" applyAlignment="0"/>
    <xf numFmtId="211" fontId="12" fillId="0" borderId="0" applyFill="0" applyAlignment="0"/>
    <xf numFmtId="0" fontId="26" fillId="20" borderId="30" applyNumberFormat="0" applyAlignment="0" applyProtection="0"/>
    <xf numFmtId="0" fontId="26" fillId="20" borderId="30" applyNumberFormat="0" applyAlignment="0" applyProtection="0"/>
    <xf numFmtId="0" fontId="144" fillId="76" borderId="63"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4" fillId="76" borderId="63" applyNumberFormat="0" applyAlignment="0" applyProtection="0"/>
    <xf numFmtId="180" fontId="144" fillId="76" borderId="63"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4" fillId="76" borderId="63" applyNumberFormat="0" applyAlignment="0" applyProtection="0"/>
    <xf numFmtId="180" fontId="144" fillId="76" borderId="63" applyNumberFormat="0" applyAlignment="0" applyProtection="0"/>
    <xf numFmtId="180" fontId="144" fillId="76" borderId="63" applyNumberFormat="0" applyAlignment="0" applyProtection="0"/>
    <xf numFmtId="180" fontId="144" fillId="76" borderId="63" applyNumberFormat="0" applyAlignment="0" applyProtection="0"/>
    <xf numFmtId="180" fontId="144" fillId="76" borderId="63"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4" fillId="76" borderId="63" applyNumberFormat="0" applyAlignment="0" applyProtection="0"/>
    <xf numFmtId="180" fontId="144" fillId="76" borderId="63" applyNumberFormat="0" applyAlignment="0" applyProtection="0"/>
    <xf numFmtId="180" fontId="144" fillId="76" borderId="63" applyNumberFormat="0" applyAlignment="0" applyProtection="0"/>
    <xf numFmtId="180" fontId="144" fillId="76" borderId="63"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144" fillId="76" borderId="63" applyNumberFormat="0" applyAlignment="0" applyProtection="0"/>
    <xf numFmtId="0" fontId="144" fillId="76" borderId="63" applyNumberFormat="0" applyAlignment="0" applyProtection="0"/>
    <xf numFmtId="0" fontId="144" fillId="76" borderId="63" applyNumberFormat="0" applyAlignment="0" applyProtection="0"/>
    <xf numFmtId="180" fontId="21" fillId="0" borderId="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144" fillId="76" borderId="63" applyNumberFormat="0" applyAlignment="0" applyProtection="0"/>
    <xf numFmtId="0" fontId="144" fillId="76" borderId="63"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21" fillId="0" borderId="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180" fontId="145" fillId="77"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208" fontId="146" fillId="78" borderId="64">
      <alignment vertical="center"/>
    </xf>
    <xf numFmtId="180" fontId="21" fillId="0" borderId="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34" fillId="79" borderId="0" applyNumberFormat="0" applyFont="0" applyBorder="0" applyAlignment="0"/>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0" fontId="137" fillId="0" borderId="16" applyNumberFormat="0" applyFont="0" applyFill="0" applyProtection="0">
      <alignment horizontal="centerContinuous" vertical="center"/>
    </xf>
    <xf numFmtId="1" fontId="147" fillId="0" borderId="0"/>
    <xf numFmtId="0" fontId="23" fillId="0" borderId="0"/>
    <xf numFmtId="0" fontId="23" fillId="0" borderId="0"/>
    <xf numFmtId="0" fontId="23" fillId="0" borderId="0"/>
    <xf numFmtId="0" fontId="23" fillId="0" borderId="0"/>
    <xf numFmtId="0" fontId="23" fillId="0" borderId="0"/>
    <xf numFmtId="0" fontId="23" fillId="0" borderId="0"/>
    <xf numFmtId="0" fontId="55" fillId="31" borderId="0" applyNumberFormat="0" applyFont="0" applyBorder="0" applyAlignment="0" applyProtection="0"/>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8" fillId="80" borderId="64">
      <alignment horizontal="center" vertical="center"/>
    </xf>
    <xf numFmtId="37" fontId="149" fillId="80" borderId="64">
      <alignment horizontal="center" vertical="center"/>
    </xf>
    <xf numFmtId="37" fontId="149" fillId="80" borderId="64">
      <alignment horizontal="center" vertical="center"/>
    </xf>
    <xf numFmtId="37" fontId="148" fillId="80" borderId="64">
      <alignment horizontal="center" vertical="center"/>
    </xf>
    <xf numFmtId="37" fontId="148" fillId="80" borderId="64">
      <alignment horizontal="center" vertical="center"/>
    </xf>
    <xf numFmtId="0" fontId="31" fillId="21" borderId="36" applyNumberFormat="0" applyAlignment="0" applyProtection="0"/>
    <xf numFmtId="180" fontId="150" fillId="67" borderId="36" applyNumberFormat="0" applyAlignment="0" applyProtection="0"/>
    <xf numFmtId="180" fontId="34" fillId="0" borderId="0"/>
    <xf numFmtId="180" fontId="150" fillId="67" borderId="36" applyNumberFormat="0" applyAlignment="0" applyProtection="0"/>
    <xf numFmtId="180" fontId="21" fillId="0" borderId="0"/>
    <xf numFmtId="180" fontId="34" fillId="0" borderId="0"/>
    <xf numFmtId="180" fontId="150" fillId="66" borderId="36" applyNumberFormat="0" applyAlignment="0" applyProtection="0"/>
    <xf numFmtId="180" fontId="21" fillId="0" borderId="0"/>
    <xf numFmtId="180" fontId="21" fillId="0" borderId="0"/>
    <xf numFmtId="0" fontId="151" fillId="0" borderId="64">
      <alignment horizontal="left" vertical="center"/>
    </xf>
    <xf numFmtId="0" fontId="152" fillId="81" borderId="28" applyFont="0" applyFill="0" applyBorder="0"/>
    <xf numFmtId="0" fontId="152" fillId="81" borderId="28" applyFont="0" applyFill="0" applyBorder="0"/>
    <xf numFmtId="0" fontId="152" fillId="81" borderId="28" applyFont="0" applyFill="0" applyBorder="0"/>
    <xf numFmtId="0" fontId="152" fillId="81" borderId="28" applyFont="0" applyFill="0" applyBorder="0"/>
    <xf numFmtId="0" fontId="63" fillId="0" borderId="27"/>
    <xf numFmtId="0" fontId="63" fillId="0" borderId="27"/>
    <xf numFmtId="0" fontId="100" fillId="0" borderId="0">
      <alignment horizontal="center" wrapText="1"/>
      <protection hidden="1"/>
    </xf>
    <xf numFmtId="0" fontId="137" fillId="0" borderId="0" applyNumberFormat="0" applyFill="0" applyBorder="0" applyProtection="0">
      <alignment horizontal="center" vertical="center"/>
    </xf>
    <xf numFmtId="0" fontId="153" fillId="0" borderId="0">
      <alignment horizontal="right"/>
    </xf>
    <xf numFmtId="0" fontId="100" fillId="0" borderId="0" applyFont="0" applyFill="0" applyBorder="0" applyAlignment="0" applyProtection="0"/>
    <xf numFmtId="222" fontId="154" fillId="0" borderId="0"/>
    <xf numFmtId="222" fontId="154" fillId="0" borderId="0"/>
    <xf numFmtId="222" fontId="154" fillId="0" borderId="0"/>
    <xf numFmtId="222" fontId="154" fillId="0" borderId="0"/>
    <xf numFmtId="222" fontId="154" fillId="0" borderId="0"/>
    <xf numFmtId="222" fontId="154" fillId="0" borderId="0"/>
    <xf numFmtId="222" fontId="154" fillId="0" borderId="0"/>
    <xf numFmtId="222" fontId="154" fillId="0" borderId="0"/>
    <xf numFmtId="168" fontId="53" fillId="0" borderId="0" applyFont="0" applyFill="0" applyBorder="0" applyAlignment="0" applyProtection="0"/>
    <xf numFmtId="218" fontId="56" fillId="0" borderId="0" applyFont="0" applyFill="0" applyAlignment="0" applyProtection="0"/>
    <xf numFmtId="0" fontId="155" fillId="0" borderId="0" applyFont="0" applyFill="0" applyBorder="0" applyAlignment="0" applyProtection="0"/>
    <xf numFmtId="223" fontId="156" fillId="0" borderId="0" applyFont="0" applyFill="0" applyBorder="0" applyProtection="0">
      <alignment horizontal="right"/>
    </xf>
    <xf numFmtId="224" fontId="156" fillId="0" borderId="0" applyFont="0" applyFill="0" applyBorder="0" applyProtection="0">
      <alignment horizontal="right"/>
    </xf>
    <xf numFmtId="0" fontId="157" fillId="0" borderId="0" applyFont="0" applyFill="0" applyBorder="0" applyAlignment="0" applyProtection="0">
      <alignment horizontal="right"/>
    </xf>
    <xf numFmtId="0" fontId="15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0" fontId="157" fillId="0" borderId="0" applyFont="0" applyFill="0" applyBorder="0" applyAlignment="0" applyProtection="0"/>
    <xf numFmtId="186" fontId="158" fillId="0" borderId="0" applyFont="0" applyFill="0" applyBorder="0" applyAlignment="0" applyProtection="0"/>
    <xf numFmtId="225" fontId="100" fillId="0" borderId="0" applyFont="0" applyFill="0" applyBorder="0" applyAlignment="0" applyProtection="0"/>
    <xf numFmtId="3" fontId="159" fillId="0" borderId="0" applyFont="0" applyFill="0" applyBorder="0" applyAlignment="0" applyProtection="0"/>
    <xf numFmtId="0" fontId="160" fillId="0" borderId="0"/>
    <xf numFmtId="0" fontId="40" fillId="0" borderId="0"/>
    <xf numFmtId="3" fontId="161" fillId="0" borderId="0" applyFont="0" applyFill="0" applyBorder="0" applyAlignment="0" applyProtection="0"/>
    <xf numFmtId="180" fontId="34" fillId="0" borderId="0"/>
    <xf numFmtId="3" fontId="159" fillId="0" borderId="0" applyFont="0" applyFill="0" applyBorder="0" applyAlignment="0" applyProtection="0"/>
    <xf numFmtId="180" fontId="21" fillId="0" borderId="0"/>
    <xf numFmtId="0" fontId="160" fillId="0" borderId="0"/>
    <xf numFmtId="0" fontId="40" fillId="0" borderId="0"/>
    <xf numFmtId="0" fontId="162" fillId="0" borderId="0"/>
    <xf numFmtId="226" fontId="163" fillId="31" borderId="0">
      <alignment horizontal="left"/>
    </xf>
    <xf numFmtId="0" fontId="164" fillId="0" borderId="0"/>
    <xf numFmtId="211" fontId="54" fillId="0" borderId="0" applyFill="0" applyBorder="0">
      <alignment horizontal="left"/>
    </xf>
    <xf numFmtId="207" fontId="165" fillId="0" borderId="24" applyNumberFormat="0" applyFill="0" applyBorder="0" applyAlignment="0" applyProtection="0"/>
    <xf numFmtId="207" fontId="165" fillId="0" borderId="24" applyNumberFormat="0" applyFill="0" applyBorder="0" applyAlignment="0" applyProtection="0"/>
    <xf numFmtId="207" fontId="165" fillId="0" borderId="24" applyNumberFormat="0" applyFill="0" applyBorder="0" applyAlignment="0" applyProtection="0"/>
    <xf numFmtId="0" fontId="23" fillId="0" borderId="0"/>
    <xf numFmtId="0" fontId="23" fillId="0" borderId="0"/>
    <xf numFmtId="199" fontId="166" fillId="0" borderId="0"/>
    <xf numFmtId="227" fontId="166" fillId="0" borderId="0"/>
    <xf numFmtId="228" fontId="166" fillId="0" borderId="0"/>
    <xf numFmtId="0" fontId="23" fillId="0" borderId="0"/>
    <xf numFmtId="0" fontId="129" fillId="0" borderId="0">
      <alignment horizontal="left" indent="3"/>
    </xf>
    <xf numFmtId="0" fontId="129" fillId="0" borderId="0">
      <alignment horizontal="left" indent="5"/>
    </xf>
    <xf numFmtId="229" fontId="96" fillId="0" borderId="0" applyFill="0" applyBorder="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65" applyFill="0" applyProtection="0"/>
    <xf numFmtId="229" fontId="96" fillId="0" borderId="57" applyFill="0" applyProtection="0"/>
    <xf numFmtId="229" fontId="55" fillId="0" borderId="0" applyFill="0" applyBorder="0" applyProtection="0"/>
    <xf numFmtId="211" fontId="167" fillId="75" borderId="61"/>
    <xf numFmtId="180" fontId="34" fillId="0" borderId="0"/>
    <xf numFmtId="230" fontId="100" fillId="0" borderId="0" applyFill="0" applyBorder="0">
      <alignment horizontal="right"/>
      <protection locked="0"/>
    </xf>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180" fontId="34" fillId="0" borderId="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231" fontId="100" fillId="0" borderId="0" applyFont="0" applyFill="0" applyBorder="0" applyAlignment="0" applyProtection="0"/>
    <xf numFmtId="180" fontId="21" fillId="0" borderId="0"/>
    <xf numFmtId="211" fontId="56" fillId="0" borderId="0" applyFont="0" applyFill="0" applyAlignment="0" applyProtection="0"/>
    <xf numFmtId="232" fontId="66" fillId="0" borderId="0" applyFont="0" applyFill="0" applyBorder="0" applyAlignment="0" applyProtection="0"/>
    <xf numFmtId="233" fontId="156" fillId="0" borderId="0" applyFont="0" applyFill="0" applyBorder="0" applyProtection="0">
      <alignment horizontal="right"/>
    </xf>
    <xf numFmtId="234" fontId="156" fillId="0" borderId="0" applyFont="0" applyFill="0" applyBorder="0" applyProtection="0">
      <alignment horizontal="right"/>
    </xf>
    <xf numFmtId="0" fontId="157" fillId="0" borderId="0" applyFont="0" applyFill="0" applyBorder="0" applyAlignment="0" applyProtection="0">
      <alignment horizontal="right"/>
    </xf>
    <xf numFmtId="0" fontId="157" fillId="0" borderId="0" applyFont="0" applyFill="0" applyBorder="0" applyAlignment="0" applyProtection="0">
      <alignment horizontal="right"/>
    </xf>
    <xf numFmtId="37" fontId="90" fillId="0" borderId="66" applyFont="0" applyFill="0" applyBorder="0"/>
    <xf numFmtId="37" fontId="67" fillId="0" borderId="66" applyFont="0" applyFill="0" applyBorder="0"/>
    <xf numFmtId="37" fontId="67" fillId="0" borderId="66" applyFont="0" applyFill="0" applyBorder="0"/>
    <xf numFmtId="37" fontId="168" fillId="0" borderId="66" applyFont="0" applyFill="0" applyBorder="0">
      <protection locked="0"/>
    </xf>
    <xf numFmtId="37" fontId="117" fillId="0" borderId="66" applyFont="0" applyFill="0" applyBorder="0">
      <protection locked="0"/>
    </xf>
    <xf numFmtId="37" fontId="117" fillId="0" borderId="66" applyFont="0" applyFill="0" applyBorder="0">
      <protection locked="0"/>
    </xf>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9" fillId="30" borderId="64" applyFill="0" applyBorder="0" applyProtection="0"/>
    <xf numFmtId="37" fontId="168" fillId="0" borderId="66" applyFill="0" applyBorder="0">
      <protection locked="0"/>
    </xf>
    <xf numFmtId="235" fontId="35" fillId="0" borderId="0" applyFont="0" applyFill="0" applyBorder="0" applyAlignment="0" applyProtection="0"/>
    <xf numFmtId="236" fontId="170" fillId="0" borderId="0" applyFont="0" applyFill="0" applyBorder="0" applyAlignment="0" applyProtection="0"/>
    <xf numFmtId="237" fontId="161" fillId="0" borderId="0" applyFont="0" applyFill="0" applyBorder="0" applyAlignment="0" applyProtection="0"/>
    <xf numFmtId="180" fontId="34" fillId="0" borderId="0"/>
    <xf numFmtId="180" fontId="21" fillId="0" borderId="0"/>
    <xf numFmtId="0" fontId="100" fillId="0" borderId="0" applyFont="0" applyFill="0" applyBorder="0" applyAlignment="0">
      <protection locked="0"/>
    </xf>
    <xf numFmtId="0" fontId="142" fillId="31" borderId="29" applyNumberFormat="0" applyFont="0" applyBorder="0" applyAlignment="0" applyProtection="0"/>
    <xf numFmtId="0" fontId="34" fillId="0" borderId="0"/>
    <xf numFmtId="0" fontId="34" fillId="0" borderId="0"/>
    <xf numFmtId="0" fontId="34" fillId="0" borderId="0"/>
    <xf numFmtId="0" fontId="34" fillId="0" borderId="0"/>
    <xf numFmtId="0" fontId="34" fillId="0" borderId="0"/>
    <xf numFmtId="0" fontId="9" fillId="0" borderId="0" applyFont="0" applyFill="0" applyBorder="0" applyAlignment="0" applyProtection="0"/>
    <xf numFmtId="0" fontId="83" fillId="70" borderId="0"/>
    <xf numFmtId="0" fontId="131" fillId="82" borderId="0"/>
    <xf numFmtId="14" fontId="67" fillId="0" borderId="0" applyFont="0" applyBorder="0">
      <alignment vertical="top"/>
    </xf>
    <xf numFmtId="180" fontId="161" fillId="0" borderId="0" applyFont="0" applyFill="0" applyBorder="0" applyAlignment="0" applyProtection="0"/>
    <xf numFmtId="180" fontId="34" fillId="0" borderId="0"/>
    <xf numFmtId="180" fontId="161" fillId="0" borderId="0" applyFont="0" applyFill="0" applyBorder="0" applyAlignment="0" applyProtection="0"/>
    <xf numFmtId="0" fontId="157" fillId="0" borderId="0" applyFont="0" applyFill="0" applyBorder="0" applyAlignment="0" applyProtection="0"/>
    <xf numFmtId="15" fontId="138" fillId="0" borderId="43" applyFont="0" applyFill="0" applyBorder="0" applyAlignment="0">
      <alignment horizontal="centerContinuous"/>
    </xf>
    <xf numFmtId="15" fontId="138" fillId="0" borderId="43" applyFont="0" applyFill="0" applyBorder="0" applyAlignment="0">
      <alignment horizontal="centerContinuous"/>
    </xf>
    <xf numFmtId="15" fontId="138" fillId="0" borderId="43" applyFont="0" applyFill="0" applyBorder="0" applyAlignment="0">
      <alignment horizontal="centerContinuous"/>
    </xf>
    <xf numFmtId="238" fontId="138" fillId="0" borderId="43" applyFont="0" applyFill="0" applyBorder="0" applyAlignment="0">
      <alignment horizontal="centerContinuous"/>
    </xf>
    <xf numFmtId="238" fontId="138" fillId="0" borderId="43" applyFont="0" applyFill="0" applyBorder="0" applyAlignment="0">
      <alignment horizontal="centerContinuous"/>
    </xf>
    <xf numFmtId="238" fontId="138" fillId="0" borderId="43" applyFont="0" applyFill="0" applyBorder="0" applyAlignment="0">
      <alignment horizontal="centerContinuous"/>
    </xf>
    <xf numFmtId="14" fontId="67" fillId="0" borderId="0" applyFill="0" applyAlignment="0"/>
    <xf numFmtId="239" fontId="128" fillId="0" borderId="0" applyFill="0" applyBorder="0" applyProtection="0"/>
    <xf numFmtId="14" fontId="128" fillId="0" borderId="0" applyFill="0" applyBorder="0" applyProtection="0"/>
    <xf numFmtId="14" fontId="171" fillId="0" borderId="0"/>
    <xf numFmtId="14" fontId="142" fillId="0" borderId="67">
      <alignment horizontal="center" vertical="center"/>
    </xf>
    <xf numFmtId="14" fontId="142" fillId="0" borderId="67">
      <alignment horizontal="center" vertical="center"/>
    </xf>
    <xf numFmtId="17" fontId="34" fillId="30" borderId="13">
      <alignment horizontal="center"/>
    </xf>
    <xf numFmtId="14" fontId="110" fillId="0" borderId="0">
      <alignment vertical="top"/>
    </xf>
    <xf numFmtId="180" fontId="34" fillId="0" borderId="0"/>
    <xf numFmtId="14" fontId="172" fillId="0" borderId="0">
      <alignment vertical="top"/>
    </xf>
    <xf numFmtId="180" fontId="21" fillId="0" borderId="0"/>
    <xf numFmtId="240" fontId="34" fillId="0" borderId="0" applyFont="0" applyFill="0" applyBorder="0" applyAlignment="0" applyProtection="0">
      <alignment wrapText="1"/>
    </xf>
    <xf numFmtId="241" fontId="96" fillId="0" borderId="0" applyFill="0" applyBorder="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65" applyFill="0" applyProtection="0"/>
    <xf numFmtId="241" fontId="96" fillId="0" borderId="57" applyFill="0" applyProtection="0"/>
    <xf numFmtId="241" fontId="55" fillId="0" borderId="0" applyFill="0" applyBorder="0" applyProtection="0"/>
    <xf numFmtId="38" fontId="55" fillId="0" borderId="0" applyFont="0" applyFill="0" applyBorder="0" applyAlignment="0" applyProtection="0"/>
    <xf numFmtId="0" fontId="75" fillId="0" borderId="0" applyNumberFormat="0" applyFill="0" applyBorder="0" applyAlignment="0" applyProtection="0"/>
    <xf numFmtId="180" fontId="34" fillId="0" borderId="0"/>
    <xf numFmtId="180" fontId="21" fillId="0" borderId="0"/>
    <xf numFmtId="242" fontId="35" fillId="0" borderId="68">
      <alignment vertical="center"/>
    </xf>
    <xf numFmtId="243" fontId="129" fillId="83" borderId="0" applyNumberFormat="0" applyBorder="0" applyAlignment="0" applyProtection="0"/>
    <xf numFmtId="183" fontId="34" fillId="0" borderId="0" applyFont="0" applyFill="0" applyBorder="0" applyAlignment="0" applyProtection="0"/>
    <xf numFmtId="165" fontId="34" fillId="0" borderId="0" applyFont="0" applyFill="0" applyBorder="0" applyAlignment="0" applyProtection="0"/>
    <xf numFmtId="0" fontId="74" fillId="0" borderId="0">
      <protection locked="0"/>
    </xf>
    <xf numFmtId="244" fontId="173" fillId="0" borderId="0">
      <alignment horizontal="left"/>
    </xf>
    <xf numFmtId="245" fontId="174" fillId="0" borderId="0"/>
    <xf numFmtId="4" fontId="142" fillId="0" borderId="67">
      <alignment vertical="center"/>
    </xf>
    <xf numFmtId="4" fontId="142" fillId="0" borderId="67">
      <alignment vertical="center"/>
    </xf>
    <xf numFmtId="4" fontId="138" fillId="0" borderId="0">
      <alignment vertical="center"/>
    </xf>
    <xf numFmtId="246" fontId="175" fillId="0" borderId="0"/>
    <xf numFmtId="247" fontId="66" fillId="0" borderId="0" applyFont="0" applyFill="0" applyBorder="0" applyAlignment="0" applyProtection="0"/>
    <xf numFmtId="211" fontId="176" fillId="0" borderId="0">
      <alignment horizontal="center"/>
    </xf>
    <xf numFmtId="0" fontId="157" fillId="0" borderId="69" applyNumberFormat="0" applyFont="0" applyFill="0" applyAlignment="0" applyProtection="0"/>
    <xf numFmtId="0" fontId="177" fillId="0" borderId="0" applyFill="0" applyBorder="0" applyAlignment="0" applyProtection="0"/>
    <xf numFmtId="38" fontId="100" fillId="0" borderId="0" applyFont="0" applyFill="0" applyBorder="0" applyAlignment="0" applyProtection="0"/>
    <xf numFmtId="0" fontId="178" fillId="0" borderId="0" applyFont="0" applyFill="0" applyBorder="0" applyAlignment="0" applyProtection="0"/>
    <xf numFmtId="0" fontId="136" fillId="0" borderId="0" applyNumberFormat="0" applyFill="0" applyBorder="0" applyAlignment="0" applyProtection="0"/>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 fontId="34" fillId="0" borderId="64"/>
    <xf numFmtId="38" fontId="35" fillId="0" borderId="0">
      <alignment vertical="top"/>
    </xf>
    <xf numFmtId="180" fontId="34" fillId="0" borderId="0"/>
    <xf numFmtId="38" fontId="179" fillId="0" borderId="0">
      <alignment vertical="top"/>
    </xf>
    <xf numFmtId="180" fontId="21" fillId="0" borderId="0"/>
    <xf numFmtId="0" fontId="180" fillId="84" borderId="0" applyNumberFormat="0" applyBorder="0" applyAlignment="0" applyProtection="0"/>
    <xf numFmtId="180" fontId="180" fillId="84" borderId="0" applyNumberFormat="0" applyBorder="0" applyAlignment="0" applyProtection="0"/>
    <xf numFmtId="180" fontId="34" fillId="0" borderId="0"/>
    <xf numFmtId="180" fontId="21" fillId="0" borderId="0"/>
    <xf numFmtId="180" fontId="34" fillId="0" borderId="0"/>
    <xf numFmtId="180" fontId="21" fillId="0" borderId="0"/>
    <xf numFmtId="0" fontId="180" fillId="85" borderId="0" applyNumberFormat="0" applyBorder="0" applyAlignment="0" applyProtection="0"/>
    <xf numFmtId="180" fontId="180" fillId="85" borderId="0" applyNumberFormat="0" applyBorder="0" applyAlignment="0" applyProtection="0"/>
    <xf numFmtId="180" fontId="34" fillId="0" borderId="0"/>
    <xf numFmtId="180" fontId="21" fillId="0" borderId="0"/>
    <xf numFmtId="180" fontId="34" fillId="0" borderId="0"/>
    <xf numFmtId="180" fontId="21" fillId="0" borderId="0"/>
    <xf numFmtId="0" fontId="180" fillId="86" borderId="0" applyNumberFormat="0" applyBorder="0" applyAlignment="0" applyProtection="0"/>
    <xf numFmtId="180" fontId="34" fillId="0" borderId="0"/>
    <xf numFmtId="180" fontId="21" fillId="0" borderId="0"/>
    <xf numFmtId="0" fontId="93" fillId="0" borderId="0">
      <protection locked="0"/>
    </xf>
    <xf numFmtId="0" fontId="93" fillId="0" borderId="0">
      <protection locked="0"/>
    </xf>
    <xf numFmtId="218" fontId="35" fillId="0" borderId="0" applyFill="0" applyAlignment="0"/>
    <xf numFmtId="211" fontId="12" fillId="0" borderId="0" applyFill="0" applyAlignment="0"/>
    <xf numFmtId="218" fontId="35" fillId="0" borderId="0" applyFill="0" applyAlignment="0"/>
    <xf numFmtId="221" fontId="35" fillId="0" borderId="0" applyFill="0" applyAlignment="0"/>
    <xf numFmtId="211" fontId="12" fillId="0" borderId="0" applyFill="0" applyAlignment="0"/>
    <xf numFmtId="0" fontId="129" fillId="87" borderId="0" applyNumberFormat="0">
      <alignment horizontal="left"/>
      <protection locked="0"/>
    </xf>
    <xf numFmtId="189" fontId="181" fillId="0" borderId="0" applyFont="0" applyFill="0" applyBorder="0" applyAlignment="0" applyProtection="0"/>
    <xf numFmtId="180" fontId="34" fillId="0" borderId="0"/>
    <xf numFmtId="180" fontId="14" fillId="0" borderId="0" applyFont="0" applyFill="0" applyBorder="0" applyAlignment="0" applyProtection="0"/>
    <xf numFmtId="248" fontId="34" fillId="0" borderId="0" applyFont="0" applyFill="0" applyBorder="0" applyAlignment="0" applyProtection="0"/>
    <xf numFmtId="248" fontId="34" fillId="0" borderId="0" applyFont="0" applyFill="0" applyBorder="0" applyAlignment="0" applyProtection="0"/>
    <xf numFmtId="249" fontId="182" fillId="0" borderId="0" applyBorder="0" applyProtection="0"/>
    <xf numFmtId="180" fontId="63" fillId="0" borderId="0">
      <alignment horizontal="left"/>
    </xf>
    <xf numFmtId="180" fontId="21" fillId="0" borderId="0"/>
    <xf numFmtId="0" fontId="38" fillId="0" borderId="0" applyNumberFormat="0" applyFill="0" applyBorder="0" applyAlignment="0" applyProtection="0"/>
    <xf numFmtId="180" fontId="183" fillId="0" borderId="0" applyNumberFormat="0" applyFill="0" applyBorder="0" applyAlignment="0" applyProtection="0"/>
    <xf numFmtId="180" fontId="34" fillId="0" borderId="0"/>
    <xf numFmtId="180" fontId="21" fillId="0" borderId="0"/>
    <xf numFmtId="180" fontId="34" fillId="0" borderId="0"/>
    <xf numFmtId="180" fontId="21" fillId="0" borderId="0"/>
    <xf numFmtId="250" fontId="34" fillId="0" borderId="0" applyFont="0" applyFill="0" applyBorder="0" applyAlignment="0" applyProtection="0"/>
    <xf numFmtId="251" fontId="34" fillId="0" borderId="0" applyFont="0" applyFill="0" applyBorder="0" applyAlignment="0" applyProtection="0"/>
    <xf numFmtId="0" fontId="74" fillId="0" borderId="0">
      <protection locked="0"/>
    </xf>
    <xf numFmtId="0" fontId="74" fillId="0" borderId="0">
      <protection locked="0"/>
    </xf>
    <xf numFmtId="0" fontId="74" fillId="0" borderId="0">
      <protection locked="0"/>
    </xf>
    <xf numFmtId="0" fontId="74" fillId="0" borderId="0">
      <protection locked="0"/>
    </xf>
    <xf numFmtId="0" fontId="74" fillId="0" borderId="0">
      <protection locked="0"/>
    </xf>
    <xf numFmtId="0" fontId="74" fillId="0" borderId="0">
      <protection locked="0"/>
    </xf>
    <xf numFmtId="0" fontId="74" fillId="0" borderId="0">
      <protection locked="0"/>
    </xf>
    <xf numFmtId="252" fontId="23" fillId="0" borderId="0" applyFont="0" applyFill="0" applyBorder="0" applyAlignment="0" applyProtection="0"/>
    <xf numFmtId="0" fontId="74" fillId="0" borderId="0">
      <protection locked="0"/>
    </xf>
    <xf numFmtId="0" fontId="74" fillId="0" borderId="0">
      <protection locked="0"/>
    </xf>
    <xf numFmtId="227" fontId="175" fillId="0" borderId="0"/>
    <xf numFmtId="2" fontId="161" fillId="0" borderId="0" applyFont="0" applyFill="0" applyBorder="0" applyAlignment="0" applyProtection="0"/>
    <xf numFmtId="180" fontId="34" fillId="0" borderId="0"/>
    <xf numFmtId="180" fontId="21" fillId="0" borderId="0"/>
    <xf numFmtId="0" fontId="34" fillId="0" borderId="0"/>
    <xf numFmtId="0" fontId="184" fillId="0" borderId="0" applyNumberFormat="0" applyFill="0" applyBorder="0" applyAlignment="0" applyProtection="0">
      <alignment vertical="top"/>
      <protection locked="0"/>
    </xf>
    <xf numFmtId="15" fontId="34" fillId="0" borderId="0">
      <alignment vertical="center"/>
    </xf>
    <xf numFmtId="15" fontId="34" fillId="0" borderId="0">
      <alignment vertical="center"/>
    </xf>
    <xf numFmtId="15" fontId="34" fillId="0" borderId="0">
      <alignment vertical="center"/>
    </xf>
    <xf numFmtId="15" fontId="34" fillId="0" borderId="0">
      <alignment vertical="center"/>
    </xf>
    <xf numFmtId="15" fontId="34" fillId="0" borderId="0">
      <alignment vertical="center"/>
    </xf>
    <xf numFmtId="15" fontId="34" fillId="0" borderId="0">
      <alignment vertical="center"/>
    </xf>
    <xf numFmtId="15" fontId="34" fillId="0" borderId="0">
      <alignment vertical="center"/>
    </xf>
    <xf numFmtId="15" fontId="34" fillId="0" borderId="0">
      <alignment vertical="center"/>
    </xf>
    <xf numFmtId="15" fontId="34" fillId="0" borderId="0">
      <alignment vertical="center"/>
    </xf>
    <xf numFmtId="0" fontId="185" fillId="0" borderId="0" applyFill="0" applyBorder="0" applyProtection="0">
      <alignment horizontal="left"/>
    </xf>
    <xf numFmtId="0" fontId="34" fillId="0" borderId="0" applyNumberFormat="0" applyFont="0">
      <alignment wrapText="1"/>
    </xf>
    <xf numFmtId="0" fontId="186" fillId="88" borderId="13" applyNumberFormat="0" applyBorder="0">
      <alignment horizontal="left"/>
    </xf>
    <xf numFmtId="243" fontId="168" fillId="0" borderId="0" applyNumberFormat="0" applyFill="0" applyBorder="0" applyAlignment="0" applyProtection="0"/>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253" fontId="87" fillId="32" borderId="64" applyNumberFormat="0" applyProtection="0">
      <alignment horizontal="center"/>
    </xf>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0" fontId="187" fillId="0" borderId="24" applyNumberFormat="0" applyFill="0" applyAlignment="0" applyProtection="0"/>
    <xf numFmtId="164" fontId="75" fillId="89" borderId="64" applyBorder="0">
      <alignment horizontal="center" vertical="center"/>
    </xf>
    <xf numFmtId="254" fontId="188" fillId="0" borderId="0" applyFill="0" applyBorder="0" applyAlignment="0" applyProtection="0"/>
    <xf numFmtId="188" fontId="110" fillId="0" borderId="0" applyFill="0" applyBorder="0" applyAlignment="0" applyProtection="0"/>
    <xf numFmtId="0" fontId="42" fillId="4" borderId="0" applyNumberFormat="0" applyBorder="0" applyAlignment="0" applyProtection="0"/>
    <xf numFmtId="180" fontId="115" fillId="63" borderId="0" applyNumberFormat="0" applyBorder="0" applyAlignment="0" applyProtection="0"/>
    <xf numFmtId="180" fontId="34" fillId="0" borderId="0"/>
    <xf numFmtId="180" fontId="21" fillId="0" borderId="0"/>
    <xf numFmtId="180" fontId="34" fillId="0" borderId="0"/>
    <xf numFmtId="180" fontId="21" fillId="0" borderId="0"/>
    <xf numFmtId="165" fontId="189" fillId="0" borderId="0" applyNumberFormat="0" applyFill="0" applyBorder="0" applyAlignment="0" applyProtection="0">
      <alignment horizontal="center"/>
    </xf>
    <xf numFmtId="38" fontId="140" fillId="30" borderId="0" applyNumberFormat="0" applyBorder="0" applyAlignment="0" applyProtection="0"/>
    <xf numFmtId="38" fontId="63" fillId="30" borderId="0" applyNumberFormat="0" applyBorder="0" applyAlignment="0" applyProtection="0"/>
    <xf numFmtId="38" fontId="63" fillId="30" borderId="0" applyNumberFormat="0" applyBorder="0" applyAlignment="0" applyProtection="0"/>
    <xf numFmtId="1" fontId="190" fillId="0" borderId="0" applyNumberFormat="0" applyAlignment="0">
      <alignment vertical="top"/>
    </xf>
    <xf numFmtId="0" fontId="191" fillId="0" borderId="0" applyNumberFormat="0">
      <alignment horizontal="right"/>
    </xf>
    <xf numFmtId="0" fontId="192" fillId="0" borderId="0" applyNumberFormat="0">
      <alignment horizontal="right"/>
    </xf>
    <xf numFmtId="0" fontId="192" fillId="0" borderId="0" applyNumberFormat="0">
      <alignment horizontal="left"/>
    </xf>
    <xf numFmtId="0" fontId="191" fillId="0" borderId="0" applyNumberFormat="0">
      <alignment horizontal="left"/>
    </xf>
    <xf numFmtId="0" fontId="193" fillId="0" borderId="0" applyNumberFormat="0">
      <alignment horizontal="left" vertical="top"/>
    </xf>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76" fontId="23" fillId="33" borderId="64" applyNumberFormat="0" applyFont="0" applyBorder="0" applyAlignment="0" applyProtection="0"/>
    <xf numFmtId="184" fontId="194" fillId="0" borderId="0">
      <alignment vertical="center"/>
    </xf>
    <xf numFmtId="0" fontId="157" fillId="0" borderId="0" applyFont="0" applyFill="0" applyBorder="0" applyAlignment="0" applyProtection="0">
      <alignment horizontal="right"/>
    </xf>
    <xf numFmtId="184" fontId="195" fillId="33" borderId="0" applyNumberFormat="0" applyFont="0" applyAlignment="0"/>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7" fillId="0" borderId="0"/>
    <xf numFmtId="0" fontId="198" fillId="0" borderId="70" applyNumberFormat="0" applyAlignment="0" applyProtection="0">
      <alignment horizontal="left" vertical="center"/>
    </xf>
    <xf numFmtId="0" fontId="198" fillId="0" borderId="70" applyNumberFormat="0" applyAlignment="0" applyProtection="0">
      <alignment horizontal="left" vertical="center"/>
    </xf>
    <xf numFmtId="0" fontId="198" fillId="0" borderId="70" applyNumberFormat="0" applyAlignment="0" applyProtection="0">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0" fontId="198" fillId="0" borderId="58">
      <alignment horizontal="left" vertical="center"/>
    </xf>
    <xf numFmtId="180" fontId="21" fillId="0" borderId="0"/>
    <xf numFmtId="189" fontId="35" fillId="0" borderId="0">
      <alignment vertical="top"/>
    </xf>
    <xf numFmtId="0" fontId="27" fillId="0" borderId="32" applyNumberFormat="0" applyFill="0" applyAlignment="0" applyProtection="0"/>
    <xf numFmtId="38" fontId="199" fillId="0" borderId="0"/>
    <xf numFmtId="180" fontId="34" fillId="0" borderId="0"/>
    <xf numFmtId="180" fontId="200" fillId="0" borderId="71" applyNumberFormat="0" applyFill="0" applyAlignment="0" applyProtection="0"/>
    <xf numFmtId="180" fontId="21" fillId="0" borderId="0"/>
    <xf numFmtId="0" fontId="28" fillId="0" borderId="33" applyNumberFormat="0" applyFill="0" applyAlignment="0" applyProtection="0"/>
    <xf numFmtId="38" fontId="201" fillId="0" borderId="0">
      <alignment horizontal="left"/>
    </xf>
    <xf numFmtId="180" fontId="34" fillId="0" borderId="0"/>
    <xf numFmtId="180" fontId="202" fillId="0" borderId="33" applyNumberFormat="0" applyFill="0" applyAlignment="0" applyProtection="0"/>
    <xf numFmtId="180" fontId="21" fillId="0" borderId="0"/>
    <xf numFmtId="0" fontId="29" fillId="0" borderId="34" applyNumberFormat="0" applyFill="0" applyAlignment="0" applyProtection="0"/>
    <xf numFmtId="0" fontId="203" fillId="0" borderId="0" applyProtection="0">
      <alignment horizontal="left"/>
    </xf>
    <xf numFmtId="180" fontId="34" fillId="0" borderId="0"/>
    <xf numFmtId="180" fontId="21" fillId="0" borderId="0"/>
    <xf numFmtId="180" fontId="34" fillId="0" borderId="0"/>
    <xf numFmtId="180" fontId="21" fillId="0" borderId="0"/>
    <xf numFmtId="0" fontId="29" fillId="0" borderId="0" applyNumberFormat="0" applyFill="0" applyBorder="0" applyAlignment="0" applyProtection="0"/>
    <xf numFmtId="180" fontId="34" fillId="0" borderId="0"/>
    <xf numFmtId="180" fontId="21" fillId="0" borderId="0"/>
    <xf numFmtId="180" fontId="34" fillId="0" borderId="0"/>
    <xf numFmtId="180" fontId="204" fillId="0" borderId="0">
      <alignment vertical="top"/>
    </xf>
    <xf numFmtId="0" fontId="205" fillId="0" borderId="0">
      <alignment horizontal="center"/>
    </xf>
    <xf numFmtId="0" fontId="206" fillId="0" borderId="0"/>
    <xf numFmtId="0" fontId="206" fillId="0" borderId="0"/>
    <xf numFmtId="0" fontId="206" fillId="0" borderId="0"/>
    <xf numFmtId="38" fontId="35" fillId="0" borderId="0">
      <alignment vertical="top"/>
    </xf>
    <xf numFmtId="180" fontId="34" fillId="0" borderId="0"/>
    <xf numFmtId="38" fontId="207" fillId="0" borderId="0">
      <alignment vertical="top"/>
    </xf>
    <xf numFmtId="180" fontId="21" fillId="0" borderId="0"/>
    <xf numFmtId="0" fontId="208" fillId="0" borderId="0"/>
    <xf numFmtId="0" fontId="53" fillId="0" borderId="0"/>
    <xf numFmtId="0" fontId="146" fillId="0" borderId="0"/>
    <xf numFmtId="0" fontId="176" fillId="0" borderId="0"/>
    <xf numFmtId="0" fontId="209" fillId="0" borderId="72" applyNumberFormat="0" applyFill="0" applyBorder="0" applyAlignment="0" applyProtection="0">
      <alignment horizontal="left"/>
    </xf>
    <xf numFmtId="0" fontId="210" fillId="90" borderId="0"/>
    <xf numFmtId="0" fontId="47" fillId="91" borderId="0"/>
    <xf numFmtId="0" fontId="47" fillId="91" borderId="0"/>
    <xf numFmtId="0" fontId="14" fillId="0" borderId="0"/>
    <xf numFmtId="0" fontId="34" fillId="0" borderId="0"/>
    <xf numFmtId="0" fontId="34" fillId="0" borderId="0"/>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196" fillId="0" borderId="64">
      <alignment horizontal="center" vertical="center" wrapText="1"/>
    </xf>
    <xf numFmtId="0" fontId="211" fillId="0" borderId="0"/>
    <xf numFmtId="0" fontId="129" fillId="92" borderId="64">
      <alignment horizontal="center" vertical="center" wrapText="1"/>
      <protection locked="0"/>
    </xf>
    <xf numFmtId="180" fontId="129" fillId="92" borderId="64">
      <alignment horizontal="center" vertical="center" wrapText="1"/>
      <protection locked="0"/>
    </xf>
    <xf numFmtId="180" fontId="129" fillId="92" borderId="64">
      <alignment horizontal="center" vertical="center" wrapText="1"/>
      <protection locked="0"/>
    </xf>
    <xf numFmtId="0" fontId="129" fillId="92" borderId="64">
      <alignment horizontal="center" vertical="center" wrapText="1"/>
      <protection locked="0"/>
    </xf>
    <xf numFmtId="186" fontId="212" fillId="34" borderId="0" applyNumberFormat="0" applyBorder="0" applyAlignment="0" applyProtection="0">
      <protection locked="0"/>
    </xf>
    <xf numFmtId="186" fontId="212" fillId="34" borderId="0" applyNumberFormat="0" applyBorder="0" applyAlignment="0" applyProtection="0">
      <protection locked="0"/>
    </xf>
    <xf numFmtId="0" fontId="34" fillId="0" borderId="0">
      <alignment horizontal="center"/>
    </xf>
    <xf numFmtId="0" fontId="120" fillId="0" borderId="0" applyNumberFormat="0" applyFill="0" applyBorder="0" applyAlignment="0" applyProtection="0">
      <alignment vertical="top"/>
      <protection locked="0"/>
    </xf>
    <xf numFmtId="0" fontId="213" fillId="0" borderId="0" applyFont="0" applyFill="0" applyBorder="0" applyAlignment="0" applyProtection="0"/>
    <xf numFmtId="0" fontId="100" fillId="0" borderId="0"/>
    <xf numFmtId="211" fontId="214" fillId="0" borderId="0"/>
    <xf numFmtId="0" fontId="34" fillId="0" borderId="0"/>
    <xf numFmtId="2" fontId="215" fillId="0" borderId="0"/>
    <xf numFmtId="2" fontId="215" fillId="0" borderId="0"/>
    <xf numFmtId="180" fontId="216" fillId="0" borderId="0" applyNumberFormat="0" applyFill="0" applyBorder="0" applyAlignment="0" applyProtection="0">
      <alignment vertical="top"/>
      <protection locked="0"/>
    </xf>
    <xf numFmtId="180" fontId="216" fillId="0" borderId="0" applyNumberFormat="0" applyFill="0" applyBorder="0" applyAlignment="0" applyProtection="0">
      <alignment vertical="top"/>
      <protection locked="0"/>
    </xf>
    <xf numFmtId="180" fontId="34" fillId="0" borderId="0"/>
    <xf numFmtId="0" fontId="24" fillId="7" borderId="30" applyNumberFormat="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63" fillId="93" borderId="18" applyNumberFormat="0" applyBorder="0" applyAlignment="0" applyProtection="0"/>
    <xf numFmtId="10" fontId="63" fillId="93" borderId="18" applyNumberFormat="0" applyBorder="0" applyAlignment="0" applyProtection="0"/>
    <xf numFmtId="10" fontId="63" fillId="93" borderId="18" applyNumberFormat="0" applyBorder="0" applyAlignment="0" applyProtection="0"/>
    <xf numFmtId="10" fontId="63" fillId="93" borderId="18" applyNumberFormat="0" applyBorder="0" applyAlignment="0" applyProtection="0"/>
    <xf numFmtId="10" fontId="63" fillId="93" borderId="18" applyNumberFormat="0" applyBorder="0" applyAlignment="0" applyProtection="0"/>
    <xf numFmtId="10" fontId="63" fillId="93" borderId="18" applyNumberFormat="0" applyBorder="0" applyAlignment="0" applyProtection="0"/>
    <xf numFmtId="10" fontId="63"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140" fillId="93" borderId="18" applyNumberFormat="0" applyBorder="0" applyAlignment="0" applyProtection="0"/>
    <xf numFmtId="10" fontId="63" fillId="93" borderId="18" applyNumberFormat="0" applyBorder="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63" applyNumberFormat="0" applyAlignment="0" applyProtection="0"/>
    <xf numFmtId="180" fontId="217" fillId="71" borderId="63"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63" applyNumberFormat="0" applyAlignment="0" applyProtection="0"/>
    <xf numFmtId="180" fontId="217" fillId="71" borderId="63" applyNumberFormat="0" applyAlignment="0" applyProtection="0"/>
    <xf numFmtId="180" fontId="217" fillId="71" borderId="63" applyNumberFormat="0" applyAlignment="0" applyProtection="0"/>
    <xf numFmtId="180" fontId="217" fillId="71" borderId="63" applyNumberFormat="0" applyAlignment="0" applyProtection="0"/>
    <xf numFmtId="180" fontId="217" fillId="71" borderId="63"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63" applyNumberFormat="0" applyAlignment="0" applyProtection="0"/>
    <xf numFmtId="180" fontId="217" fillId="71" borderId="63" applyNumberFormat="0" applyAlignment="0" applyProtection="0"/>
    <xf numFmtId="180" fontId="217" fillId="71" borderId="63" applyNumberFormat="0" applyAlignment="0" applyProtection="0"/>
    <xf numFmtId="180" fontId="217" fillId="71" borderId="63"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 fillId="0" borderId="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17" fillId="71" borderId="63" applyNumberFormat="0" applyAlignment="0" applyProtection="0"/>
    <xf numFmtId="0" fontId="217" fillId="71" borderId="63"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 fillId="0" borderId="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180" fontId="217" fillId="71"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18" fillId="31" borderId="49" applyNumberFormat="0" applyBorder="0" applyAlignment="0">
      <alignment horizontal="center" vertical="center"/>
      <protection locked="0"/>
    </xf>
    <xf numFmtId="10" fontId="219" fillId="0" borderId="0">
      <protection locked="0"/>
    </xf>
    <xf numFmtId="255" fontId="220" fillId="0" borderId="0" applyFill="0" applyBorder="0" applyProtection="0"/>
    <xf numFmtId="256" fontId="220" fillId="0" borderId="0" applyFill="0" applyBorder="0" applyProtection="0"/>
    <xf numFmtId="257" fontId="220" fillId="0" borderId="0" applyFill="0" applyBorder="0" applyProtection="0"/>
    <xf numFmtId="164" fontId="75" fillId="94" borderId="18">
      <alignment horizontal="center" vertical="center"/>
      <protection locked="0"/>
    </xf>
    <xf numFmtId="0" fontId="168" fillId="0" borderId="0" applyNumberFormat="0" applyFill="0" applyBorder="0" applyAlignment="0">
      <protection locked="0"/>
    </xf>
    <xf numFmtId="15" fontId="219" fillId="0" borderId="0">
      <protection locked="0"/>
    </xf>
    <xf numFmtId="2" fontId="219" fillId="0" borderId="27">
      <protection locked="0"/>
    </xf>
    <xf numFmtId="2" fontId="219" fillId="0" borderId="27">
      <protection locked="0"/>
    </xf>
    <xf numFmtId="258" fontId="221" fillId="93" borderId="0" applyNumberFormat="0" applyFont="0" applyBorder="0" applyAlignment="0">
      <alignment horizontal="right"/>
      <protection locked="0"/>
    </xf>
    <xf numFmtId="38" fontId="64" fillId="0" borderId="0">
      <alignment vertical="top"/>
    </xf>
    <xf numFmtId="38" fontId="64" fillId="30" borderId="0">
      <alignment vertical="top"/>
    </xf>
    <xf numFmtId="180" fontId="34"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259" fontId="64" fillId="33" borderId="0">
      <alignment vertical="top"/>
    </xf>
    <xf numFmtId="180" fontId="34" fillId="0" borderId="0"/>
    <xf numFmtId="180" fontId="21" fillId="0" borderId="0"/>
    <xf numFmtId="180" fontId="21" fillId="0" borderId="0"/>
    <xf numFmtId="0" fontId="219" fillId="0" borderId="0">
      <protection locked="0"/>
    </xf>
    <xf numFmtId="3" fontId="99" fillId="0" borderId="0"/>
    <xf numFmtId="260" fontId="222" fillId="0" borderId="73">
      <alignment horizontal="center"/>
    </xf>
    <xf numFmtId="261" fontId="223" fillId="0" borderId="74" applyFont="0" applyFill="0" applyBorder="0" applyAlignment="0" applyProtection="0"/>
    <xf numFmtId="0" fontId="224" fillId="0" borderId="0" applyNumberFormat="0" applyFill="0" applyBorder="0" applyAlignment="0" applyProtection="0">
      <alignment vertical="top"/>
      <protection locked="0"/>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0" fontId="225" fillId="0" borderId="0">
      <alignment vertical="center"/>
    </xf>
    <xf numFmtId="176" fontId="226" fillId="0" borderId="0" applyFill="0" applyBorder="0" applyProtection="0">
      <alignment vertical="top"/>
    </xf>
    <xf numFmtId="262" fontId="100" fillId="0" borderId="0" applyFill="0" applyBorder="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110" fillId="0" borderId="64" applyNumberFormat="0">
      <alignment horizontal="right"/>
      <protection locked="0"/>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0" fontId="227" fillId="95" borderId="75">
      <alignment horizontal="left" vertical="center" wrapText="1"/>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31" borderId="18">
      <protection locked="0"/>
    </xf>
    <xf numFmtId="3" fontId="228" fillId="31" borderId="18">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3" fontId="228" fillId="96" borderId="75">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30" fillId="98" borderId="18">
      <alignment horizontal="left"/>
      <protection locked="0"/>
    </xf>
    <xf numFmtId="174" fontId="230" fillId="98" borderId="18">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174" fontId="229" fillId="97" borderId="75">
      <alignment horizontal="left"/>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4" fontId="230" fillId="98" borderId="18">
      <protection locked="0"/>
    </xf>
    <xf numFmtId="264" fontId="230" fillId="98" borderId="18">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263" fontId="229" fillId="97" borderId="75">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30" fillId="98" borderId="18">
      <alignment horizontal="center"/>
      <protection locked="0"/>
    </xf>
    <xf numFmtId="0" fontId="230" fillId="98" borderId="18">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29" fillId="97" borderId="75">
      <alignment horizontal="center"/>
      <protection locked="0"/>
    </xf>
    <xf numFmtId="0" fontId="231" fillId="99" borderId="76">
      <alignment horizontal="left" vertical="center" wrapText="1"/>
    </xf>
    <xf numFmtId="0" fontId="231" fillId="99" borderId="76">
      <alignment horizontal="left" vertical="center" wrapText="1"/>
    </xf>
    <xf numFmtId="265" fontId="98" fillId="0" borderId="18">
      <alignment horizontal="right" vertical="center" wrapText="1"/>
    </xf>
    <xf numFmtId="0" fontId="232" fillId="30" borderId="0"/>
    <xf numFmtId="208" fontId="34" fillId="100" borderId="18">
      <alignment vertical="center"/>
    </xf>
    <xf numFmtId="10" fontId="218" fillId="98" borderId="48" applyNumberFormat="0" applyAlignment="0">
      <alignment horizontal="center"/>
    </xf>
    <xf numFmtId="167" fontId="34" fillId="0" borderId="76" applyFont="0" applyFill="0" applyBorder="0" applyAlignment="0" applyProtection="0"/>
    <xf numFmtId="167" fontId="34" fillId="0" borderId="76" applyFont="0" applyFill="0" applyBorder="0" applyAlignment="0" applyProtection="0"/>
    <xf numFmtId="266" fontId="34" fillId="0" borderId="0" applyFont="0" applyFill="0" applyBorder="0" applyAlignment="0" applyProtection="0"/>
    <xf numFmtId="267" fontId="34" fillId="0" borderId="0" applyFont="0" applyFill="0" applyBorder="0" applyAlignment="0" applyProtection="0"/>
    <xf numFmtId="0" fontId="233" fillId="0" borderId="0" applyProtection="0">
      <alignment vertical="center"/>
      <protection locked="0"/>
    </xf>
    <xf numFmtId="0" fontId="233" fillId="0" borderId="0" applyNumberFormat="0" applyProtection="0">
      <alignment vertical="top"/>
      <protection locked="0"/>
    </xf>
    <xf numFmtId="0" fontId="234" fillId="0" borderId="77" applyAlignment="0"/>
    <xf numFmtId="0" fontId="234" fillId="0" borderId="77" applyAlignment="0"/>
    <xf numFmtId="38" fontId="235" fillId="0" borderId="0"/>
    <xf numFmtId="38" fontId="236" fillId="0" borderId="0"/>
    <xf numFmtId="38" fontId="237" fillId="0" borderId="0"/>
    <xf numFmtId="38" fontId="238" fillId="0" borderId="0"/>
    <xf numFmtId="0" fontId="239" fillId="0" borderId="0"/>
    <xf numFmtId="0" fontId="239" fillId="0" borderId="0"/>
    <xf numFmtId="206" fontId="240" fillId="101" borderId="78" applyBorder="0" applyAlignment="0">
      <alignment horizontal="left" indent="1"/>
    </xf>
    <xf numFmtId="207" fontId="63" fillId="0" borderId="0" applyFill="0" applyBorder="0" applyAlignment="0" applyProtection="0"/>
    <xf numFmtId="218" fontId="35" fillId="0" borderId="0" applyFill="0" applyAlignment="0"/>
    <xf numFmtId="211" fontId="12" fillId="0" borderId="0" applyFill="0" applyAlignment="0"/>
    <xf numFmtId="218" fontId="35" fillId="0" borderId="0" applyFill="0" applyAlignment="0"/>
    <xf numFmtId="221" fontId="35" fillId="0" borderId="0" applyFill="0" applyAlignment="0"/>
    <xf numFmtId="211" fontId="12" fillId="0" borderId="0" applyFill="0" applyAlignment="0"/>
    <xf numFmtId="0" fontId="39" fillId="0" borderId="38" applyNumberFormat="0" applyFill="0" applyAlignment="0" applyProtection="0"/>
    <xf numFmtId="180" fontId="241" fillId="0" borderId="79" applyNumberFormat="0" applyFill="0" applyAlignment="0" applyProtection="0"/>
    <xf numFmtId="180" fontId="34" fillId="0" borderId="0"/>
    <xf numFmtId="180" fontId="21" fillId="0" borderId="0"/>
    <xf numFmtId="180" fontId="34" fillId="0" borderId="0"/>
    <xf numFmtId="180" fontId="21" fillId="0" borderId="0"/>
    <xf numFmtId="179" fontId="128" fillId="0" borderId="0"/>
    <xf numFmtId="0" fontId="40" fillId="0" borderId="0"/>
    <xf numFmtId="176" fontId="242" fillId="0" borderId="0"/>
    <xf numFmtId="0" fontId="124" fillId="0" borderId="0" applyFont="0" applyFill="0" applyBorder="0" applyProtection="0">
      <alignment horizontal="center" vertical="center"/>
    </xf>
    <xf numFmtId="0" fontId="34" fillId="0" borderId="0">
      <alignment horizontal="center"/>
    </xf>
    <xf numFmtId="14" fontId="222" fillId="0" borderId="73">
      <alignment horizontal="center"/>
    </xf>
    <xf numFmtId="268" fontId="222" fillId="0" borderId="73"/>
    <xf numFmtId="38" fontId="100" fillId="0" borderId="0" applyFont="0" applyFill="0" applyBorder="0" applyAlignment="0" applyProtection="0"/>
    <xf numFmtId="4" fontId="40" fillId="0" borderId="0" applyFont="0" applyFill="0" applyBorder="0" applyAlignment="0" applyProtection="0"/>
    <xf numFmtId="0" fontId="34" fillId="0" borderId="0" applyFont="0" applyFill="0" applyBorder="0" applyAlignment="0" applyProtection="0"/>
    <xf numFmtId="0" fontId="34" fillId="0" borderId="0" applyFont="0" applyFill="0" applyBorder="0" applyAlignment="0" applyProtection="0"/>
    <xf numFmtId="164" fontId="243" fillId="0" borderId="0" applyFont="0" applyFill="0" applyBorder="0" applyAlignment="0" applyProtection="0"/>
    <xf numFmtId="165" fontId="243" fillId="0" borderId="0" applyFont="0" applyFill="0" applyBorder="0" applyAlignment="0" applyProtection="0"/>
    <xf numFmtId="2" fontId="99" fillId="0" borderId="23" applyFont="0" applyFill="0" applyBorder="0" applyAlignment="0"/>
    <xf numFmtId="269" fontId="215" fillId="0" borderId="0"/>
    <xf numFmtId="2" fontId="99" fillId="0" borderId="23" applyFont="0" applyFill="0" applyBorder="0" applyAlignment="0"/>
    <xf numFmtId="2" fontId="99" fillId="0" borderId="23" applyFont="0" applyFill="0" applyBorder="0" applyAlignment="0"/>
    <xf numFmtId="270" fontId="244" fillId="0" borderId="64">
      <alignment horizontal="right"/>
      <protection locked="0"/>
    </xf>
    <xf numFmtId="270" fontId="244" fillId="0" borderId="64">
      <alignment horizontal="right"/>
      <protection locked="0"/>
    </xf>
    <xf numFmtId="270" fontId="244" fillId="0" borderId="64">
      <alignment horizontal="right"/>
      <protection locked="0"/>
    </xf>
    <xf numFmtId="270" fontId="244" fillId="0" borderId="64">
      <alignment horizontal="right"/>
      <protection locked="0"/>
    </xf>
    <xf numFmtId="270" fontId="244" fillId="0" borderId="64">
      <alignment horizontal="right"/>
      <protection locked="0"/>
    </xf>
    <xf numFmtId="270" fontId="244" fillId="0" borderId="64">
      <alignment horizontal="right"/>
      <protection locked="0"/>
    </xf>
    <xf numFmtId="270" fontId="244" fillId="0" borderId="64">
      <alignment horizontal="right"/>
      <protection locked="0"/>
    </xf>
    <xf numFmtId="270" fontId="244" fillId="0" borderId="64">
      <alignment horizontal="right"/>
      <protection locked="0"/>
    </xf>
    <xf numFmtId="0" fontId="34" fillId="0" borderId="0" applyFont="0" applyFill="0" applyBorder="0" applyAlignment="0" applyProtection="0"/>
    <xf numFmtId="0" fontId="34" fillId="0" borderId="0" applyFont="0" applyFill="0" applyBorder="0" applyAlignment="0" applyProtection="0"/>
    <xf numFmtId="204" fontId="243" fillId="0" borderId="0" applyFont="0" applyFill="0" applyBorder="0" applyAlignment="0" applyProtection="0"/>
    <xf numFmtId="205" fontId="243" fillId="0" borderId="0" applyFont="0" applyFill="0" applyBorder="0" applyAlignment="0" applyProtection="0"/>
    <xf numFmtId="42" fontId="34" fillId="0" borderId="0" applyFont="0" applyFill="0" applyBorder="0" applyAlignment="0" applyProtection="0"/>
    <xf numFmtId="44" fontId="34" fillId="0" borderId="0" applyFont="0" applyFill="0" applyBorder="0" applyAlignment="0" applyProtection="0"/>
    <xf numFmtId="271" fontId="66" fillId="0" borderId="0" applyFont="0" applyFill="0" applyBorder="0" applyAlignment="0" applyProtection="0"/>
    <xf numFmtId="272" fontId="66" fillId="0" borderId="0" applyFont="0" applyFill="0" applyBorder="0" applyAlignment="0" applyProtection="0"/>
    <xf numFmtId="273" fontId="66" fillId="0" borderId="0" applyFont="0" applyFill="0" applyBorder="0" applyAlignment="0" applyProtection="0"/>
    <xf numFmtId="274" fontId="156" fillId="0" borderId="0" applyFont="0" applyFill="0" applyBorder="0" applyProtection="0">
      <alignment horizontal="right"/>
    </xf>
    <xf numFmtId="275" fontId="156" fillId="0" borderId="0" applyFont="0" applyFill="0" applyBorder="0" applyProtection="0">
      <alignment horizontal="right"/>
    </xf>
    <xf numFmtId="276" fontId="128" fillId="0" borderId="0" applyFill="0" applyBorder="0" applyProtection="0">
      <alignment horizontal="right"/>
    </xf>
    <xf numFmtId="277" fontId="128" fillId="0" borderId="0" applyFill="0" applyBorder="0" applyProtection="0">
      <alignment horizontal="right"/>
    </xf>
    <xf numFmtId="247" fontId="60" fillId="0" borderId="0" applyFont="0" applyFill="0" applyBorder="0" applyAlignment="0" applyProtection="0"/>
    <xf numFmtId="176" fontId="245" fillId="0" borderId="0">
      <alignment vertical="center"/>
    </xf>
    <xf numFmtId="176" fontId="245" fillId="0" borderId="0">
      <alignment vertical="center"/>
    </xf>
    <xf numFmtId="3" fontId="89" fillId="0" borderId="13" applyFont="0" applyBorder="0">
      <alignment horizontal="center" vertical="center"/>
    </xf>
    <xf numFmtId="0" fontId="33" fillId="22" borderId="0" applyNumberFormat="0" applyBorder="0" applyAlignment="0" applyProtection="0"/>
    <xf numFmtId="180" fontId="241" fillId="71" borderId="0" applyNumberFormat="0" applyBorder="0" applyAlignment="0" applyProtection="0"/>
    <xf numFmtId="180" fontId="34" fillId="0" borderId="0"/>
    <xf numFmtId="180" fontId="21" fillId="0" borderId="0"/>
    <xf numFmtId="180" fontId="34" fillId="0" borderId="0"/>
    <xf numFmtId="180" fontId="21" fillId="0" borderId="0"/>
    <xf numFmtId="0" fontId="246" fillId="0" borderId="0">
      <alignment horizontal="left"/>
    </xf>
    <xf numFmtId="37" fontId="247" fillId="0" borderId="0"/>
    <xf numFmtId="0" fontId="100" fillId="0" borderId="0"/>
    <xf numFmtId="0" fontId="138" fillId="30" borderId="64" applyFont="0" applyBorder="0" applyAlignment="0">
      <alignment horizontal="center" vertical="center"/>
    </xf>
    <xf numFmtId="37" fontId="128" fillId="0" borderId="0">
      <alignment vertical="center"/>
    </xf>
    <xf numFmtId="0" fontId="100" fillId="0" borderId="76"/>
    <xf numFmtId="0" fontId="100" fillId="0" borderId="76"/>
    <xf numFmtId="0" fontId="100" fillId="0" borderId="76"/>
    <xf numFmtId="0" fontId="143" fillId="0" borderId="80"/>
    <xf numFmtId="43" fontId="248" fillId="0" borderId="0">
      <alignment vertical="center"/>
    </xf>
    <xf numFmtId="0" fontId="34" fillId="0" borderId="0"/>
    <xf numFmtId="265" fontId="77" fillId="0" borderId="0"/>
    <xf numFmtId="278" fontId="66" fillId="0" borderId="0"/>
    <xf numFmtId="189" fontId="249" fillId="0" borderId="0"/>
    <xf numFmtId="189" fontId="249" fillId="0" borderId="0"/>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37" fontId="250" fillId="34" borderId="58" applyBorder="0">
      <alignment horizontal="left" vertical="center" indent="2"/>
    </xf>
    <xf numFmtId="180" fontId="21" fillId="0" borderId="0"/>
    <xf numFmtId="189" fontId="7" fillId="0" borderId="0"/>
    <xf numFmtId="0" fontId="7" fillId="0" borderId="0"/>
    <xf numFmtId="0" fontId="7" fillId="0" borderId="0"/>
    <xf numFmtId="0" fontId="7" fillId="0" borderId="0"/>
    <xf numFmtId="189" fontId="7" fillId="0" borderId="0"/>
    <xf numFmtId="0" fontId="7" fillId="0" borderId="0"/>
    <xf numFmtId="180" fontId="21" fillId="0" borderId="0"/>
    <xf numFmtId="189" fontId="21" fillId="0" borderId="0"/>
    <xf numFmtId="189" fontId="21" fillId="0" borderId="0"/>
    <xf numFmtId="189" fontId="21" fillId="0" borderId="0"/>
    <xf numFmtId="0" fontId="7" fillId="0" borderId="0"/>
    <xf numFmtId="189" fontId="21" fillId="0" borderId="0"/>
    <xf numFmtId="180" fontId="21" fillId="0" borderId="0"/>
    <xf numFmtId="189" fontId="34" fillId="0" borderId="0"/>
    <xf numFmtId="189" fontId="34" fillId="0" borderId="0"/>
    <xf numFmtId="189" fontId="34" fillId="0" borderId="0"/>
    <xf numFmtId="189" fontId="251" fillId="0" borderId="0"/>
    <xf numFmtId="189" fontId="34" fillId="0" borderId="0"/>
    <xf numFmtId="180" fontId="21" fillId="0" borderId="0"/>
    <xf numFmtId="189" fontId="35" fillId="0" borderId="0"/>
    <xf numFmtId="189" fontId="35" fillId="0" borderId="0"/>
    <xf numFmtId="189" fontId="13" fillId="0" borderId="0"/>
    <xf numFmtId="189" fontId="13" fillId="0" borderId="0"/>
    <xf numFmtId="0" fontId="252" fillId="0" borderId="0">
      <alignment horizontal="right"/>
    </xf>
    <xf numFmtId="0" fontId="158" fillId="0" borderId="0"/>
    <xf numFmtId="0" fontId="253" fillId="0" borderId="0"/>
    <xf numFmtId="180" fontId="34" fillId="0" borderId="0"/>
    <xf numFmtId="0" fontId="34" fillId="0" borderId="0"/>
    <xf numFmtId="0" fontId="40" fillId="0" borderId="0"/>
    <xf numFmtId="0" fontId="254" fillId="0" borderId="0"/>
    <xf numFmtId="0" fontId="55" fillId="0" borderId="0"/>
    <xf numFmtId="189" fontId="255" fillId="0" borderId="0"/>
    <xf numFmtId="180" fontId="34" fillId="0" borderId="0"/>
    <xf numFmtId="180" fontId="113" fillId="0" borderId="0"/>
    <xf numFmtId="180" fontId="21" fillId="0" borderId="0"/>
    <xf numFmtId="0" fontId="40" fillId="34" borderId="0"/>
    <xf numFmtId="0" fontId="256" fillId="0" borderId="0"/>
    <xf numFmtId="0" fontId="257" fillId="0" borderId="0"/>
    <xf numFmtId="0" fontId="258" fillId="0" borderId="0"/>
    <xf numFmtId="0" fontId="40" fillId="0" borderId="0"/>
    <xf numFmtId="0" fontId="21" fillId="23" borderId="81"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21"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21" fillId="23" borderId="81" applyNumberFormat="0" applyFont="0" applyAlignment="0" applyProtection="0"/>
    <xf numFmtId="0"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180" fontId="21" fillId="0" borderId="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180" fontId="21" fillId="0" borderId="0"/>
    <xf numFmtId="0" fontId="21"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180" fontId="21" fillId="0" borderId="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35" fillId="23" borderId="81" applyNumberFormat="0" applyFont="0" applyAlignment="0" applyProtection="0"/>
    <xf numFmtId="180" fontId="35" fillId="23" borderId="81" applyNumberFormat="0" applyFont="0" applyAlignment="0" applyProtection="0"/>
    <xf numFmtId="180" fontId="35" fillId="23" borderId="81" applyNumberFormat="0" applyFont="0" applyAlignment="0" applyProtection="0"/>
    <xf numFmtId="180" fontId="35" fillId="23" borderId="81" applyNumberFormat="0" applyFont="0" applyAlignment="0" applyProtection="0"/>
    <xf numFmtId="18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0" fontId="35" fillId="23" borderId="81" applyNumberFormat="0" applyFont="0" applyAlignment="0" applyProtection="0"/>
    <xf numFmtId="180" fontId="21" fillId="0" borderId="0"/>
    <xf numFmtId="0" fontId="21"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9" fontId="35" fillId="23" borderId="81" applyNumberFormat="0" applyFont="0" applyAlignment="0" applyProtection="0"/>
    <xf numFmtId="180" fontId="21" fillId="0" borderId="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63" fillId="70" borderId="82"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63" fillId="70" borderId="82" applyNumberFormat="0" applyFont="0" applyAlignment="0" applyProtection="0"/>
    <xf numFmtId="180" fontId="21" fillId="0" borderId="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0" fontId="21" fillId="23"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180" fontId="34" fillId="70" borderId="81" applyNumberFormat="0" applyFont="0" applyAlignment="0" applyProtection="0"/>
    <xf numFmtId="279" fontId="128" fillId="0" borderId="0" applyBorder="0" applyProtection="0">
      <alignment horizontal="right"/>
    </xf>
    <xf numFmtId="279" fontId="220" fillId="102" borderId="0" applyBorder="0" applyProtection="0">
      <alignment horizontal="right"/>
    </xf>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122" fillId="0" borderId="58" applyBorder="0"/>
    <xf numFmtId="279" fontId="259" fillId="0" borderId="0" applyBorder="0" applyProtection="0">
      <alignment horizontal="right"/>
    </xf>
    <xf numFmtId="280" fontId="259" fillId="0" borderId="0" applyBorder="0" applyProtection="0">
      <alignment horizontal="right"/>
    </xf>
    <xf numFmtId="280" fontId="260" fillId="102" borderId="0" applyProtection="0">
      <alignment horizontal="right"/>
    </xf>
    <xf numFmtId="37" fontId="245" fillId="0" borderId="0" applyFill="0" applyBorder="0" applyProtection="0">
      <alignment horizontal="right"/>
    </xf>
    <xf numFmtId="281" fontId="99" fillId="0" borderId="0" applyBorder="0" applyProtection="0">
      <protection locked="0" hidden="1"/>
    </xf>
    <xf numFmtId="282" fontId="163" fillId="0" borderId="73"/>
    <xf numFmtId="283" fontId="261" fillId="0" borderId="64" applyBorder="0">
      <alignment horizontal="center"/>
    </xf>
    <xf numFmtId="283" fontId="261" fillId="0" borderId="64" applyBorder="0">
      <alignment horizontal="center"/>
    </xf>
    <xf numFmtId="283" fontId="261" fillId="0" borderId="64" applyBorder="0">
      <alignment horizontal="center"/>
    </xf>
    <xf numFmtId="283" fontId="261" fillId="0" borderId="64" applyBorder="0">
      <alignment horizontal="center"/>
    </xf>
    <xf numFmtId="283" fontId="261" fillId="0" borderId="64" applyBorder="0">
      <alignment horizontal="center"/>
    </xf>
    <xf numFmtId="283" fontId="261" fillId="0" borderId="64" applyBorder="0">
      <alignment horizontal="center"/>
    </xf>
    <xf numFmtId="283" fontId="261" fillId="0" borderId="64" applyBorder="0">
      <alignment horizontal="center"/>
    </xf>
    <xf numFmtId="283" fontId="261" fillId="0" borderId="64" applyBorder="0">
      <alignment horizontal="center"/>
    </xf>
    <xf numFmtId="284" fontId="262" fillId="0" borderId="64" applyBorder="0">
      <alignment horizontal="center"/>
    </xf>
    <xf numFmtId="284" fontId="262" fillId="0" borderId="64" applyBorder="0">
      <alignment horizontal="center"/>
    </xf>
    <xf numFmtId="284" fontId="262" fillId="0" borderId="64" applyBorder="0">
      <alignment horizontal="center"/>
    </xf>
    <xf numFmtId="284" fontId="262" fillId="0" borderId="64" applyBorder="0">
      <alignment horizontal="center"/>
    </xf>
    <xf numFmtId="284" fontId="262" fillId="0" borderId="64" applyBorder="0">
      <alignment horizontal="center"/>
    </xf>
    <xf numFmtId="284" fontId="262" fillId="0" borderId="64" applyBorder="0">
      <alignment horizontal="center"/>
    </xf>
    <xf numFmtId="284" fontId="262" fillId="0" borderId="64" applyBorder="0">
      <alignment horizontal="center"/>
    </xf>
    <xf numFmtId="284" fontId="262" fillId="0" borderId="64" applyBorder="0">
      <alignment horizontal="center"/>
    </xf>
    <xf numFmtId="282" fontId="222" fillId="0" borderId="73"/>
    <xf numFmtId="255" fontId="128" fillId="0" borderId="0" applyFill="0" applyBorder="0" applyProtection="0"/>
    <xf numFmtId="256" fontId="128" fillId="0" borderId="0" applyFill="0" applyBorder="0" applyProtection="0"/>
    <xf numFmtId="257" fontId="128" fillId="0" borderId="0" applyFill="0" applyBorder="0" applyProtection="0"/>
    <xf numFmtId="9" fontId="263" fillId="0" borderId="0" applyFont="0" applyFill="0" applyBorder="0" applyAlignment="0" applyProtection="0"/>
    <xf numFmtId="285" fontId="35" fillId="0" borderId="0" applyFont="0" applyFill="0" applyBorder="0" applyAlignment="0" applyProtection="0"/>
    <xf numFmtId="286" fontId="35" fillId="0" borderId="0" applyFont="0" applyFill="0" applyBorder="0" applyAlignment="0" applyProtection="0"/>
    <xf numFmtId="287" fontId="264" fillId="0" borderId="0" applyFont="0" applyFill="0" applyBorder="0" applyAlignment="0" applyProtection="0"/>
    <xf numFmtId="38" fontId="100" fillId="0" borderId="0" applyFont="0" applyFill="0" applyBorder="0" applyAlignment="0" applyProtection="0"/>
    <xf numFmtId="40" fontId="100" fillId="0" borderId="0" applyFont="0" applyFill="0" applyBorder="0" applyAlignment="0" applyProtection="0"/>
    <xf numFmtId="0" fontId="265" fillId="0" borderId="0" applyNumberFormat="0" applyFont="0" applyBorder="0" applyAlignment="0" applyProtection="0">
      <alignment horizontal="left"/>
    </xf>
    <xf numFmtId="0" fontId="265" fillId="103" borderId="0" applyNumberFormat="0" applyFont="0" applyBorder="0" applyAlignment="0" applyProtection="0">
      <alignment horizontal="left"/>
    </xf>
    <xf numFmtId="0" fontId="34" fillId="0" borderId="0"/>
    <xf numFmtId="0" fontId="34" fillId="0" borderId="0"/>
    <xf numFmtId="0" fontId="266" fillId="0" borderId="0"/>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41" fontId="11" fillId="0" borderId="64">
      <alignment horizontal="right" vertical="center" wrapText="1"/>
    </xf>
    <xf numFmtId="245" fontId="267" fillId="0" borderId="0"/>
    <xf numFmtId="38" fontId="100" fillId="0" borderId="0" applyFont="0" applyFill="0" applyBorder="0" applyAlignment="0" applyProtection="0"/>
    <xf numFmtId="40" fontId="100" fillId="0" borderId="0" applyFont="0" applyFill="0" applyBorder="0" applyAlignment="0" applyProtection="0"/>
    <xf numFmtId="0" fontId="25" fillId="20" borderId="31" applyNumberFormat="0" applyAlignment="0" applyProtection="0"/>
    <xf numFmtId="0" fontId="268" fillId="76" borderId="31" applyNumberFormat="0" applyAlignment="0" applyProtection="0"/>
    <xf numFmtId="0" fontId="268" fillId="76" borderId="31" applyNumberFormat="0" applyAlignment="0" applyProtection="0"/>
    <xf numFmtId="0" fontId="268" fillId="76" borderId="31" applyNumberFormat="0" applyAlignment="0" applyProtection="0"/>
    <xf numFmtId="0" fontId="268" fillId="76"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68" fillId="76" borderId="31" applyNumberFormat="0" applyAlignment="0" applyProtection="0"/>
    <xf numFmtId="180" fontId="268" fillId="76" borderId="31" applyNumberFormat="0" applyAlignment="0" applyProtection="0"/>
    <xf numFmtId="180" fontId="268" fillId="76" borderId="31" applyNumberFormat="0" applyAlignment="0" applyProtection="0"/>
    <xf numFmtId="180" fontId="268" fillId="76"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68" fillId="76" borderId="31" applyNumberFormat="0" applyAlignment="0" applyProtection="0"/>
    <xf numFmtId="180" fontId="268" fillId="76" borderId="31" applyNumberFormat="0" applyAlignment="0" applyProtection="0"/>
    <xf numFmtId="180" fontId="268" fillId="76" borderId="31" applyNumberFormat="0" applyAlignment="0" applyProtection="0"/>
    <xf numFmtId="180" fontId="21" fillId="0" borderId="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68" fillId="77" borderId="31" applyNumberFormat="0" applyAlignment="0" applyProtection="0"/>
    <xf numFmtId="180" fontId="268" fillId="77" borderId="31" applyNumberFormat="0" applyAlignment="0" applyProtection="0"/>
    <xf numFmtId="180" fontId="268" fillId="77" borderId="31" applyNumberFormat="0" applyAlignment="0" applyProtection="0"/>
    <xf numFmtId="180" fontId="268" fillId="77"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68" fillId="77" borderId="31" applyNumberFormat="0" applyAlignment="0" applyProtection="0"/>
    <xf numFmtId="180" fontId="268" fillId="77" borderId="31" applyNumberFormat="0" applyAlignment="0" applyProtection="0"/>
    <xf numFmtId="180" fontId="268" fillId="77"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68" fillId="77" borderId="31" applyNumberFormat="0" applyAlignment="0" applyProtection="0"/>
    <xf numFmtId="180" fontId="268" fillId="77" borderId="31" applyNumberFormat="0" applyAlignment="0" applyProtection="0"/>
    <xf numFmtId="180" fontId="268" fillId="77" borderId="31" applyNumberFormat="0" applyAlignment="0" applyProtection="0"/>
    <xf numFmtId="180" fontId="268" fillId="77"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68" fillId="76" borderId="31" applyNumberFormat="0" applyAlignment="0" applyProtection="0"/>
    <xf numFmtId="40" fontId="90" fillId="104" borderId="0">
      <alignment horizontal="right"/>
    </xf>
    <xf numFmtId="0" fontId="269" fillId="95" borderId="0">
      <alignment horizontal="center"/>
    </xf>
    <xf numFmtId="0" fontId="149" fillId="105" borderId="0"/>
    <xf numFmtId="0" fontId="270" fillId="104" borderId="0" applyBorder="0">
      <alignment horizontal="centerContinuous"/>
    </xf>
    <xf numFmtId="0" fontId="271" fillId="105" borderId="0" applyBorder="0">
      <alignment horizontal="centerContinuous"/>
    </xf>
    <xf numFmtId="180" fontId="21" fillId="0" borderId="0"/>
    <xf numFmtId="0" fontId="198" fillId="0" borderId="0" applyNumberFormat="0" applyFill="0" applyBorder="0" applyAlignment="0" applyProtection="0"/>
    <xf numFmtId="0" fontId="63" fillId="106" borderId="0" applyFill="0" applyBorder="0" applyProtection="0">
      <alignment horizontal="center"/>
    </xf>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1" fontId="273" fillId="0" borderId="0" applyProtection="0">
      <alignment horizontal="right" vertical="center"/>
    </xf>
    <xf numFmtId="0" fontId="107" fillId="30" borderId="0">
      <alignment vertical="center"/>
    </xf>
    <xf numFmtId="0" fontId="274" fillId="0" borderId="0">
      <alignment horizontal="center"/>
    </xf>
    <xf numFmtId="49" fontId="275" fillId="0" borderId="16" applyFill="0" applyProtection="0">
      <alignment vertical="center"/>
    </xf>
    <xf numFmtId="176" fontId="34" fillId="0" borderId="0" applyFill="0" applyBorder="0" applyProtection="0">
      <alignment vertical="top"/>
    </xf>
    <xf numFmtId="288" fontId="34" fillId="0" borderId="0" applyFont="0" applyFill="0" applyBorder="0" applyAlignment="0" applyProtection="0"/>
    <xf numFmtId="289" fontId="34" fillId="0" borderId="0" applyFont="0" applyFill="0" applyBorder="0" applyAlignment="0" applyProtection="0"/>
    <xf numFmtId="290" fontId="35" fillId="0" borderId="0" applyFont="0" applyFill="0" applyBorder="0" applyAlignment="0" applyProtection="0"/>
    <xf numFmtId="184" fontId="245" fillId="0" borderId="0"/>
    <xf numFmtId="9" fontId="9" fillId="0" borderId="0" applyFont="0" applyFill="0" applyBorder="0" applyAlignment="0" applyProtection="0"/>
    <xf numFmtId="291" fontId="56" fillId="0" borderId="0" applyFont="0" applyFill="0" applyAlignment="0" applyProtection="0"/>
    <xf numFmtId="176" fontId="9" fillId="0" borderId="0" applyFont="0" applyFill="0" applyBorder="0" applyAlignment="0" applyProtection="0"/>
    <xf numFmtId="10" fontId="34" fillId="0" borderId="0" applyFont="0" applyFill="0" applyBorder="0" applyAlignment="0" applyProtection="0"/>
    <xf numFmtId="10" fontId="34" fillId="0" borderId="0" applyFont="0" applyFill="0" applyBorder="0" applyAlignment="0" applyProtection="0"/>
    <xf numFmtId="292" fontId="156" fillId="0" borderId="0" applyFont="0" applyFill="0" applyBorder="0" applyProtection="0">
      <alignment horizontal="right"/>
    </xf>
    <xf numFmtId="293" fontId="128" fillId="0" borderId="0" applyBorder="0" applyProtection="0">
      <alignment horizontal="right"/>
    </xf>
    <xf numFmtId="293" fontId="220" fillId="102" borderId="0" applyProtection="0">
      <alignment horizontal="right"/>
    </xf>
    <xf numFmtId="293" fontId="259" fillId="0" borderId="0" applyFont="0" applyBorder="0" applyProtection="0">
      <alignment horizontal="right"/>
    </xf>
    <xf numFmtId="9" fontId="90" fillId="0" borderId="0" applyFont="0" applyFill="0" applyBorder="0" applyAlignment="0" applyProtection="0"/>
    <xf numFmtId="9" fontId="90" fillId="0" borderId="0" applyFont="0" applyFill="0" applyBorder="0" applyAlignment="0" applyProtection="0"/>
    <xf numFmtId="9" fontId="7" fillId="0" borderId="0" applyFont="0" applyFill="0" applyBorder="0" applyAlignment="0" applyProtection="0"/>
    <xf numFmtId="180" fontId="2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35" fillId="0" borderId="0" applyFont="0" applyFill="0" applyBorder="0" applyAlignment="0" applyProtection="0"/>
    <xf numFmtId="9" fontId="35" fillId="0" borderId="0" applyFont="0" applyFill="0" applyBorder="0" applyAlignment="0" applyProtection="0"/>
    <xf numFmtId="9" fontId="13" fillId="0" borderId="0" applyFont="0" applyFill="0" applyBorder="0" applyAlignment="0" applyProtection="0"/>
    <xf numFmtId="9" fontId="115" fillId="0" borderId="0" applyFont="0" applyFill="0" applyBorder="0" applyAlignment="0" applyProtection="0"/>
    <xf numFmtId="294" fontId="194" fillId="0" borderId="0" applyBorder="0"/>
    <xf numFmtId="176" fontId="34" fillId="0" borderId="0" applyFont="0" applyFill="0" applyBorder="0" applyAlignment="0" applyProtection="0"/>
    <xf numFmtId="10" fontId="34" fillId="0" borderId="0" applyFont="0" applyFill="0" applyBorder="0" applyAlignment="0" applyProtection="0"/>
    <xf numFmtId="295" fontId="128" fillId="0" borderId="0" applyFill="0" applyBorder="0" applyProtection="0"/>
    <xf numFmtId="294" fontId="128" fillId="0" borderId="0" applyFill="0" applyBorder="0" applyProtection="0"/>
    <xf numFmtId="296" fontId="128" fillId="0" borderId="0" applyFill="0" applyBorder="0" applyProtection="0"/>
    <xf numFmtId="297" fontId="128" fillId="0" borderId="0" applyFill="0" applyBorder="0" applyProtection="0"/>
    <xf numFmtId="9" fontId="56" fillId="0" borderId="0" applyFont="0" applyFill="0" applyAlignment="0" applyProtection="0"/>
    <xf numFmtId="0" fontId="100" fillId="0" borderId="0" applyFill="0" applyBorder="0">
      <alignment horizontal="right"/>
      <protection locked="0"/>
    </xf>
    <xf numFmtId="39" fontId="128" fillId="0" borderId="0">
      <alignment vertical="center"/>
    </xf>
    <xf numFmtId="0" fontId="96" fillId="34" borderId="0">
      <alignment horizontal="centerContinuous"/>
    </xf>
    <xf numFmtId="0" fontId="23" fillId="0" borderId="0">
      <protection locked="0"/>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0" fontId="276" fillId="0" borderId="64" applyNumberFormat="0" applyFill="0" applyProtection="0">
      <alignment vertical="center"/>
    </xf>
    <xf numFmtId="184" fontId="128" fillId="0" borderId="0"/>
    <xf numFmtId="218" fontId="35" fillId="0" borderId="0" applyFill="0" applyAlignment="0"/>
    <xf numFmtId="211" fontId="12" fillId="0" borderId="0" applyFill="0" applyAlignment="0"/>
    <xf numFmtId="218" fontId="35" fillId="0" borderId="0" applyFill="0" applyAlignment="0"/>
    <xf numFmtId="221" fontId="35" fillId="0" borderId="0" applyFill="0" applyAlignment="0"/>
    <xf numFmtId="211" fontId="12" fillId="0" borderId="0" applyFill="0" applyAlignment="0"/>
    <xf numFmtId="0" fontId="34" fillId="0" borderId="0"/>
    <xf numFmtId="298" fontId="277" fillId="0" borderId="83" applyBorder="0">
      <alignment horizontal="right"/>
      <protection locked="0"/>
    </xf>
    <xf numFmtId="3" fontId="278" fillId="0" borderId="76" applyNumberFormat="0" applyAlignment="0">
      <alignment vertical="top"/>
    </xf>
    <xf numFmtId="3" fontId="278" fillId="0" borderId="76" applyNumberFormat="0" applyAlignment="0">
      <alignment vertical="top"/>
    </xf>
    <xf numFmtId="198" fontId="67" fillId="0" borderId="0"/>
    <xf numFmtId="9" fontId="100" fillId="0" borderId="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34" fillId="30" borderId="46" applyNumberFormat="0" applyFont="0" applyFill="0" applyBorder="0" applyAlignment="0" applyProtection="0"/>
    <xf numFmtId="0" fontId="279" fillId="0" borderId="0">
      <alignment horizontal="left"/>
    </xf>
    <xf numFmtId="0" fontId="279" fillId="0" borderId="0">
      <alignment horizontal="right"/>
    </xf>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0" fontId="272" fillId="0" borderId="0"/>
    <xf numFmtId="208" fontId="266" fillId="100" borderId="18">
      <alignment horizontal="center"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149" fillId="107" borderId="18">
      <alignment horizontal="centerContinuous" vertical="center" wrapText="1"/>
      <protection locked="0"/>
    </xf>
    <xf numFmtId="0" fontId="34" fillId="0" borderId="0">
      <alignment vertical="center"/>
    </xf>
    <xf numFmtId="299" fontId="100" fillId="0" borderId="0" applyFill="0" applyBorder="0">
      <alignment horizontal="right"/>
      <protection locked="0"/>
    </xf>
    <xf numFmtId="300" fontId="100" fillId="0" borderId="0">
      <alignment horizontal="right"/>
      <protection locked="0"/>
    </xf>
    <xf numFmtId="0" fontId="280" fillId="0" borderId="0" applyNumberFormat="0" applyFill="0" applyBorder="0" applyAlignment="0" applyProtection="0">
      <alignment horizontal="left"/>
      <protection locked="0"/>
    </xf>
    <xf numFmtId="0" fontId="281" fillId="0" borderId="0" applyProtection="0"/>
    <xf numFmtId="0" fontId="163" fillId="0" borderId="0"/>
    <xf numFmtId="0" fontId="282" fillId="0" borderId="0"/>
    <xf numFmtId="0" fontId="283" fillId="0" borderId="0"/>
    <xf numFmtId="0" fontId="222" fillId="0" borderId="0"/>
    <xf numFmtId="3" fontId="265" fillId="0" borderId="0"/>
    <xf numFmtId="41" fontId="284" fillId="39" borderId="0">
      <alignment horizontal="centerContinuous" wrapText="1"/>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5" fillId="0" borderId="84">
      <alignment horizontal="centerContinuous"/>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6" fillId="0" borderId="18">
      <alignment horizontal="left" vertical="top"/>
    </xf>
    <xf numFmtId="0" fontId="287" fillId="0" borderId="85">
      <alignment vertical="center"/>
    </xf>
    <xf numFmtId="0" fontId="287" fillId="0" borderId="85">
      <alignment vertical="center"/>
    </xf>
    <xf numFmtId="0" fontId="287" fillId="0" borderId="85">
      <alignment vertical="center"/>
    </xf>
    <xf numFmtId="0" fontId="287" fillId="0" borderId="85">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180" fontId="21" fillId="0" borderId="0"/>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67"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131"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90" fillId="31" borderId="31" applyNumberFormat="0" applyProtection="0">
      <alignment vertical="center"/>
    </xf>
    <xf numFmtId="4" fontId="131" fillId="22" borderId="86" applyNumberFormat="0" applyProtection="0">
      <alignment vertical="center"/>
    </xf>
    <xf numFmtId="4" fontId="35"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88"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8"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180" fontId="21" fillId="0" borderId="0"/>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8"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290"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35" fillId="31" borderId="31"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9" fillId="22" borderId="75"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8" fillId="31" borderId="31" applyNumberFormat="0" applyProtection="0">
      <alignment vertical="center"/>
    </xf>
    <xf numFmtId="4" fontId="289" fillId="31" borderId="86" applyNumberFormat="0" applyProtection="0">
      <alignment vertical="center"/>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90"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180" fontId="21" fillId="0" borderId="0"/>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131" fillId="22" borderId="75"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131" fillId="31" borderId="86" applyNumberFormat="0" applyProtection="0">
      <alignment horizontal="left" vertical="center" indent="1"/>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180" fontId="131" fillId="31" borderId="86" applyNumberFormat="0" applyProtection="0">
      <alignment horizontal="left" vertical="top" indent="1"/>
    </xf>
    <xf numFmtId="180" fontId="131" fillId="31" borderId="86" applyNumberFormat="0" applyProtection="0">
      <alignment horizontal="left" vertical="top" indent="1"/>
    </xf>
    <xf numFmtId="180" fontId="131" fillId="31" borderId="86" applyNumberFormat="0" applyProtection="0">
      <alignment horizontal="left" vertical="top" indent="1"/>
    </xf>
    <xf numFmtId="180" fontId="131" fillId="31" borderId="86" applyNumberFormat="0" applyProtection="0">
      <alignment horizontal="left" vertical="top" indent="1"/>
    </xf>
    <xf numFmtId="180" fontId="131" fillId="31" borderId="86" applyNumberFormat="0" applyProtection="0">
      <alignment horizontal="left" vertical="top" indent="1"/>
    </xf>
    <xf numFmtId="180" fontId="131" fillId="31" borderId="86" applyNumberFormat="0" applyProtection="0">
      <alignment horizontal="left" vertical="top" indent="1"/>
    </xf>
    <xf numFmtId="180" fontId="131" fillId="31" borderId="86" applyNumberFormat="0" applyProtection="0">
      <alignment horizontal="left" vertical="top" indent="1"/>
    </xf>
    <xf numFmtId="4" fontId="90"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180" fontId="21" fillId="0" borderId="0"/>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67" fillId="31" borderId="31" applyNumberFormat="0" applyProtection="0">
      <alignment horizontal="left" vertical="center"/>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180" fontId="131" fillId="31" borderId="86" applyNumberFormat="0" applyProtection="0">
      <alignment horizontal="left" vertical="top" indent="1"/>
    </xf>
    <xf numFmtId="180" fontId="131" fillId="31" borderId="86" applyNumberFormat="0" applyProtection="0">
      <alignment horizontal="left" vertical="top"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4" fontId="35" fillId="31" borderId="31" applyNumberFormat="0" applyProtection="0">
      <alignment horizontal="left" vertical="center" indent="1"/>
    </xf>
    <xf numFmtId="180" fontId="131" fillId="22" borderId="86" applyNumberFormat="0" applyProtection="0">
      <alignment horizontal="left" vertical="top" indent="1"/>
    </xf>
    <xf numFmtId="180" fontId="131" fillId="22" borderId="86" applyNumberFormat="0" applyProtection="0">
      <alignment horizontal="left" vertical="top"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4" fontId="90" fillId="31" borderId="31" applyNumberFormat="0" applyProtection="0">
      <alignment horizontal="left" vertical="center" indent="1"/>
    </xf>
    <xf numFmtId="180" fontId="131" fillId="31" borderId="86" applyNumberFormat="0" applyProtection="0">
      <alignment horizontal="left" vertical="top"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0" fontId="34" fillId="0" borderId="0"/>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21" fillId="0" borderId="0"/>
    <xf numFmtId="4" fontId="131" fillId="102" borderId="0" applyNumberFormat="0" applyProtection="0">
      <alignment horizontal="left" vertical="center" indent="1"/>
    </xf>
    <xf numFmtId="180" fontId="34" fillId="0" borderId="0"/>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4" fontId="131" fillId="109" borderId="88"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4" fontId="131" fillId="109" borderId="87"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4" fontId="131" fillId="102" borderId="0" applyNumberFormat="0" applyProtection="0">
      <alignment horizontal="left" vertical="center" indent="1"/>
    </xf>
    <xf numFmtId="4" fontId="35"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90"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180" fontId="21" fillId="0" borderId="0"/>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67"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35" fillId="110" borderId="31"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3" borderId="75"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110" borderId="31" applyNumberFormat="0" applyProtection="0">
      <alignment horizontal="right" vertical="center"/>
    </xf>
    <xf numFmtId="4" fontId="90" fillId="3" borderId="86" applyNumberFormat="0" applyProtection="0">
      <alignment horizontal="right" vertical="center"/>
    </xf>
    <xf numFmtId="4" fontId="35"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90"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180" fontId="21" fillId="0" borderId="0"/>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67"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35" fillId="111" borderId="31"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9" borderId="75"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111" borderId="31" applyNumberFormat="0" applyProtection="0">
      <alignment horizontal="right" vertical="center"/>
    </xf>
    <xf numFmtId="4" fontId="90" fillId="9" borderId="86" applyNumberFormat="0" applyProtection="0">
      <alignment horizontal="right" vertical="center"/>
    </xf>
    <xf numFmtId="4" fontId="35"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90"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180" fontId="21" fillId="0" borderId="0"/>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67"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35" fillId="80" borderId="31"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17" borderId="75"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80" borderId="31" applyNumberFormat="0" applyProtection="0">
      <alignment horizontal="right" vertical="center"/>
    </xf>
    <xf numFmtId="4" fontId="90" fillId="17" borderId="86" applyNumberFormat="0" applyProtection="0">
      <alignment horizontal="right" vertical="center"/>
    </xf>
    <xf numFmtId="4" fontId="35"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90"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180" fontId="21" fillId="0" borderId="0"/>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67"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35" fillId="112" borderId="31"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 borderId="75"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2" borderId="31" applyNumberFormat="0" applyProtection="0">
      <alignment horizontal="right" vertical="center"/>
    </xf>
    <xf numFmtId="4" fontId="90" fillId="11" borderId="86" applyNumberFormat="0" applyProtection="0">
      <alignment horizontal="right" vertical="center"/>
    </xf>
    <xf numFmtId="4" fontId="35"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90"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180" fontId="21" fillId="0" borderId="0"/>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67"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35" fillId="113" borderId="31"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5" borderId="75"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13" borderId="31" applyNumberFormat="0" applyProtection="0">
      <alignment horizontal="right" vertical="center"/>
    </xf>
    <xf numFmtId="4" fontId="90" fillId="15" borderId="86" applyNumberFormat="0" applyProtection="0">
      <alignment horizontal="right" vertical="center"/>
    </xf>
    <xf numFmtId="4" fontId="35"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90"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180" fontId="21" fillId="0" borderId="0"/>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67"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35" fillId="39" borderId="31"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19" borderId="75"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39" borderId="31" applyNumberFormat="0" applyProtection="0">
      <alignment horizontal="right" vertical="center"/>
    </xf>
    <xf numFmtId="4" fontId="90" fillId="19" borderId="86" applyNumberFormat="0" applyProtection="0">
      <alignment horizontal="right" vertical="center"/>
    </xf>
    <xf numFmtId="4" fontId="35"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90"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180" fontId="21" fillId="0" borderId="0"/>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67"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35" fillId="114" borderId="31"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8" borderId="75"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14" borderId="31" applyNumberFormat="0" applyProtection="0">
      <alignment horizontal="right" vertical="center"/>
    </xf>
    <xf numFmtId="4" fontId="90" fillId="18" borderId="86" applyNumberFormat="0" applyProtection="0">
      <alignment horizontal="right" vertical="center"/>
    </xf>
    <xf numFmtId="4" fontId="35"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90"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180" fontId="21" fillId="0" borderId="0"/>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67"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35" fillId="115" borderId="31"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6" borderId="75"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5" borderId="31" applyNumberFormat="0" applyProtection="0">
      <alignment horizontal="right" vertical="center"/>
    </xf>
    <xf numFmtId="4" fontId="90" fillId="116" borderId="86" applyNumberFormat="0" applyProtection="0">
      <alignment horizontal="right" vertical="center"/>
    </xf>
    <xf numFmtId="4" fontId="35"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90"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180" fontId="21" fillId="0" borderId="0"/>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67"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35" fillId="89" borderId="31"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10" borderId="75"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89" borderId="31" applyNumberFormat="0" applyProtection="0">
      <alignment horizontal="right" vertical="center"/>
    </xf>
    <xf numFmtId="4" fontId="90" fillId="10" borderId="86" applyNumberFormat="0" applyProtection="0">
      <alignment horizontal="right" vertical="center"/>
    </xf>
    <xf numFmtId="4" fontId="35"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292" fillId="117" borderId="31" applyNumberFormat="0" applyProtection="0">
      <alignment horizontal="left" vertical="center"/>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131"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180" fontId="21" fillId="0" borderId="0"/>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292" fillId="117" borderId="31" applyNumberFormat="0" applyProtection="0">
      <alignment horizontal="left" vertical="center"/>
    </xf>
    <xf numFmtId="4" fontId="292" fillId="117" borderId="31" applyNumberFormat="0" applyProtection="0">
      <alignment horizontal="left" vertical="center"/>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292" fillId="117" borderId="31" applyNumberFormat="0" applyProtection="0">
      <alignment horizontal="left" vertical="center"/>
    </xf>
    <xf numFmtId="4" fontId="292" fillId="117" borderId="31" applyNumberFormat="0" applyProtection="0">
      <alignment horizontal="left" vertical="center"/>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292" fillId="117" borderId="31" applyNumberFormat="0" applyProtection="0">
      <alignment horizontal="left" vertical="center"/>
    </xf>
    <xf numFmtId="4" fontId="292" fillId="117" borderId="31" applyNumberFormat="0" applyProtection="0">
      <alignment horizontal="left" vertical="center"/>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292" fillId="117" borderId="31" applyNumberFormat="0" applyProtection="0">
      <alignment horizontal="left" vertical="center"/>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35" fillId="117" borderId="31"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8" borderId="75"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7" borderId="31" applyNumberFormat="0" applyProtection="0">
      <alignment horizontal="left" vertical="center" indent="1"/>
    </xf>
    <xf numFmtId="4" fontId="131" fillId="118" borderId="89" applyNumberFormat="0" applyProtection="0">
      <alignment horizontal="left" vertical="center" indent="1"/>
    </xf>
    <xf numFmtId="4" fontId="35"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180" fontId="21" fillId="0" borderId="0"/>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180" fontId="21" fillId="0" borderId="0"/>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67" fillId="119" borderId="90" applyNumberFormat="0" applyProtection="0">
      <alignment horizontal="left" vertical="center"/>
    </xf>
    <xf numFmtId="4" fontId="67" fillId="119" borderId="90" applyNumberFormat="0" applyProtection="0">
      <alignment horizontal="left" vertical="center"/>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180" fontId="21" fillId="0" borderId="0"/>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67" fillId="119" borderId="90" applyNumberFormat="0" applyProtection="0">
      <alignment horizontal="left" vertical="center"/>
    </xf>
    <xf numFmtId="4" fontId="67" fillId="119" borderId="90" applyNumberFormat="0" applyProtection="0">
      <alignment horizontal="left" vertical="center"/>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4" fontId="67" fillId="119" borderId="90" applyNumberFormat="0" applyProtection="0">
      <alignment horizontal="left" vertical="center"/>
    </xf>
    <xf numFmtId="180" fontId="21" fillId="0" borderId="0"/>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180" fontId="21" fillId="0" borderId="0"/>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35" fillId="119" borderId="90"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8"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20" borderId="87"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4" fontId="90" fillId="119" borderId="90" applyNumberFormat="0" applyProtection="0">
      <alignment horizontal="left" vertical="center" indent="1"/>
    </xf>
    <xf numFmtId="180" fontId="21" fillId="0" borderId="0"/>
    <xf numFmtId="4" fontId="90" fillId="120" borderId="0" applyNumberFormat="0" applyProtection="0">
      <alignment horizontal="left" vertical="center" indent="1"/>
    </xf>
    <xf numFmtId="4" fontId="35" fillId="38" borderId="0" applyNumberFormat="0" applyProtection="0">
      <alignment horizontal="left" vertical="center" indent="1"/>
    </xf>
    <xf numFmtId="4" fontId="293" fillId="38" borderId="0"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38" borderId="0" applyNumberFormat="0" applyProtection="0">
      <alignment horizontal="left" vertical="center" indent="1"/>
    </xf>
    <xf numFmtId="4" fontId="293" fillId="38" borderId="0" applyNumberFormat="0" applyProtection="0">
      <alignment horizontal="left" vertical="center" indent="1"/>
    </xf>
    <xf numFmtId="180" fontId="34" fillId="0" borderId="0"/>
    <xf numFmtId="4" fontId="293" fillId="38" borderId="0" applyNumberFormat="0" applyProtection="0">
      <alignment horizontal="left" vertical="center" indent="1"/>
    </xf>
    <xf numFmtId="4" fontId="293" fillId="38" borderId="0" applyNumberFormat="0" applyProtection="0">
      <alignment horizontal="left" vertical="center"/>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180" fontId="21" fillId="0" borderId="0"/>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38" borderId="0" applyNumberFormat="0" applyProtection="0">
      <alignment horizontal="left" vertical="center" indent="1"/>
    </xf>
    <xf numFmtId="180" fontId="34" fillId="0" borderId="0"/>
    <xf numFmtId="180" fontId="21" fillId="0" borderId="0"/>
    <xf numFmtId="4" fontId="293" fillId="38" borderId="0" applyNumberFormat="0" applyProtection="0">
      <alignment horizontal="left" vertical="center"/>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180" fontId="21" fillId="0" borderId="0"/>
    <xf numFmtId="4" fontId="293" fillId="38" borderId="0" applyNumberFormat="0" applyProtection="0">
      <alignment horizontal="left" vertical="center"/>
    </xf>
    <xf numFmtId="4" fontId="293" fillId="38" borderId="0"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8"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121" borderId="87" applyNumberFormat="0" applyProtection="0">
      <alignment horizontal="left" vertical="center" indent="1"/>
    </xf>
    <xf numFmtId="4" fontId="293" fillId="38" borderId="0" applyNumberFormat="0" applyProtection="0">
      <alignment horizontal="left" vertical="center" indent="1"/>
    </xf>
    <xf numFmtId="4" fontId="293" fillId="38" borderId="0" applyNumberFormat="0" applyProtection="0">
      <alignment horizontal="left" vertical="center" indent="1"/>
    </xf>
    <xf numFmtId="4" fontId="293" fillId="38" borderId="0"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86" applyNumberFormat="0" applyProtection="0">
      <alignment horizontal="right" vertical="center"/>
    </xf>
    <xf numFmtId="4" fontId="90" fillId="109" borderId="86" applyNumberFormat="0" applyProtection="0">
      <alignment horizontal="right" vertical="center"/>
    </xf>
    <xf numFmtId="4" fontId="90" fillId="109" borderId="86" applyNumberFormat="0" applyProtection="0">
      <alignment horizontal="right" vertical="center"/>
    </xf>
    <xf numFmtId="4" fontId="90" fillId="109" borderId="86" applyNumberFormat="0" applyProtection="0">
      <alignment horizontal="right" vertical="center"/>
    </xf>
    <xf numFmtId="4" fontId="90" fillId="109" borderId="86" applyNumberFormat="0" applyProtection="0">
      <alignment horizontal="right" vertical="center"/>
    </xf>
    <xf numFmtId="4" fontId="90" fillId="109" borderId="86" applyNumberFormat="0" applyProtection="0">
      <alignment horizontal="right" vertical="center"/>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75" applyNumberFormat="0" applyProtection="0">
      <alignment horizontal="right" vertical="center"/>
    </xf>
    <xf numFmtId="4" fontId="90" fillId="109" borderId="75" applyNumberFormat="0" applyProtection="0">
      <alignment horizontal="right" vertical="center"/>
    </xf>
    <xf numFmtId="4" fontId="90" fillId="109" borderId="75" applyNumberFormat="0" applyProtection="0">
      <alignment horizontal="righ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4" fontId="90" fillId="109" borderId="86" applyNumberFormat="0" applyProtection="0">
      <alignment horizontal="right" vertical="center"/>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180" fontId="21" fillId="0" borderId="0"/>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180" fontId="21" fillId="0" borderId="0"/>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180" fontId="21" fillId="0" borderId="0"/>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180" fontId="21" fillId="0" borderId="0"/>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180" fontId="21" fillId="0" borderId="0"/>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xf>
    <xf numFmtId="4" fontId="67" fillId="119" borderId="31" applyNumberFormat="0" applyProtection="0">
      <alignment horizontal="left" vertical="center"/>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67" fillId="119" borderId="31" applyNumberFormat="0" applyProtection="0">
      <alignment horizontal="left" vertical="center"/>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67" fillId="120" borderId="88"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67" fillId="120" borderId="87"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35"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19" borderId="31" applyNumberFormat="0" applyProtection="0">
      <alignment horizontal="left" vertical="center" indent="1"/>
    </xf>
    <xf numFmtId="4" fontId="67" fillId="120" borderId="0"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180" fontId="21" fillId="0" borderId="0"/>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180" fontId="21" fillId="0" borderId="0"/>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180" fontId="21" fillId="0" borderId="0"/>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180" fontId="21" fillId="0" borderId="0"/>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180" fontId="21" fillId="0" borderId="0"/>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xf>
    <xf numFmtId="4" fontId="67" fillId="101" borderId="31" applyNumberFormat="0" applyProtection="0">
      <alignment horizontal="left" vertical="center"/>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67" fillId="101" borderId="31" applyNumberFormat="0" applyProtection="0">
      <alignment horizontal="left" vertical="center"/>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67" fillId="109" borderId="88"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67" fillId="109" borderId="87"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35"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1" borderId="31" applyNumberFormat="0" applyProtection="0">
      <alignment horizontal="left" vertical="center" indent="1"/>
    </xf>
    <xf numFmtId="4" fontId="67" fillId="102" borderId="0"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38" borderId="86"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38" borderId="86"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21" fillId="0" borderId="0"/>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38" borderId="86"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38" borderId="86" applyNumberFormat="0" applyProtection="0">
      <alignment horizontal="left" vertical="center" indent="1"/>
    </xf>
    <xf numFmtId="180" fontId="34" fillId="38" borderId="86" applyNumberFormat="0" applyProtection="0">
      <alignment horizontal="left" vertical="center" indent="1"/>
    </xf>
    <xf numFmtId="180" fontId="34" fillId="38" borderId="86" applyNumberFormat="0" applyProtection="0">
      <alignment horizontal="left" vertical="center" indent="1"/>
    </xf>
    <xf numFmtId="180" fontId="34" fillId="38" borderId="86" applyNumberFormat="0" applyProtection="0">
      <alignment horizontal="left" vertical="center" indent="1"/>
    </xf>
    <xf numFmtId="180" fontId="34" fillId="38" borderId="86" applyNumberFormat="0" applyProtection="0">
      <alignment horizontal="left" vertical="center" indent="1"/>
    </xf>
    <xf numFmtId="180" fontId="34" fillId="38" borderId="86"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0" fontId="34" fillId="121" borderId="75"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21" borderId="86"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38" borderId="86" applyNumberFormat="0" applyProtection="0">
      <alignment horizontal="left" vertical="top"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38" borderId="86" applyNumberFormat="0" applyProtection="0">
      <alignment horizontal="left" vertical="top"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38" borderId="86" applyNumberFormat="0" applyProtection="0">
      <alignment horizontal="left" vertical="top"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0" fontId="291" fillId="101" borderId="31" applyNumberFormat="0" applyProtection="0">
      <alignment horizontal="left" vertical="center" indent="1"/>
    </xf>
    <xf numFmtId="189"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0" fontId="34"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xf>
    <xf numFmtId="180" fontId="34" fillId="101" borderId="31" applyNumberFormat="0" applyProtection="0">
      <alignment horizontal="left" vertical="center"/>
    </xf>
    <xf numFmtId="180" fontId="34" fillId="101" borderId="31" applyNumberFormat="0" applyProtection="0">
      <alignment horizontal="left" vertical="center"/>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291" fillId="101" borderId="31" applyNumberFormat="0" applyProtection="0">
      <alignment horizontal="left" vertical="center" indent="1"/>
    </xf>
    <xf numFmtId="18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0" fontId="291" fillId="101" borderId="31" applyNumberFormat="0" applyProtection="0">
      <alignment horizontal="left" vertical="center" indent="1"/>
    </xf>
    <xf numFmtId="180" fontId="21" fillId="0" borderId="0"/>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0" fontId="34"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0" fontId="34" fillId="38" borderId="86" applyNumberFormat="0" applyProtection="0">
      <alignment horizontal="left" vertical="top"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9" fontId="291" fillId="101" borderId="31" applyNumberFormat="0" applyProtection="0">
      <alignment horizontal="left" vertical="center" indent="1"/>
    </xf>
    <xf numFmtId="180" fontId="34" fillId="121" borderId="86" applyNumberFormat="0" applyProtection="0">
      <alignment horizontal="left" vertical="top" indent="1"/>
    </xf>
    <xf numFmtId="180" fontId="34" fillId="121" borderId="86" applyNumberFormat="0" applyProtection="0">
      <alignment horizontal="left" vertical="top"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01" borderId="31" applyNumberFormat="0" applyProtection="0">
      <alignment horizontal="left" vertical="center" indent="1"/>
    </xf>
    <xf numFmtId="180" fontId="34" fillId="121" borderId="86" applyNumberFormat="0" applyProtection="0">
      <alignment horizontal="left" vertical="top"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102" borderId="86"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102" borderId="86"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21" fillId="0" borderId="0"/>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102" borderId="86"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2" borderId="86" applyNumberFormat="0" applyProtection="0">
      <alignment horizontal="left" vertical="center" indent="1"/>
    </xf>
    <xf numFmtId="180" fontId="34" fillId="102" borderId="86" applyNumberFormat="0" applyProtection="0">
      <alignment horizontal="left" vertical="center" indent="1"/>
    </xf>
    <xf numFmtId="180" fontId="34" fillId="102" borderId="86" applyNumberFormat="0" applyProtection="0">
      <alignment horizontal="left" vertical="center" indent="1"/>
    </xf>
    <xf numFmtId="180" fontId="34" fillId="102" borderId="86" applyNumberFormat="0" applyProtection="0">
      <alignment horizontal="left" vertical="center" indent="1"/>
    </xf>
    <xf numFmtId="180" fontId="34" fillId="102" borderId="86" applyNumberFormat="0" applyProtection="0">
      <alignment horizontal="left" vertical="center" indent="1"/>
    </xf>
    <xf numFmtId="180" fontId="34" fillId="102" borderId="86"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0" fontId="34" fillId="109" borderId="75"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109" borderId="86"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102" borderId="86" applyNumberFormat="0" applyProtection="0">
      <alignment horizontal="left" vertical="top"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102" borderId="86" applyNumberFormat="0" applyProtection="0">
      <alignment horizontal="left" vertical="top"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102" borderId="86" applyNumberFormat="0" applyProtection="0">
      <alignment horizontal="left" vertical="top"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0" fontId="291" fillId="37" borderId="31" applyNumberFormat="0" applyProtection="0">
      <alignment horizontal="left" vertical="center" indent="1"/>
    </xf>
    <xf numFmtId="189"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0" fontId="34"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xf>
    <xf numFmtId="180" fontId="34" fillId="37" borderId="31" applyNumberFormat="0" applyProtection="0">
      <alignment horizontal="left" vertical="center"/>
    </xf>
    <xf numFmtId="180" fontId="34" fillId="37" borderId="31" applyNumberFormat="0" applyProtection="0">
      <alignment horizontal="left" vertical="center"/>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291" fillId="37" borderId="31" applyNumberFormat="0" applyProtection="0">
      <alignment horizontal="left" vertical="center" indent="1"/>
    </xf>
    <xf numFmtId="18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0" fontId="291" fillId="37" borderId="31" applyNumberFormat="0" applyProtection="0">
      <alignment horizontal="left" vertical="center" indent="1"/>
    </xf>
    <xf numFmtId="180" fontId="21" fillId="0" borderId="0"/>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0" fontId="34" fillId="102" borderId="86" applyNumberFormat="0" applyProtection="0">
      <alignment horizontal="left" vertical="top"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109" borderId="86" applyNumberFormat="0" applyProtection="0">
      <alignment horizontal="left" vertical="top" indent="1"/>
    </xf>
    <xf numFmtId="180" fontId="34" fillId="109" borderId="86" applyNumberFormat="0" applyProtection="0">
      <alignment horizontal="left" vertical="top"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9" fontId="291"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37" borderId="31" applyNumberFormat="0" applyProtection="0">
      <alignment horizontal="left" vertical="center" indent="1"/>
    </xf>
    <xf numFmtId="180" fontId="34" fillId="109" borderId="86" applyNumberFormat="0" applyProtection="0">
      <alignment horizontal="left" vertical="top"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122" borderId="86"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122" borderId="86"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21" fillId="0" borderId="0"/>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122" borderId="86"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122" borderId="86" applyNumberFormat="0" applyProtection="0">
      <alignment horizontal="left" vertical="center" indent="1"/>
    </xf>
    <xf numFmtId="180" fontId="34" fillId="122" borderId="86" applyNumberFormat="0" applyProtection="0">
      <alignment horizontal="left" vertical="center" indent="1"/>
    </xf>
    <xf numFmtId="180" fontId="34" fillId="122" borderId="86" applyNumberFormat="0" applyProtection="0">
      <alignment horizontal="left" vertical="center" indent="1"/>
    </xf>
    <xf numFmtId="180" fontId="34" fillId="122" borderId="86" applyNumberFormat="0" applyProtection="0">
      <alignment horizontal="left" vertical="center" indent="1"/>
    </xf>
    <xf numFmtId="180" fontId="34" fillId="122" borderId="86" applyNumberFormat="0" applyProtection="0">
      <alignment horizontal="left" vertical="center" indent="1"/>
    </xf>
    <xf numFmtId="180" fontId="34" fillId="122" borderId="86"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0" fontId="34" fillId="8" borderId="75"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8" borderId="86"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122" borderId="86" applyNumberFormat="0" applyProtection="0">
      <alignment horizontal="left" vertical="top"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122" borderId="86" applyNumberFormat="0" applyProtection="0">
      <alignment horizontal="left" vertical="top"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122" borderId="86" applyNumberFormat="0" applyProtection="0">
      <alignment horizontal="left" vertical="top"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0" fontId="291" fillId="30" borderId="31" applyNumberFormat="0" applyProtection="0">
      <alignment horizontal="left" vertical="center" indent="1"/>
    </xf>
    <xf numFmtId="189"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8" borderId="86" applyNumberFormat="0" applyProtection="0">
      <alignment horizontal="left" vertical="top" indent="1"/>
    </xf>
    <xf numFmtId="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0" fontId="34"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xf>
    <xf numFmtId="180" fontId="34" fillId="30" borderId="31" applyNumberFormat="0" applyProtection="0">
      <alignment horizontal="left" vertical="center"/>
    </xf>
    <xf numFmtId="180" fontId="34" fillId="30" borderId="31" applyNumberFormat="0" applyProtection="0">
      <alignment horizontal="left" vertical="center"/>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18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0" fontId="291" fillId="30" borderId="31" applyNumberFormat="0" applyProtection="0">
      <alignment horizontal="left" vertical="center" indent="1"/>
    </xf>
    <xf numFmtId="180" fontId="21" fillId="0" borderId="0"/>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0" fontId="34"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122" borderId="86" applyNumberFormat="0" applyProtection="0">
      <alignment horizontal="left" vertical="top" indent="1"/>
    </xf>
    <xf numFmtId="180" fontId="34" fillId="122" borderId="86" applyNumberFormat="0" applyProtection="0">
      <alignment horizontal="left" vertical="top"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9" fontId="291" fillId="30" borderId="31" applyNumberFormat="0" applyProtection="0">
      <alignment horizontal="left" vertical="center" indent="1"/>
    </xf>
    <xf numFmtId="180" fontId="34" fillId="8" borderId="86" applyNumberFormat="0" applyProtection="0">
      <alignment horizontal="left" vertical="top" indent="1"/>
    </xf>
    <xf numFmtId="180" fontId="34" fillId="8" borderId="86" applyNumberFormat="0" applyProtection="0">
      <alignment horizontal="left" vertical="top"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30" borderId="31" applyNumberFormat="0" applyProtection="0">
      <alignment horizontal="left" vertical="center" indent="1"/>
    </xf>
    <xf numFmtId="180" fontId="34" fillId="8" borderId="86" applyNumberFormat="0" applyProtection="0">
      <alignment horizontal="left" vertical="top"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78" borderId="86"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78" borderId="86"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0" borderId="0"/>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78" borderId="86" applyNumberFormat="0" applyProtection="0">
      <alignment horizontal="left" vertical="center" indent="1"/>
    </xf>
    <xf numFmtId="180" fontId="34" fillId="78" borderId="86" applyNumberFormat="0" applyProtection="0">
      <alignment horizontal="left" vertical="center" indent="1"/>
    </xf>
    <xf numFmtId="180" fontId="34" fillId="78" borderId="86"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20" borderId="75"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20" borderId="86"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78" borderId="86" applyNumberFormat="0" applyProtection="0">
      <alignment horizontal="left" vertical="top"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78" borderId="86" applyNumberFormat="0" applyProtection="0">
      <alignment horizontal="left" vertical="top"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78" borderId="86" applyNumberFormat="0" applyProtection="0">
      <alignment horizontal="left" vertical="top"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78" borderId="86" applyNumberFormat="0" applyProtection="0">
      <alignment horizontal="left" vertical="top" indent="1"/>
    </xf>
    <xf numFmtId="180" fontId="34" fillId="78" borderId="86" applyNumberFormat="0" applyProtection="0">
      <alignment horizontal="left" vertical="top"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20" borderId="86" applyNumberFormat="0" applyProtection="0">
      <alignment horizontal="left" vertical="top" indent="1"/>
    </xf>
    <xf numFmtId="180" fontId="34" fillId="120" borderId="86" applyNumberFormat="0" applyProtection="0">
      <alignment horizontal="left" vertical="top"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20" borderId="86" applyNumberFormat="0" applyProtection="0">
      <alignment horizontal="left" vertical="top" indent="1"/>
    </xf>
    <xf numFmtId="0" fontId="63" fillId="104" borderId="91" applyNumberFormat="0">
      <protection locked="0"/>
    </xf>
    <xf numFmtId="0" fontId="34" fillId="104" borderId="64" applyNumberFormat="0">
      <protection locked="0"/>
    </xf>
    <xf numFmtId="0" fontId="63" fillId="104" borderId="91" applyNumberFormat="0">
      <protection locked="0"/>
    </xf>
    <xf numFmtId="0" fontId="34" fillId="104" borderId="64" applyNumberFormat="0">
      <protection locked="0"/>
    </xf>
    <xf numFmtId="0" fontId="34" fillId="104" borderId="64" applyNumberFormat="0">
      <protection locked="0"/>
    </xf>
    <xf numFmtId="0" fontId="34" fillId="104" borderId="64" applyNumberFormat="0">
      <protection locked="0"/>
    </xf>
    <xf numFmtId="0" fontId="34" fillId="104" borderId="64" applyNumberFormat="0">
      <protection locked="0"/>
    </xf>
    <xf numFmtId="0" fontId="34" fillId="104" borderId="64" applyNumberFormat="0">
      <protection locked="0"/>
    </xf>
    <xf numFmtId="0" fontId="35" fillId="0" borderId="0"/>
    <xf numFmtId="180" fontId="34" fillId="104" borderId="64" applyNumberFormat="0">
      <protection locked="0"/>
    </xf>
    <xf numFmtId="180" fontId="34" fillId="104" borderId="64" applyNumberFormat="0">
      <protection locked="0"/>
    </xf>
    <xf numFmtId="180" fontId="21" fillId="0" borderId="0"/>
    <xf numFmtId="0" fontId="34" fillId="0" borderId="0"/>
    <xf numFmtId="180" fontId="34" fillId="104" borderId="64" applyNumberFormat="0">
      <protection locked="0"/>
    </xf>
    <xf numFmtId="180" fontId="34" fillId="104" borderId="64" applyNumberFormat="0">
      <protection locked="0"/>
    </xf>
    <xf numFmtId="180" fontId="21" fillId="0" borderId="0"/>
    <xf numFmtId="180" fontId="34" fillId="104" borderId="64" applyNumberFormat="0">
      <protection locked="0"/>
    </xf>
    <xf numFmtId="180" fontId="34" fillId="104" borderId="64" applyNumberFormat="0">
      <protection locked="0"/>
    </xf>
    <xf numFmtId="180" fontId="34" fillId="104" borderId="64" applyNumberFormat="0">
      <protection locked="0"/>
    </xf>
    <xf numFmtId="180" fontId="21" fillId="0" borderId="0"/>
    <xf numFmtId="180" fontId="34" fillId="0" borderId="0"/>
    <xf numFmtId="0" fontId="63" fillId="104" borderId="91" applyNumberFormat="0">
      <protection locked="0"/>
    </xf>
    <xf numFmtId="0" fontId="63" fillId="104" borderId="91" applyNumberFormat="0">
      <protection locked="0"/>
    </xf>
    <xf numFmtId="0" fontId="34" fillId="104" borderId="64" applyNumberFormat="0">
      <protection locked="0"/>
    </xf>
    <xf numFmtId="180" fontId="34" fillId="104" borderId="64" applyNumberFormat="0">
      <protection locked="0"/>
    </xf>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180" fontId="294" fillId="121" borderId="92" applyBorder="0"/>
    <xf numFmtId="180" fontId="294" fillId="121" borderId="92" applyBorder="0"/>
    <xf numFmtId="180" fontId="294" fillId="121" borderId="92" applyBorder="0"/>
    <xf numFmtId="18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0" fontId="294" fillId="121" borderId="92" applyBorder="0"/>
    <xf numFmtId="180" fontId="21" fillId="0" borderId="0"/>
    <xf numFmtId="4" fontId="35"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90"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180" fontId="21" fillId="0" borderId="0"/>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90"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67"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90" fillId="93" borderId="86" applyNumberFormat="0" applyProtection="0">
      <alignment vertical="center"/>
    </xf>
    <xf numFmtId="4" fontId="90" fillId="93" borderId="86"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90" fillId="23" borderId="86" applyNumberFormat="0" applyProtection="0">
      <alignment vertical="center"/>
    </xf>
    <xf numFmtId="4" fontId="90" fillId="23" borderId="86"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31" applyNumberFormat="0" applyProtection="0">
      <alignment vertical="center"/>
    </xf>
    <xf numFmtId="4" fontId="90" fillId="93" borderId="86" applyNumberFormat="0" applyProtection="0">
      <alignment vertical="center"/>
    </xf>
    <xf numFmtId="4" fontId="35"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180" fontId="21" fillId="0" borderId="0"/>
    <xf numFmtId="4" fontId="34" fillId="0" borderId="18" applyNumberFormat="0" applyProtection="0">
      <alignment vertical="center"/>
    </xf>
    <xf numFmtId="4" fontId="34" fillId="0" borderId="18" applyNumberFormat="0" applyProtection="0">
      <alignment vertical="center"/>
    </xf>
    <xf numFmtId="4" fontId="34" fillId="0" borderId="18" applyNumberFormat="0" applyProtection="0">
      <alignment vertical="center"/>
    </xf>
    <xf numFmtId="4" fontId="34" fillId="0" borderId="18" applyNumberFormat="0" applyProtection="0">
      <alignment vertical="center"/>
    </xf>
    <xf numFmtId="180" fontId="21" fillId="0" borderId="0"/>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34" fillId="0" borderId="18" applyNumberFormat="0" applyProtection="0">
      <alignment vertical="center"/>
    </xf>
    <xf numFmtId="4" fontId="34" fillId="0" borderId="18"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34" fillId="0" borderId="18" applyNumberFormat="0" applyProtection="0">
      <alignment vertical="center"/>
    </xf>
    <xf numFmtId="4" fontId="34" fillId="0" borderId="18" applyNumberFormat="0" applyProtection="0">
      <alignment vertical="center"/>
    </xf>
    <xf numFmtId="4" fontId="288"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180" fontId="21" fillId="0" borderId="0"/>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180" fontId="21" fillId="0" borderId="0"/>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290"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88" fillId="93" borderId="31" applyNumberFormat="0" applyProtection="0">
      <alignment vertical="center"/>
    </xf>
    <xf numFmtId="180" fontId="21" fillId="0" borderId="0"/>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4" fontId="35" fillId="0" borderId="21" applyNumberFormat="0" applyProtection="0">
      <alignment vertical="center"/>
    </xf>
    <xf numFmtId="180" fontId="21" fillId="0" borderId="0"/>
    <xf numFmtId="4" fontId="35" fillId="93" borderId="31" applyNumberFormat="0" applyProtection="0">
      <alignment vertical="center"/>
    </xf>
    <xf numFmtId="4" fontId="35" fillId="93" borderId="31" applyNumberFormat="0" applyProtection="0">
      <alignment vertical="center"/>
    </xf>
    <xf numFmtId="4" fontId="34" fillId="0" borderId="18"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4" fontId="35" fillId="93" borderId="31" applyNumberFormat="0" applyProtection="0">
      <alignment vertical="center"/>
    </xf>
    <xf numFmtId="180" fontId="21" fillId="0" borderId="0"/>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31" applyNumberFormat="0" applyProtection="0">
      <alignment vertical="center"/>
    </xf>
    <xf numFmtId="4" fontId="288" fillId="93" borderId="86" applyNumberFormat="0" applyProtection="0">
      <alignment vertical="center"/>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180" fontId="21" fillId="0" borderId="0"/>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93" borderId="86" applyNumberFormat="0" applyProtection="0">
      <alignment horizontal="left" vertical="center" indent="1"/>
    </xf>
    <xf numFmtId="4" fontId="90" fillId="93" borderId="86"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23" borderId="86" applyNumberFormat="0" applyProtection="0">
      <alignment horizontal="left" vertical="center" indent="1"/>
    </xf>
    <xf numFmtId="4" fontId="90" fillId="23" borderId="86"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86" applyNumberFormat="0" applyProtection="0">
      <alignment horizontal="left" vertical="center" indent="1"/>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180" fontId="90" fillId="23" borderId="86" applyNumberFormat="0" applyProtection="0">
      <alignment horizontal="left" vertical="top" indent="1"/>
    </xf>
    <xf numFmtId="180" fontId="90" fillId="23" borderId="86" applyNumberFormat="0" applyProtection="0">
      <alignment horizontal="left" vertical="top" indent="1"/>
    </xf>
    <xf numFmtId="180" fontId="90" fillId="23" borderId="86" applyNumberFormat="0" applyProtection="0">
      <alignment horizontal="left" vertical="top" indent="1"/>
    </xf>
    <xf numFmtId="180" fontId="90" fillId="23" borderId="86" applyNumberFormat="0" applyProtection="0">
      <alignment horizontal="left" vertical="top" indent="1"/>
    </xf>
    <xf numFmtId="180" fontId="90" fillId="23" borderId="86" applyNumberFormat="0" applyProtection="0">
      <alignment horizontal="left" vertical="top" indent="1"/>
    </xf>
    <xf numFmtId="180" fontId="90" fillId="23" borderId="86" applyNumberFormat="0" applyProtection="0">
      <alignment horizontal="left" vertical="top" indent="1"/>
    </xf>
    <xf numFmtId="180" fontId="90" fillId="23" borderId="86" applyNumberFormat="0" applyProtection="0">
      <alignment horizontal="left" vertical="top"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180" fontId="90" fillId="93" borderId="86" applyNumberFormat="0" applyProtection="0">
      <alignment horizontal="left" vertical="top" indent="1"/>
    </xf>
    <xf numFmtId="180" fontId="90" fillId="93" borderId="86" applyNumberFormat="0" applyProtection="0">
      <alignment horizontal="left" vertical="top" indent="1"/>
    </xf>
    <xf numFmtId="180" fontId="90" fillId="93" borderId="86" applyNumberFormat="0" applyProtection="0">
      <alignment horizontal="left" vertical="top" indent="1"/>
    </xf>
    <xf numFmtId="180" fontId="90" fillId="93" borderId="86" applyNumberFormat="0" applyProtection="0">
      <alignment horizontal="left" vertical="top" indent="1"/>
    </xf>
    <xf numFmtId="180" fontId="90" fillId="93" borderId="86" applyNumberFormat="0" applyProtection="0">
      <alignment horizontal="left" vertical="top" indent="1"/>
    </xf>
    <xf numFmtId="180" fontId="90" fillId="93" borderId="86" applyNumberFormat="0" applyProtection="0">
      <alignment horizontal="left" vertical="top" indent="1"/>
    </xf>
    <xf numFmtId="180" fontId="90" fillId="93" borderId="86" applyNumberFormat="0" applyProtection="0">
      <alignment horizontal="left" vertical="top" indent="1"/>
    </xf>
    <xf numFmtId="4" fontId="90"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180" fontId="21" fillId="0" borderId="0"/>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67" fillId="93" borderId="31" applyNumberFormat="0" applyProtection="0">
      <alignment horizontal="left" vertical="center"/>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180" fontId="90" fillId="93" borderId="86" applyNumberFormat="0" applyProtection="0">
      <alignment horizontal="left" vertical="top" indent="1"/>
    </xf>
    <xf numFmtId="180" fontId="90" fillId="93" borderId="86" applyNumberFormat="0" applyProtection="0">
      <alignment horizontal="left" vertical="top"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4" fontId="35" fillId="93" borderId="31" applyNumberFormat="0" applyProtection="0">
      <alignment horizontal="left" vertical="center" indent="1"/>
    </xf>
    <xf numFmtId="180" fontId="90" fillId="23" borderId="86" applyNumberFormat="0" applyProtection="0">
      <alignment horizontal="left" vertical="top" indent="1"/>
    </xf>
    <xf numFmtId="180" fontId="90" fillId="23" borderId="86" applyNumberFormat="0" applyProtection="0">
      <alignment horizontal="left" vertical="top"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4" fontId="90" fillId="93" borderId="31" applyNumberFormat="0" applyProtection="0">
      <alignment horizontal="left" vertical="center" indent="1"/>
    </xf>
    <xf numFmtId="180" fontId="90" fillId="93" borderId="86" applyNumberFormat="0" applyProtection="0">
      <alignment horizontal="left" vertical="top" indent="1"/>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67" fillId="119" borderId="31" applyNumberFormat="0" applyProtection="0">
      <alignment horizontal="right" vertical="center"/>
    </xf>
    <xf numFmtId="4" fontId="67"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67" fillId="119" borderId="31" applyNumberFormat="0" applyProtection="0">
      <alignment horizontal="right" vertical="center"/>
    </xf>
    <xf numFmtId="4" fontId="67" fillId="119" borderId="31" applyNumberFormat="0" applyProtection="0">
      <alignment horizontal="right" vertical="center"/>
    </xf>
    <xf numFmtId="4" fontId="67" fillId="119" borderId="31" applyNumberFormat="0" applyProtection="0">
      <alignment horizontal="right" vertical="center"/>
    </xf>
    <xf numFmtId="4" fontId="67" fillId="119" borderId="31" applyNumberFormat="0" applyProtection="0">
      <alignment horizontal="right" vertical="center"/>
    </xf>
    <xf numFmtId="4" fontId="67"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180" fontId="21" fillId="0" borderId="0"/>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140" fillId="0" borderId="63"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67" fillId="119" borderId="31" applyNumberFormat="0" applyProtection="0">
      <alignment horizontal="right" vertical="center"/>
    </xf>
    <xf numFmtId="4" fontId="67"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90"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19" borderId="31" applyNumberFormat="0" applyProtection="0">
      <alignment horizontal="right" vertical="center"/>
    </xf>
    <xf numFmtId="4" fontId="90" fillId="120" borderId="86" applyNumberFormat="0" applyProtection="0">
      <alignment horizontal="right" vertical="center"/>
    </xf>
    <xf numFmtId="4" fontId="35"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8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180" fontId="21" fillId="0" borderId="0"/>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290"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20" borderId="75"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19" borderId="31" applyNumberFormat="0" applyProtection="0">
      <alignment horizontal="right" vertical="center"/>
    </xf>
    <xf numFmtId="4" fontId="288" fillId="120" borderId="86" applyNumberFormat="0" applyProtection="0">
      <alignment horizontal="right" vertical="center"/>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4" fontId="90" fillId="109" borderId="86" applyNumberFormat="0" applyProtection="0">
      <alignment horizontal="left" vertical="center" indent="1"/>
    </xf>
    <xf numFmtId="4" fontId="90" fillId="109" borderId="86" applyNumberFormat="0" applyProtection="0">
      <alignment horizontal="left" vertical="center" indent="1"/>
    </xf>
    <xf numFmtId="4" fontId="90" fillId="109" borderId="86" applyNumberFormat="0" applyProtection="0">
      <alignment horizontal="left" vertical="center" indent="1"/>
    </xf>
    <xf numFmtId="4" fontId="90" fillId="109" borderId="86"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4" fontId="90" fillId="109" borderId="75"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21" fillId="0" borderId="0"/>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0" fontId="34" fillId="0" borderId="0"/>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21" fillId="0" borderId="0"/>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34" fillId="0" borderId="0"/>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0" fontId="34" fillId="108" borderId="31" applyNumberFormat="0" applyProtection="0">
      <alignment horizontal="left" vertical="center" indent="1"/>
    </xf>
    <xf numFmtId="0" fontId="34"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0"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xf>
    <xf numFmtId="180" fontId="34" fillId="108" borderId="31" applyNumberFormat="0" applyProtection="0">
      <alignment horizontal="left" vertical="center"/>
    </xf>
    <xf numFmtId="180" fontId="34" fillId="108" borderId="31" applyNumberFormat="0" applyProtection="0">
      <alignment horizontal="left" vertical="center"/>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18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0" fontId="291" fillId="108" borderId="31" applyNumberFormat="0" applyProtection="0">
      <alignment horizontal="left" vertical="center" indent="1"/>
    </xf>
    <xf numFmtId="180" fontId="21" fillId="0" borderId="0"/>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0" fontId="90" fillId="102" borderId="86" applyNumberFormat="0" applyProtection="0">
      <alignment horizontal="left" vertical="top"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90" fillId="109" borderId="86" applyNumberFormat="0" applyProtection="0">
      <alignment horizontal="left" vertical="top" indent="1"/>
    </xf>
    <xf numFmtId="180" fontId="90" fillId="109" borderId="86" applyNumberFormat="0" applyProtection="0">
      <alignment horizontal="left" vertical="top"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9" fontId="291"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34" fillId="108" borderId="31" applyNumberFormat="0" applyProtection="0">
      <alignment horizontal="left" vertical="center" indent="1"/>
    </xf>
    <xf numFmtId="180" fontId="90" fillId="102" borderId="86" applyNumberFormat="0" applyProtection="0">
      <alignment horizontal="left" vertical="top" indent="1"/>
    </xf>
    <xf numFmtId="189" fontId="35" fillId="0" borderId="0"/>
    <xf numFmtId="180" fontId="295" fillId="0" borderId="0"/>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0" fontId="295" fillId="0" borderId="0"/>
    <xf numFmtId="180" fontId="295" fillId="0" borderId="0"/>
    <xf numFmtId="180" fontId="34" fillId="0" borderId="0"/>
    <xf numFmtId="180" fontId="21" fillId="0" borderId="0"/>
    <xf numFmtId="180" fontId="295" fillId="0" borderId="0"/>
    <xf numFmtId="180" fontId="295" fillId="0" borderId="0"/>
    <xf numFmtId="180" fontId="34" fillId="0" borderId="0"/>
    <xf numFmtId="180" fontId="21" fillId="0" borderId="0"/>
    <xf numFmtId="180" fontId="21" fillId="0" borderId="0"/>
    <xf numFmtId="180" fontId="295" fillId="0" borderId="0"/>
    <xf numFmtId="180" fontId="34" fillId="0" borderId="0"/>
    <xf numFmtId="180" fontId="295" fillId="0" borderId="0"/>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180" fontId="21" fillId="0" borderId="0"/>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180" fontId="34" fillId="0" borderId="0"/>
    <xf numFmtId="4" fontId="296" fillId="123" borderId="0"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8"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4" fontId="296" fillId="123" borderId="87" applyNumberFormat="0" applyProtection="0">
      <alignment horizontal="left" vertical="center" indent="1"/>
    </xf>
    <xf numFmtId="180" fontId="295" fillId="0" borderId="0"/>
    <xf numFmtId="4" fontId="296" fillId="123" borderId="0" applyNumberFormat="0" applyProtection="0">
      <alignment horizontal="left" vertical="center" indent="1"/>
    </xf>
    <xf numFmtId="0" fontId="140" fillId="124" borderId="18"/>
    <xf numFmtId="0" fontId="140" fillId="124" borderId="18"/>
    <xf numFmtId="180" fontId="34" fillId="0" borderId="18"/>
    <xf numFmtId="0" fontId="140" fillId="124" borderId="18"/>
    <xf numFmtId="0" fontId="140" fillId="124" borderId="18"/>
    <xf numFmtId="180" fontId="21" fillId="0" borderId="0"/>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0" fontId="140" fillId="124" borderId="18"/>
    <xf numFmtId="180" fontId="21" fillId="0" borderId="0"/>
    <xf numFmtId="180" fontId="34" fillId="0" borderId="18"/>
    <xf numFmtId="180" fontId="34" fillId="0" borderId="18"/>
    <xf numFmtId="180" fontId="34" fillId="0" borderId="18"/>
    <xf numFmtId="180" fontId="34" fillId="0" borderId="18"/>
    <xf numFmtId="180" fontId="21" fillId="0" borderId="0"/>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35" fillId="0" borderId="21"/>
    <xf numFmtId="180" fontId="21" fillId="0" borderId="0"/>
    <xf numFmtId="180" fontId="34" fillId="0" borderId="18"/>
    <xf numFmtId="180" fontId="34" fillId="0" borderId="18"/>
    <xf numFmtId="180" fontId="34" fillId="0" borderId="18"/>
    <xf numFmtId="180" fontId="34" fillId="0" borderId="18"/>
    <xf numFmtId="180" fontId="21" fillId="0" borderId="0"/>
    <xf numFmtId="180" fontId="34" fillId="0" borderId="18"/>
    <xf numFmtId="180" fontId="34" fillId="0" borderId="18"/>
    <xf numFmtId="0" fontId="140" fillId="124" borderId="18"/>
    <xf numFmtId="180" fontId="21" fillId="0" borderId="0"/>
    <xf numFmtId="4" fontId="35"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180" fontId="21" fillId="0" borderId="0"/>
    <xf numFmtId="4" fontId="34" fillId="0" borderId="18" applyNumberFormat="0" applyProtection="0">
      <alignment horizontal="right" vertical="center"/>
    </xf>
    <xf numFmtId="4" fontId="34" fillId="0" borderId="18" applyNumberFormat="0" applyProtection="0">
      <alignment horizontal="right" vertical="center"/>
    </xf>
    <xf numFmtId="4" fontId="34" fillId="0" borderId="18" applyNumberFormat="0" applyProtection="0">
      <alignment horizontal="right" vertical="center"/>
    </xf>
    <xf numFmtId="4" fontId="34" fillId="0" borderId="18" applyNumberFormat="0" applyProtection="0">
      <alignment horizontal="right" vertical="center"/>
    </xf>
    <xf numFmtId="180" fontId="21" fillId="0" borderId="0"/>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34" fillId="0" borderId="18" applyNumberFormat="0" applyProtection="0">
      <alignment horizontal="right" vertical="center"/>
    </xf>
    <xf numFmtId="4" fontId="34" fillId="0" borderId="18"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34" fillId="0" borderId="18" applyNumberFormat="0" applyProtection="0">
      <alignment horizontal="right" vertical="center"/>
    </xf>
    <xf numFmtId="4" fontId="34" fillId="0" borderId="18" applyNumberFormat="0" applyProtection="0">
      <alignment horizontal="right" vertical="center"/>
    </xf>
    <xf numFmtId="4" fontId="297"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180" fontId="21" fillId="0" borderId="0"/>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180" fontId="21" fillId="0" borderId="0"/>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298"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7" fillId="119" borderId="31" applyNumberFormat="0" applyProtection="0">
      <alignment horizontal="right" vertical="center"/>
    </xf>
    <xf numFmtId="180" fontId="21" fillId="0" borderId="0"/>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4" fontId="35" fillId="0" borderId="21" applyNumberFormat="0" applyProtection="0">
      <alignment horizontal="right" vertical="center"/>
    </xf>
    <xf numFmtId="180" fontId="21" fillId="0" borderId="0"/>
    <xf numFmtId="4" fontId="35" fillId="119" borderId="31" applyNumberFormat="0" applyProtection="0">
      <alignment horizontal="right" vertical="center"/>
    </xf>
    <xf numFmtId="4" fontId="35" fillId="119" borderId="31" applyNumberFormat="0" applyProtection="0">
      <alignment horizontal="right" vertical="center"/>
    </xf>
    <xf numFmtId="4" fontId="34" fillId="0" borderId="18"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4" fontId="35" fillId="119" borderId="31" applyNumberFormat="0" applyProtection="0">
      <alignment horizontal="right" vertical="center"/>
    </xf>
    <xf numFmtId="180" fontId="21" fillId="0" borderId="0"/>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19" borderId="31" applyNumberFormat="0" applyProtection="0">
      <alignment horizontal="right" vertical="center"/>
    </xf>
    <xf numFmtId="4" fontId="297" fillId="120" borderId="86" applyNumberFormat="0" applyProtection="0">
      <alignment horizontal="right" vertical="center"/>
    </xf>
    <xf numFmtId="0" fontId="171" fillId="0" borderId="28"/>
    <xf numFmtId="0" fontId="171" fillId="0" borderId="28"/>
    <xf numFmtId="0" fontId="171" fillId="0" borderId="28"/>
    <xf numFmtId="0" fontId="171" fillId="0" borderId="28"/>
    <xf numFmtId="301" fontId="299" fillId="0" borderId="0" applyFill="0" applyBorder="0">
      <alignment horizontal="right"/>
      <protection hidden="1"/>
    </xf>
    <xf numFmtId="41" fontId="300" fillId="33" borderId="70" applyNumberFormat="0" applyProtection="0">
      <alignment horizontal="left" vertical="center"/>
    </xf>
    <xf numFmtId="0" fontId="301" fillId="125" borderId="18">
      <alignment horizontal="center" vertical="center" wrapText="1"/>
      <protection hidden="1"/>
    </xf>
    <xf numFmtId="0" fontId="301" fillId="125" borderId="18">
      <alignment horizontal="center" vertical="center" wrapText="1"/>
      <protection hidden="1"/>
    </xf>
    <xf numFmtId="0" fontId="301" fillId="125" borderId="18">
      <alignment horizontal="center" vertical="center" wrapText="1"/>
      <protection hidden="1"/>
    </xf>
    <xf numFmtId="0" fontId="301" fillId="125" borderId="18">
      <alignment horizontal="center" vertical="center" wrapText="1"/>
      <protection hidden="1"/>
    </xf>
    <xf numFmtId="0" fontId="301" fillId="125" borderId="18">
      <alignment horizontal="center" vertical="center" wrapText="1"/>
      <protection hidden="1"/>
    </xf>
    <xf numFmtId="0" fontId="301" fillId="125" borderId="18">
      <alignment horizontal="center" vertical="center" wrapText="1"/>
      <protection hidden="1"/>
    </xf>
    <xf numFmtId="0" fontId="301" fillId="125" borderId="18">
      <alignment horizontal="center" vertical="center" wrapText="1"/>
      <protection hidden="1"/>
    </xf>
    <xf numFmtId="0" fontId="301" fillId="125" borderId="18">
      <alignment horizontal="center" vertical="center" wrapText="1"/>
      <protection hidden="1"/>
    </xf>
    <xf numFmtId="0" fontId="302" fillId="126" borderId="0"/>
    <xf numFmtId="49" fontId="303" fillId="126" borderId="0"/>
    <xf numFmtId="49" fontId="304" fillId="126" borderId="93"/>
    <xf numFmtId="49" fontId="304" fillId="126" borderId="0"/>
    <xf numFmtId="0" fontId="302" fillId="34" borderId="93">
      <protection locked="0"/>
    </xf>
    <xf numFmtId="0" fontId="302" fillId="126" borderId="0"/>
    <xf numFmtId="0" fontId="304" fillId="98" borderId="0"/>
    <xf numFmtId="0" fontId="304" fillId="89" borderId="0"/>
    <xf numFmtId="0" fontId="304" fillId="112" borderId="0"/>
    <xf numFmtId="0" fontId="305" fillId="0" borderId="45"/>
    <xf numFmtId="0" fontId="306" fillId="0" borderId="0" applyNumberFormat="0" applyFill="0" applyBorder="0" applyAlignment="0" applyProtection="0"/>
    <xf numFmtId="180" fontId="34" fillId="0" borderId="0"/>
    <xf numFmtId="180" fontId="21" fillId="0" borderId="0"/>
    <xf numFmtId="302" fontId="34" fillId="74" borderId="18">
      <alignment vertical="center"/>
    </xf>
    <xf numFmtId="0" fontId="139" fillId="0" borderId="0" applyFill="0" applyBorder="0" applyAlignment="0" applyProtection="0"/>
    <xf numFmtId="0" fontId="113" fillId="0" borderId="0" applyNumberFormat="0" applyFill="0" applyBorder="0" applyAlignment="0" applyProtection="0">
      <alignment horizontal="center"/>
    </xf>
    <xf numFmtId="0" fontId="307" fillId="0" borderId="84"/>
    <xf numFmtId="0" fontId="307" fillId="0" borderId="84"/>
    <xf numFmtId="0" fontId="307" fillId="0" borderId="84"/>
    <xf numFmtId="0" fontId="307" fillId="0" borderId="84"/>
    <xf numFmtId="0" fontId="34" fillId="0" borderId="0"/>
    <xf numFmtId="0" fontId="100" fillId="0" borderId="0">
      <protection locked="0"/>
    </xf>
    <xf numFmtId="0" fontId="279" fillId="0" borderId="0"/>
    <xf numFmtId="0" fontId="229" fillId="0" borderId="0"/>
    <xf numFmtId="0" fontId="142" fillId="0" borderId="78">
      <alignment vertical="center" wrapText="1"/>
    </xf>
    <xf numFmtId="0" fontId="142" fillId="0" borderId="78">
      <alignment vertical="center" wrapText="1"/>
    </xf>
    <xf numFmtId="0" fontId="138" fillId="0" borderId="0">
      <alignment horizontal="right"/>
    </xf>
    <xf numFmtId="189" fontId="56" fillId="0" borderId="0"/>
    <xf numFmtId="189" fontId="56" fillId="0" borderId="0"/>
    <xf numFmtId="0" fontId="146" fillId="127" borderId="94" applyNumberFormat="0" applyProtection="0">
      <alignment horizontal="center" wrapText="1"/>
    </xf>
    <xf numFmtId="0" fontId="146" fillId="127" borderId="94" applyNumberFormat="0" applyProtection="0">
      <alignment horizontal="center" wrapText="1"/>
    </xf>
    <xf numFmtId="0" fontId="146" fillId="127" borderId="94" applyNumberFormat="0" applyProtection="0">
      <alignment horizontal="center" wrapText="1"/>
    </xf>
    <xf numFmtId="0" fontId="146" fillId="127" borderId="94" applyNumberFormat="0" applyProtection="0">
      <alignment horizontal="center" wrapText="1"/>
    </xf>
    <xf numFmtId="0" fontId="146" fillId="127" borderId="95" applyNumberFormat="0" applyAlignment="0" applyProtection="0">
      <alignment wrapText="1"/>
    </xf>
    <xf numFmtId="0" fontId="146" fillId="127" borderId="95" applyNumberFormat="0" applyAlignment="0" applyProtection="0">
      <alignment wrapText="1"/>
    </xf>
    <xf numFmtId="0" fontId="146" fillId="127" borderId="95" applyNumberFormat="0" applyAlignment="0" applyProtection="0">
      <alignment wrapText="1"/>
    </xf>
    <xf numFmtId="0" fontId="146" fillId="127" borderId="95" applyNumberFormat="0" applyAlignment="0" applyProtection="0">
      <alignment wrapText="1"/>
    </xf>
    <xf numFmtId="0" fontId="34" fillId="128" borderId="0" applyNumberFormat="0" applyBorder="0">
      <alignment horizontal="center" wrapText="1"/>
    </xf>
    <xf numFmtId="0" fontId="34" fillId="128" borderId="0" applyNumberFormat="0" applyBorder="0">
      <alignment wrapText="1"/>
    </xf>
    <xf numFmtId="0" fontId="34" fillId="0" borderId="0" applyNumberFormat="0" applyFill="0" applyBorder="0" applyProtection="0">
      <alignment horizontal="right" wrapText="1"/>
    </xf>
    <xf numFmtId="303" fontId="34" fillId="0" borderId="0" applyFill="0" applyBorder="0" applyAlignment="0" applyProtection="0">
      <alignment wrapText="1"/>
    </xf>
    <xf numFmtId="304" fontId="34" fillId="0" borderId="0" applyFill="0" applyBorder="0" applyAlignment="0" applyProtection="0">
      <alignment wrapText="1"/>
    </xf>
    <xf numFmtId="305" fontId="34" fillId="0" borderId="0" applyFill="0" applyBorder="0" applyAlignment="0" applyProtection="0">
      <alignment wrapText="1"/>
    </xf>
    <xf numFmtId="0" fontId="34" fillId="0" borderId="0" applyNumberFormat="0" applyFill="0" applyBorder="0" applyProtection="0">
      <alignment horizontal="right" wrapText="1"/>
    </xf>
    <xf numFmtId="0" fontId="34" fillId="0" borderId="0" applyNumberFormat="0" applyFill="0" applyBorder="0">
      <alignment horizontal="right" wrapText="1"/>
    </xf>
    <xf numFmtId="17" fontId="34" fillId="0" borderId="0" applyFill="0" applyBorder="0">
      <alignment horizontal="right" wrapText="1"/>
    </xf>
    <xf numFmtId="8" fontId="34" fillId="0" borderId="0" applyFill="0" applyBorder="0" applyAlignment="0" applyProtection="0">
      <alignment wrapText="1"/>
    </xf>
    <xf numFmtId="0" fontId="94" fillId="0" borderId="0" applyNumberFormat="0" applyFill="0" applyBorder="0">
      <alignment horizontal="left" wrapText="1"/>
    </xf>
    <xf numFmtId="0" fontId="146" fillId="0" borderId="0" applyNumberFormat="0" applyFill="0" applyBorder="0">
      <alignment horizontal="center" wrapText="1"/>
    </xf>
    <xf numFmtId="0" fontId="146" fillId="0" borderId="0" applyNumberFormat="0" applyFill="0" applyBorder="0">
      <alignment horizontal="center" wrapText="1"/>
    </xf>
    <xf numFmtId="0" fontId="83" fillId="0" borderId="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8" fillId="129" borderId="96" applyProtection="0"/>
    <xf numFmtId="2" fontId="309" fillId="0" borderId="0" applyFill="0" applyBorder="0" applyProtection="0"/>
    <xf numFmtId="2" fontId="310" fillId="0" borderId="0" applyFill="0" applyBorder="0"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40"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36"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130"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2" fontId="310" fillId="36" borderId="96" applyProtection="0">
      <alignment horizontal="center"/>
    </xf>
    <xf numFmtId="38" fontId="167" fillId="0" borderId="0"/>
    <xf numFmtId="0" fontId="210" fillId="0" borderId="0"/>
    <xf numFmtId="0" fontId="34" fillId="0" borderId="0"/>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Continuous"/>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15" fillId="0" borderId="16">
      <alignment horizontal="center"/>
    </xf>
    <xf numFmtId="0" fontId="34" fillId="30" borderId="0"/>
    <xf numFmtId="208" fontId="34" fillId="34" borderId="97" applyNumberFormat="0" applyFont="0" applyAlignment="0">
      <alignment horizontal="left"/>
    </xf>
    <xf numFmtId="0" fontId="311" fillId="0" borderId="0" applyBorder="0" applyProtection="0">
      <alignmen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1" fillId="0" borderId="16" applyBorder="0" applyProtection="0">
      <alignment horizontal="right" vertical="center"/>
    </xf>
    <xf numFmtId="0" fontId="312" fillId="131" borderId="0"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2" fillId="132" borderId="16" applyBorder="0" applyProtection="0">
      <alignment horizontal="centerContinuous" vertical="center"/>
    </xf>
    <xf numFmtId="0" fontId="313" fillId="0" borderId="0"/>
    <xf numFmtId="38" fontId="35" fillId="133" borderId="0">
      <alignment horizontal="right" vertical="top"/>
    </xf>
    <xf numFmtId="180" fontId="34" fillId="0" borderId="0"/>
    <xf numFmtId="38" fontId="314" fillId="133" borderId="0">
      <alignment horizontal="right" vertical="top"/>
    </xf>
    <xf numFmtId="180" fontId="21" fillId="0" borderId="0"/>
    <xf numFmtId="0" fontId="256" fillId="0" borderId="0"/>
    <xf numFmtId="0" fontId="315" fillId="0" borderId="0" applyFill="0" applyBorder="0" applyProtection="0">
      <alignment horizontal="left"/>
    </xf>
    <xf numFmtId="0" fontId="185" fillId="0" borderId="45" applyFill="0" applyBorder="0" applyProtection="0">
      <alignment horizontal="left" vertical="top"/>
    </xf>
    <xf numFmtId="0" fontId="232" fillId="0" borderId="0">
      <alignment horizontal="centerContinuous"/>
    </xf>
    <xf numFmtId="306" fontId="316" fillId="0" borderId="0"/>
    <xf numFmtId="307" fontId="156" fillId="0" borderId="0" applyFont="0" applyFill="0" applyBorder="0" applyProtection="0">
      <alignment horizontal="left"/>
    </xf>
    <xf numFmtId="308" fontId="156" fillId="0" borderId="0" applyFont="0" applyFill="0" applyBorder="0" applyProtection="0">
      <alignment horizontal="left"/>
    </xf>
    <xf numFmtId="309" fontId="156" fillId="0" borderId="0" applyFont="0" applyFill="0" applyBorder="0" applyProtection="0">
      <alignment horizontal="left"/>
    </xf>
    <xf numFmtId="0" fontId="317" fillId="0" borderId="0"/>
    <xf numFmtId="0" fontId="318" fillId="0" borderId="0"/>
    <xf numFmtId="49" fontId="67" fillId="0" borderId="0" applyFill="0" applyAlignment="0"/>
    <xf numFmtId="310" fontId="35" fillId="0" borderId="0" applyFill="0" applyAlignment="0"/>
    <xf numFmtId="311" fontId="35" fillId="0" borderId="0" applyFill="0" applyAlignment="0"/>
    <xf numFmtId="0" fontId="319" fillId="0" borderId="0" applyFill="0" applyBorder="0" applyProtection="0">
      <alignment horizontal="left" vertical="top"/>
    </xf>
    <xf numFmtId="0" fontId="96" fillId="0" borderId="0" applyNumberFormat="0" applyFill="0" applyBorder="0" applyAlignment="0" applyProtection="0"/>
    <xf numFmtId="0" fontId="60" fillId="0" borderId="0" applyNumberFormat="0" applyFill="0" applyBorder="0" applyAlignment="0" applyProtection="0"/>
    <xf numFmtId="40" fontId="57" fillId="0" borderId="0"/>
    <xf numFmtId="164" fontId="63" fillId="122" borderId="76" applyFont="0" applyAlignment="0" applyProtection="0"/>
    <xf numFmtId="164" fontId="63" fillId="122" borderId="76" applyFont="0" applyAlignment="0" applyProtection="0"/>
    <xf numFmtId="0" fontId="96" fillId="99" borderId="76">
      <alignment horizontal="left" vertical="center" wrapText="1"/>
    </xf>
    <xf numFmtId="0" fontId="96" fillId="99" borderId="76">
      <alignment horizontal="left" vertical="center" wrapText="1"/>
    </xf>
    <xf numFmtId="312" fontId="140" fillId="0" borderId="76">
      <alignment horizontal="center" vertical="center" wrapText="1"/>
    </xf>
    <xf numFmtId="312" fontId="140" fillId="0" borderId="76">
      <alignment horizontal="center" vertical="center" wrapText="1"/>
    </xf>
    <xf numFmtId="313" fontId="140" fillId="122" borderId="76">
      <alignment horizontal="center" vertical="center" wrapText="1"/>
      <protection locked="0"/>
    </xf>
    <xf numFmtId="313" fontId="140" fillId="122" borderId="76">
      <alignment horizontal="center" vertical="center" wrapText="1"/>
      <protection locked="0"/>
    </xf>
    <xf numFmtId="0" fontId="34" fillId="30" borderId="0"/>
    <xf numFmtId="0" fontId="32" fillId="0" borderId="0" applyNumberFormat="0" applyFill="0" applyBorder="0" applyAlignment="0" applyProtection="0"/>
    <xf numFmtId="0" fontId="320" fillId="0" borderId="0"/>
    <xf numFmtId="49" fontId="176" fillId="30" borderId="18" applyNumberFormat="0" applyBorder="0">
      <alignment horizontal="center" vertical="center" wrapText="1"/>
    </xf>
    <xf numFmtId="0" fontId="321" fillId="131" borderId="0" applyBorder="0"/>
    <xf numFmtId="0" fontId="297" fillId="0" borderId="0" applyNumberFormat="0" applyFill="0" applyBorder="0" applyAlignment="0" applyProtection="0"/>
    <xf numFmtId="0" fontId="30" fillId="0" borderId="35" applyNumberFormat="0" applyFill="0" applyAlignment="0" applyProtection="0"/>
    <xf numFmtId="0" fontId="180" fillId="0" borderId="98" applyNumberFormat="0" applyFill="0" applyAlignment="0" applyProtection="0"/>
    <xf numFmtId="0" fontId="180" fillId="0" borderId="98" applyNumberFormat="0" applyFill="0" applyAlignment="0" applyProtection="0"/>
    <xf numFmtId="0" fontId="180" fillId="0" borderId="98" applyNumberFormat="0" applyFill="0" applyAlignment="0" applyProtection="0"/>
    <xf numFmtId="0" fontId="180" fillId="0" borderId="98"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180" fontId="21" fillId="0" borderId="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180" fontId="180" fillId="0" borderId="98"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180" fillId="0" borderId="98" applyNumberFormat="0" applyFill="0" applyAlignment="0" applyProtection="0"/>
    <xf numFmtId="180" fontId="21" fillId="0" borderId="0"/>
    <xf numFmtId="38" fontId="100" fillId="0" borderId="0" applyFont="0" applyFill="0" applyBorder="0" applyAlignment="0" applyProtection="0"/>
    <xf numFmtId="40" fontId="100" fillId="0" borderId="0" applyFont="0" applyFill="0" applyBorder="0" applyAlignment="0" applyProtection="0"/>
    <xf numFmtId="0" fontId="34" fillId="0" borderId="0"/>
    <xf numFmtId="0" fontId="322" fillId="0" borderId="0">
      <alignment horizontal="fill"/>
    </xf>
    <xf numFmtId="0" fontId="34" fillId="0" borderId="0"/>
    <xf numFmtId="37" fontId="128" fillId="0" borderId="0" applyFill="0" applyBorder="0" applyAlignment="0">
      <alignment vertical="center"/>
    </xf>
    <xf numFmtId="314" fontId="100" fillId="0" borderId="0"/>
    <xf numFmtId="41" fontId="284" fillId="134" borderId="0">
      <alignment horizontal="centerContinuous" wrapText="1"/>
    </xf>
    <xf numFmtId="208" fontId="323" fillId="80" borderId="48">
      <alignment horizontal="center" vertical="center"/>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15" fontId="100" fillId="0" borderId="0" applyFont="0" applyFill="0" applyBorder="0" applyAlignment="0" applyProtection="0"/>
    <xf numFmtId="316" fontId="34" fillId="0" borderId="0" applyFont="0" applyFill="0" applyBorder="0" applyAlignment="0" applyProtection="0"/>
    <xf numFmtId="317" fontId="40" fillId="0" borderId="0" applyFont="0" applyFill="0" applyBorder="0" applyAlignment="0" applyProtection="0"/>
    <xf numFmtId="0" fontId="34" fillId="0" borderId="0">
      <alignment horizontal="center" vertical="center" textRotation="180"/>
    </xf>
    <xf numFmtId="43" fontId="34" fillId="0" borderId="0" applyFont="0" applyFill="0" applyBorder="0" applyAlignment="0" applyProtection="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18" fontId="34" fillId="0" borderId="0" applyFont="0" applyFill="0" applyBorder="0" applyAlignment="0" applyProtection="0"/>
    <xf numFmtId="319" fontId="34" fillId="0" borderId="0" applyFont="0" applyFill="0" applyBorder="0" applyAlignment="0" applyProtection="0"/>
    <xf numFmtId="320" fontId="34" fillId="0" borderId="0" applyFont="0" applyFill="0" applyBorder="0" applyAlignment="0" applyProtection="0"/>
    <xf numFmtId="321" fontId="34" fillId="0" borderId="0" applyFont="0" applyFill="0" applyBorder="0" applyAlignment="0" applyProtection="0"/>
    <xf numFmtId="231" fontId="100" fillId="0" borderId="0" applyFont="0" applyFill="0" applyBorder="0" applyAlignment="0" applyProtection="0"/>
    <xf numFmtId="322" fontId="100" fillId="0" borderId="0" applyFont="0" applyFill="0" applyBorder="0" applyAlignment="0" applyProtection="0"/>
    <xf numFmtId="0" fontId="41" fillId="0" borderId="0" applyNumberFormat="0" applyFill="0" applyBorder="0" applyAlignment="0" applyProtection="0"/>
    <xf numFmtId="180" fontId="324" fillId="0" borderId="0" applyNumberFormat="0" applyFill="0" applyBorder="0" applyAlignment="0" applyProtection="0"/>
    <xf numFmtId="180" fontId="34" fillId="0" borderId="0"/>
    <xf numFmtId="180" fontId="21" fillId="0" borderId="0"/>
    <xf numFmtId="180" fontId="34" fillId="0" borderId="0"/>
    <xf numFmtId="180" fontId="21" fillId="0" borderId="0"/>
    <xf numFmtId="0" fontId="23" fillId="106" borderId="76">
      <alignment vertical="center"/>
      <protection locked="0"/>
    </xf>
    <xf numFmtId="0" fontId="23" fillId="10" borderId="0" applyNumberFormat="0" applyBorder="0" applyAlignment="0" applyProtection="0"/>
    <xf numFmtId="323" fontId="251" fillId="0" borderId="0" applyFont="0" applyFill="0" applyBorder="0" applyAlignment="0" applyProtection="0"/>
    <xf numFmtId="324" fontId="251" fillId="0" borderId="0" applyFont="0" applyFill="0" applyBorder="0" applyAlignment="0" applyProtection="0"/>
    <xf numFmtId="1" fontId="325" fillId="0" borderId="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0" fontId="326" fillId="0" borderId="16" applyBorder="0" applyProtection="0">
      <alignment horizontal="right"/>
    </xf>
    <xf numFmtId="305" fontId="138" fillId="0" borderId="43" applyFont="0" applyFill="0" applyBorder="0" applyAlignment="0">
      <alignment horizontal="centerContinuous"/>
    </xf>
    <xf numFmtId="305" fontId="138" fillId="0" borderId="43" applyFont="0" applyFill="0" applyBorder="0" applyAlignment="0">
      <alignment horizontal="centerContinuous"/>
    </xf>
    <xf numFmtId="305" fontId="138" fillId="0" borderId="43" applyFont="0" applyFill="0" applyBorder="0" applyAlignment="0">
      <alignment horizontal="centerContinuous"/>
    </xf>
    <xf numFmtId="325" fontId="327" fillId="0" borderId="43" applyFont="0" applyFill="0" applyBorder="0" applyAlignment="0">
      <alignment horizontal="centerContinuous"/>
    </xf>
    <xf numFmtId="325" fontId="327" fillId="0" borderId="43" applyFont="0" applyFill="0" applyBorder="0" applyAlignment="0">
      <alignment horizontal="centerContinuous"/>
    </xf>
    <xf numFmtId="325" fontId="327" fillId="0" borderId="43" applyFont="0" applyFill="0" applyBorder="0" applyAlignment="0">
      <alignment horizontal="centerContinuous"/>
    </xf>
    <xf numFmtId="326" fontId="128" fillId="0" borderId="0" applyFill="0" applyBorder="0" applyProtection="0"/>
    <xf numFmtId="327" fontId="128" fillId="0" borderId="0" applyFill="0" applyBorder="0" applyProtection="0"/>
    <xf numFmtId="0" fontId="34" fillId="0" borderId="16" applyFill="0" applyBorder="0" applyProtection="0">
      <alignment horizontal="center"/>
    </xf>
    <xf numFmtId="208" fontId="34" fillId="128" borderId="18" applyNumberFormat="0" applyFill="0" applyBorder="0" applyProtection="0">
      <alignment vertical="center"/>
      <protection locked="0"/>
    </xf>
    <xf numFmtId="208" fontId="34" fillId="128" borderId="18" applyNumberFormat="0" applyFill="0" applyBorder="0" applyProtection="0">
      <alignment vertical="center"/>
      <protection locked="0"/>
    </xf>
    <xf numFmtId="208" fontId="34" fillId="128" borderId="18" applyNumberFormat="0" applyFill="0" applyBorder="0" applyProtection="0">
      <alignment vertical="center"/>
      <protection locked="0"/>
    </xf>
    <xf numFmtId="208" fontId="34" fillId="128" borderId="18" applyNumberFormat="0" applyFill="0" applyBorder="0" applyProtection="0">
      <alignment vertical="center"/>
      <protection locked="0"/>
    </xf>
    <xf numFmtId="208" fontId="34" fillId="128" borderId="18" applyNumberFormat="0" applyFill="0" applyBorder="0" applyProtection="0">
      <alignment vertical="center"/>
      <protection locked="0"/>
    </xf>
    <xf numFmtId="328" fontId="139" fillId="0" borderId="0" applyFont="0" applyFill="0" applyBorder="0" applyAlignment="0" applyProtection="0"/>
    <xf numFmtId="329" fontId="23" fillId="0" borderId="0" applyFont="0" applyFill="0" applyBorder="0" applyAlignment="0" applyProtection="0"/>
    <xf numFmtId="189" fontId="35" fillId="16" borderId="0" applyNumberFormat="0" applyBorder="0" applyAlignment="0" applyProtection="0"/>
    <xf numFmtId="180" fontId="34" fillId="0" borderId="0"/>
    <xf numFmtId="180" fontId="21" fillId="0" borderId="0"/>
    <xf numFmtId="189" fontId="35" fillId="16" borderId="0" applyNumberFormat="0" applyBorder="0" applyAlignment="0" applyProtection="0"/>
    <xf numFmtId="189" fontId="35" fillId="16" borderId="0" applyNumberFormat="0" applyBorder="0" applyAlignment="0" applyProtection="0"/>
    <xf numFmtId="189" fontId="35" fillId="16" borderId="0" applyNumberFormat="0" applyBorder="0" applyAlignment="0" applyProtection="0"/>
    <xf numFmtId="189" fontId="35" fillId="16" borderId="0" applyNumberFormat="0" applyBorder="0" applyAlignment="0" applyProtection="0"/>
    <xf numFmtId="189" fontId="35" fillId="16" borderId="0" applyNumberFormat="0" applyBorder="0" applyAlignment="0" applyProtection="0"/>
    <xf numFmtId="189" fontId="35" fillId="16" borderId="0" applyNumberFormat="0" applyBorder="0" applyAlignment="0" applyProtection="0"/>
    <xf numFmtId="180" fontId="91" fillId="16" borderId="0" applyNumberFormat="0" applyBorder="0" applyAlignment="0" applyProtection="0"/>
    <xf numFmtId="180" fontId="21" fillId="0" borderId="0"/>
    <xf numFmtId="0" fontId="22" fillId="16" borderId="0" applyNumberFormat="0" applyBorder="0" applyAlignment="0" applyProtection="0"/>
    <xf numFmtId="180" fontId="22" fillId="16" borderId="0" applyNumberFormat="0" applyBorder="0" applyAlignment="0" applyProtection="0"/>
    <xf numFmtId="0" fontId="22" fillId="16" borderId="0" applyNumberFormat="0" applyBorder="0" applyAlignment="0" applyProtection="0"/>
    <xf numFmtId="189" fontId="35" fillId="17" borderId="0" applyNumberFormat="0" applyBorder="0" applyAlignment="0" applyProtection="0"/>
    <xf numFmtId="180" fontId="34" fillId="0" borderId="0"/>
    <xf numFmtId="180" fontId="21" fillId="0" borderId="0"/>
    <xf numFmtId="189" fontId="35" fillId="17" borderId="0" applyNumberFormat="0" applyBorder="0" applyAlignment="0" applyProtection="0"/>
    <xf numFmtId="189" fontId="35" fillId="17" borderId="0" applyNumberFormat="0" applyBorder="0" applyAlignment="0" applyProtection="0"/>
    <xf numFmtId="189" fontId="35" fillId="17" borderId="0" applyNumberFormat="0" applyBorder="0" applyAlignment="0" applyProtection="0"/>
    <xf numFmtId="189" fontId="35" fillId="17" borderId="0" applyNumberFormat="0" applyBorder="0" applyAlignment="0" applyProtection="0"/>
    <xf numFmtId="189" fontId="35" fillId="17" borderId="0" applyNumberFormat="0" applyBorder="0" applyAlignment="0" applyProtection="0"/>
    <xf numFmtId="189" fontId="35" fillId="17" borderId="0" applyNumberFormat="0" applyBorder="0" applyAlignment="0" applyProtection="0"/>
    <xf numFmtId="180" fontId="91" fillId="17" borderId="0" applyNumberFormat="0" applyBorder="0" applyAlignment="0" applyProtection="0"/>
    <xf numFmtId="180" fontId="21" fillId="0" borderId="0"/>
    <xf numFmtId="0" fontId="22" fillId="17" borderId="0" applyNumberFormat="0" applyBorder="0" applyAlignment="0" applyProtection="0"/>
    <xf numFmtId="180" fontId="22" fillId="17" borderId="0" applyNumberFormat="0" applyBorder="0" applyAlignment="0" applyProtection="0"/>
    <xf numFmtId="0" fontId="22" fillId="17" borderId="0" applyNumberFormat="0" applyBorder="0" applyAlignment="0" applyProtection="0"/>
    <xf numFmtId="189" fontId="35" fillId="18" borderId="0" applyNumberFormat="0" applyBorder="0" applyAlignment="0" applyProtection="0"/>
    <xf numFmtId="180" fontId="34" fillId="0" borderId="0"/>
    <xf numFmtId="180" fontId="21" fillId="0" borderId="0"/>
    <xf numFmtId="189" fontId="35" fillId="18" borderId="0" applyNumberFormat="0" applyBorder="0" applyAlignment="0" applyProtection="0"/>
    <xf numFmtId="189" fontId="35" fillId="18" borderId="0" applyNumberFormat="0" applyBorder="0" applyAlignment="0" applyProtection="0"/>
    <xf numFmtId="189" fontId="35" fillId="18" borderId="0" applyNumberFormat="0" applyBorder="0" applyAlignment="0" applyProtection="0"/>
    <xf numFmtId="189" fontId="35" fillId="18" borderId="0" applyNumberFormat="0" applyBorder="0" applyAlignment="0" applyProtection="0"/>
    <xf numFmtId="189" fontId="35" fillId="18" borderId="0" applyNumberFormat="0" applyBorder="0" applyAlignment="0" applyProtection="0"/>
    <xf numFmtId="189" fontId="35" fillId="18" borderId="0" applyNumberFormat="0" applyBorder="0" applyAlignment="0" applyProtection="0"/>
    <xf numFmtId="180" fontId="91" fillId="18" borderId="0" applyNumberFormat="0" applyBorder="0" applyAlignment="0" applyProtection="0"/>
    <xf numFmtId="180" fontId="21" fillId="0" borderId="0"/>
    <xf numFmtId="0" fontId="22" fillId="18" borderId="0" applyNumberFormat="0" applyBorder="0" applyAlignment="0" applyProtection="0"/>
    <xf numFmtId="180" fontId="22" fillId="18" borderId="0" applyNumberFormat="0" applyBorder="0" applyAlignment="0" applyProtection="0"/>
    <xf numFmtId="0" fontId="22" fillId="18" borderId="0" applyNumberFormat="0" applyBorder="0" applyAlignment="0" applyProtection="0"/>
    <xf numFmtId="189" fontId="35" fillId="13" borderId="0" applyNumberFormat="0" applyBorder="0" applyAlignment="0" applyProtection="0"/>
    <xf numFmtId="180" fontId="34" fillId="0" borderId="0"/>
    <xf numFmtId="180" fontId="21" fillId="0" borderId="0"/>
    <xf numFmtId="189"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9" fontId="35" fillId="13" borderId="0" applyNumberFormat="0" applyBorder="0" applyAlignment="0" applyProtection="0"/>
    <xf numFmtId="180" fontId="91" fillId="13" borderId="0" applyNumberFormat="0" applyBorder="0" applyAlignment="0" applyProtection="0"/>
    <xf numFmtId="180" fontId="21" fillId="0" borderId="0"/>
    <xf numFmtId="0" fontId="22" fillId="13" borderId="0" applyNumberFormat="0" applyBorder="0" applyAlignment="0" applyProtection="0"/>
    <xf numFmtId="180" fontId="22" fillId="13" borderId="0" applyNumberFormat="0" applyBorder="0" applyAlignment="0" applyProtection="0"/>
    <xf numFmtId="0" fontId="22" fillId="13" borderId="0" applyNumberFormat="0" applyBorder="0" applyAlignment="0" applyProtection="0"/>
    <xf numFmtId="189" fontId="35" fillId="14" borderId="0" applyNumberFormat="0" applyBorder="0" applyAlignment="0" applyProtection="0"/>
    <xf numFmtId="180" fontId="34" fillId="0" borderId="0"/>
    <xf numFmtId="180" fontId="21" fillId="0" borderId="0"/>
    <xf numFmtId="189"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9" fontId="35" fillId="14" borderId="0" applyNumberFormat="0" applyBorder="0" applyAlignment="0" applyProtection="0"/>
    <xf numFmtId="180" fontId="91" fillId="14" borderId="0" applyNumberFormat="0" applyBorder="0" applyAlignment="0" applyProtection="0"/>
    <xf numFmtId="180" fontId="21" fillId="0" borderId="0"/>
    <xf numFmtId="0" fontId="22" fillId="14" borderId="0" applyNumberFormat="0" applyBorder="0" applyAlignment="0" applyProtection="0"/>
    <xf numFmtId="180" fontId="22" fillId="14" borderId="0" applyNumberFormat="0" applyBorder="0" applyAlignment="0" applyProtection="0"/>
    <xf numFmtId="0" fontId="22" fillId="14" borderId="0" applyNumberFormat="0" applyBorder="0" applyAlignment="0" applyProtection="0"/>
    <xf numFmtId="189" fontId="35" fillId="19" borderId="0" applyNumberFormat="0" applyBorder="0" applyAlignment="0" applyProtection="0"/>
    <xf numFmtId="180" fontId="34" fillId="0" borderId="0"/>
    <xf numFmtId="180" fontId="21" fillId="0" borderId="0"/>
    <xf numFmtId="189" fontId="35" fillId="19" borderId="0" applyNumberFormat="0" applyBorder="0" applyAlignment="0" applyProtection="0"/>
    <xf numFmtId="189" fontId="35" fillId="19" borderId="0" applyNumberFormat="0" applyBorder="0" applyAlignment="0" applyProtection="0"/>
    <xf numFmtId="189" fontId="35" fillId="19" borderId="0" applyNumberFormat="0" applyBorder="0" applyAlignment="0" applyProtection="0"/>
    <xf numFmtId="189" fontId="35" fillId="19" borderId="0" applyNumberFormat="0" applyBorder="0" applyAlignment="0" applyProtection="0"/>
    <xf numFmtId="189" fontId="35" fillId="19" borderId="0" applyNumberFormat="0" applyBorder="0" applyAlignment="0" applyProtection="0"/>
    <xf numFmtId="189" fontId="35" fillId="19" borderId="0" applyNumberFormat="0" applyBorder="0" applyAlignment="0" applyProtection="0"/>
    <xf numFmtId="180" fontId="91" fillId="19" borderId="0" applyNumberFormat="0" applyBorder="0" applyAlignment="0" applyProtection="0"/>
    <xf numFmtId="180" fontId="21" fillId="0" borderId="0"/>
    <xf numFmtId="0" fontId="22" fillId="19" borderId="0" applyNumberFormat="0" applyBorder="0" applyAlignment="0" applyProtection="0"/>
    <xf numFmtId="180" fontId="22" fillId="19" borderId="0" applyNumberFormat="0" applyBorder="0" applyAlignment="0" applyProtection="0"/>
    <xf numFmtId="0" fontId="22" fillId="19" borderId="0" applyNumberFormat="0" applyBorder="0" applyAlignment="0" applyProtection="0"/>
    <xf numFmtId="211" fontId="328" fillId="0" borderId="61">
      <protection locked="0"/>
    </xf>
    <xf numFmtId="180" fontId="34" fillId="0" borderId="0"/>
    <xf numFmtId="211" fontId="75" fillId="0" borderId="61">
      <protection locked="0"/>
    </xf>
    <xf numFmtId="180" fontId="21" fillId="0" borderId="0"/>
    <xf numFmtId="330" fontId="35" fillId="93" borderId="18"/>
    <xf numFmtId="330" fontId="35" fillId="93" borderId="18"/>
    <xf numFmtId="330" fontId="35" fillId="93" borderId="18"/>
    <xf numFmtId="330" fontId="35" fillId="93" borderId="18"/>
    <xf numFmtId="330" fontId="35" fillId="93" borderId="18"/>
    <xf numFmtId="331" fontId="329" fillId="0" borderId="73">
      <alignment horizontal="center"/>
    </xf>
    <xf numFmtId="0" fontId="330" fillId="0" borderId="0" applyNumberFormat="0" applyFill="0" applyBorder="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24" fillId="7" borderId="30" applyNumberFormat="0" applyAlignment="0" applyProtection="0"/>
    <xf numFmtId="0"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35" fillId="7" borderId="30" applyNumberFormat="0" applyAlignment="0" applyProtection="0"/>
    <xf numFmtId="180" fontId="35" fillId="7" borderId="30" applyNumberFormat="0" applyAlignment="0" applyProtection="0"/>
    <xf numFmtId="180" fontId="35" fillId="7" borderId="30" applyNumberFormat="0" applyAlignment="0" applyProtection="0"/>
    <xf numFmtId="180"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180" fontId="21" fillId="0" borderId="0"/>
    <xf numFmtId="0" fontId="24" fillId="7" borderId="30" applyNumberFormat="0" applyAlignment="0" applyProtection="0"/>
    <xf numFmtId="0"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91" fillId="7" borderId="30" applyNumberFormat="0" applyAlignment="0" applyProtection="0"/>
    <xf numFmtId="180" fontId="291"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35" fillId="7" borderId="30" applyNumberFormat="0" applyAlignment="0" applyProtection="0"/>
    <xf numFmtId="180" fontId="35" fillId="7" borderId="30" applyNumberFormat="0" applyAlignment="0" applyProtection="0"/>
    <xf numFmtId="180" fontId="35" fillId="7" borderId="30" applyNumberFormat="0" applyAlignment="0" applyProtection="0"/>
    <xf numFmtId="180" fontId="35"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180" fontId="21" fillId="0" borderId="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180" fontId="21" fillId="0" borderId="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189"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0" fontId="35" fillId="7" borderId="30" applyNumberFormat="0" applyAlignment="0" applyProtection="0"/>
    <xf numFmtId="180" fontId="21" fillId="0" borderId="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35" fillId="46" borderId="30" applyNumberFormat="0" applyAlignment="0" applyProtection="0"/>
    <xf numFmtId="189" fontId="35" fillId="46"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35" fillId="46"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91" fillId="7" borderId="30" applyNumberFormat="0" applyAlignment="0" applyProtection="0"/>
    <xf numFmtId="180" fontId="291"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35" fillId="46" borderId="30" applyNumberFormat="0" applyAlignment="0" applyProtection="0"/>
    <xf numFmtId="189" fontId="35" fillId="46" borderId="30" applyNumberFormat="0" applyAlignment="0" applyProtection="0"/>
    <xf numFmtId="189" fontId="35" fillId="46" borderId="30" applyNumberFormat="0" applyAlignment="0" applyProtection="0"/>
    <xf numFmtId="189" fontId="35" fillId="46" borderId="30" applyNumberFormat="0" applyAlignment="0" applyProtection="0"/>
    <xf numFmtId="189" fontId="35" fillId="46"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35" fillId="46" borderId="30" applyNumberFormat="0" applyAlignment="0" applyProtection="0"/>
    <xf numFmtId="180" fontId="35" fillId="46" borderId="30" applyNumberFormat="0" applyAlignment="0" applyProtection="0"/>
    <xf numFmtId="180" fontId="35" fillId="46" borderId="30" applyNumberFormat="0" applyAlignment="0" applyProtection="0"/>
    <xf numFmtId="180" fontId="35" fillId="46"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1" fillId="0" borderId="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0" fontId="21" fillId="0" borderId="0"/>
    <xf numFmtId="180" fontId="24" fillId="7" borderId="30" applyNumberFormat="0" applyAlignment="0" applyProtection="0"/>
    <xf numFmtId="180" fontId="24" fillId="7" borderId="30" applyNumberFormat="0" applyAlignment="0" applyProtection="0"/>
    <xf numFmtId="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18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9" fontId="24" fillId="7" borderId="30" applyNumberFormat="0" applyAlignment="0" applyProtection="0"/>
    <xf numFmtId="180" fontId="21" fillId="0" borderId="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0" fontId="24" fillId="7" borderId="30" applyNumberFormat="0" applyAlignment="0" applyProtection="0"/>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1" fillId="135" borderId="18" applyNumberFormat="0" applyFont="0" applyBorder="0" applyAlignment="0" applyProtection="0">
      <alignment vertical="top"/>
    </xf>
    <xf numFmtId="3" fontId="332" fillId="0" borderId="0">
      <alignment horizontal="center" vertical="center" textRotation="90" wrapText="1"/>
    </xf>
    <xf numFmtId="3" fontId="333" fillId="0" borderId="67" applyFill="0" applyBorder="0">
      <alignment vertical="center"/>
    </xf>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25" fillId="20" borderId="31" applyNumberFormat="0" applyAlignment="0" applyProtection="0"/>
    <xf numFmtId="0"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35" fillId="20" borderId="31" applyNumberFormat="0" applyAlignment="0" applyProtection="0"/>
    <xf numFmtId="180" fontId="35" fillId="20" borderId="31" applyNumberFormat="0" applyAlignment="0" applyProtection="0"/>
    <xf numFmtId="180"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180" fontId="21" fillId="0" borderId="0"/>
    <xf numFmtId="0" fontId="25" fillId="20" borderId="31" applyNumberFormat="0" applyAlignment="0" applyProtection="0"/>
    <xf numFmtId="0"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55" fillId="20" borderId="31" applyNumberFormat="0" applyAlignment="0" applyProtection="0"/>
    <xf numFmtId="180" fontId="25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35" fillId="20" borderId="31" applyNumberFormat="0" applyAlignment="0" applyProtection="0"/>
    <xf numFmtId="180" fontId="35" fillId="20" borderId="31" applyNumberFormat="0" applyAlignment="0" applyProtection="0"/>
    <xf numFmtId="180" fontId="35" fillId="20" borderId="31" applyNumberFormat="0" applyAlignment="0" applyProtection="0"/>
    <xf numFmtId="180" fontId="3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180" fontId="21" fillId="0" borderId="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180" fontId="21" fillId="0" borderId="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189"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0" fontId="35" fillId="20" borderId="31" applyNumberFormat="0" applyAlignment="0" applyProtection="0"/>
    <xf numFmtId="180" fontId="21" fillId="0" borderId="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35" fillId="136" borderId="31" applyNumberFormat="0" applyAlignment="0" applyProtection="0"/>
    <xf numFmtId="189" fontId="35" fillId="136"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35" fillId="136"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55" fillId="20" borderId="31" applyNumberFormat="0" applyAlignment="0" applyProtection="0"/>
    <xf numFmtId="180" fontId="25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35" fillId="136" borderId="31" applyNumberFormat="0" applyAlignment="0" applyProtection="0"/>
    <xf numFmtId="189" fontId="35" fillId="136" borderId="31" applyNumberFormat="0" applyAlignment="0" applyProtection="0"/>
    <xf numFmtId="189" fontId="35" fillId="136" borderId="31" applyNumberFormat="0" applyAlignment="0" applyProtection="0"/>
    <xf numFmtId="189" fontId="35" fillId="136" borderId="31" applyNumberFormat="0" applyAlignment="0" applyProtection="0"/>
    <xf numFmtId="189" fontId="35" fillId="136"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35" fillId="136" borderId="31" applyNumberFormat="0" applyAlignment="0" applyProtection="0"/>
    <xf numFmtId="180" fontId="35" fillId="136" borderId="31" applyNumberFormat="0" applyAlignment="0" applyProtection="0"/>
    <xf numFmtId="180" fontId="35" fillId="136" borderId="31" applyNumberFormat="0" applyAlignment="0" applyProtection="0"/>
    <xf numFmtId="180" fontId="35" fillId="136"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1" fillId="0" borderId="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25" fillId="20" borderId="31" applyNumberFormat="0" applyAlignment="0" applyProtection="0"/>
    <xf numFmtId="189"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25" fillId="20" borderId="31" applyNumberFormat="0" applyAlignment="0" applyProtection="0"/>
    <xf numFmtId="189" fontId="25" fillId="20" borderId="31" applyNumberFormat="0" applyAlignment="0" applyProtection="0"/>
    <xf numFmtId="189" fontId="25" fillId="20" borderId="31" applyNumberFormat="0" applyAlignment="0" applyProtection="0"/>
    <xf numFmtId="180" fontId="21" fillId="0" borderId="0"/>
    <xf numFmtId="180" fontId="25" fillId="20" borderId="31" applyNumberFormat="0" applyAlignment="0" applyProtection="0"/>
    <xf numFmtId="180" fontId="25" fillId="20" borderId="31" applyNumberFormat="0" applyAlignment="0" applyProtection="0"/>
    <xf numFmtId="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18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189" fontId="25" fillId="20" borderId="31" applyNumberFormat="0" applyAlignment="0" applyProtection="0"/>
    <xf numFmtId="189" fontId="25" fillId="20" borderId="31" applyNumberFormat="0" applyAlignment="0" applyProtection="0"/>
    <xf numFmtId="189" fontId="25" fillId="20" borderId="31" applyNumberFormat="0" applyAlignment="0" applyProtection="0"/>
    <xf numFmtId="189" fontId="25" fillId="20" borderId="31" applyNumberFormat="0" applyAlignment="0" applyProtection="0"/>
    <xf numFmtId="180" fontId="21" fillId="0" borderId="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26" fillId="20" borderId="30" applyNumberFormat="0" applyAlignment="0" applyProtection="0"/>
    <xf numFmtId="0"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35" fillId="20" borderId="30" applyNumberFormat="0" applyAlignment="0" applyProtection="0"/>
    <xf numFmtId="180" fontId="35" fillId="20" borderId="30" applyNumberFormat="0" applyAlignment="0" applyProtection="0"/>
    <xf numFmtId="180" fontId="35" fillId="20" borderId="30" applyNumberFormat="0" applyAlignment="0" applyProtection="0"/>
    <xf numFmtId="180"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180" fontId="21" fillId="0" borderId="0"/>
    <xf numFmtId="0" fontId="26" fillId="20" borderId="30" applyNumberFormat="0" applyAlignment="0" applyProtection="0"/>
    <xf numFmtId="0"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328" fillId="20" borderId="30" applyNumberFormat="0" applyAlignment="0" applyProtection="0"/>
    <xf numFmtId="180" fontId="328"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35" fillId="20" borderId="30" applyNumberFormat="0" applyAlignment="0" applyProtection="0"/>
    <xf numFmtId="180" fontId="35" fillId="20" borderId="30" applyNumberFormat="0" applyAlignment="0" applyProtection="0"/>
    <xf numFmtId="180" fontId="35" fillId="20" borderId="30" applyNumberFormat="0" applyAlignment="0" applyProtection="0"/>
    <xf numFmtId="180" fontId="35"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180" fontId="21" fillId="0" borderId="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180" fontId="21" fillId="0" borderId="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189"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0" fontId="35" fillId="20" borderId="30" applyNumberFormat="0" applyAlignment="0" applyProtection="0"/>
    <xf numFmtId="180" fontId="21" fillId="0" borderId="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35" fillId="136" borderId="30" applyNumberFormat="0" applyAlignment="0" applyProtection="0"/>
    <xf numFmtId="189" fontId="35" fillId="136"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35" fillId="136"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328" fillId="20" borderId="30" applyNumberFormat="0" applyAlignment="0" applyProtection="0"/>
    <xf numFmtId="180" fontId="328"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35" fillId="136" borderId="30" applyNumberFormat="0" applyAlignment="0" applyProtection="0"/>
    <xf numFmtId="189" fontId="35" fillId="136" borderId="30" applyNumberFormat="0" applyAlignment="0" applyProtection="0"/>
    <xf numFmtId="189" fontId="35" fillId="136" borderId="30" applyNumberFormat="0" applyAlignment="0" applyProtection="0"/>
    <xf numFmtId="189" fontId="35" fillId="136" borderId="30" applyNumberFormat="0" applyAlignment="0" applyProtection="0"/>
    <xf numFmtId="189" fontId="35" fillId="136"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35" fillId="136" borderId="30" applyNumberFormat="0" applyAlignment="0" applyProtection="0"/>
    <xf numFmtId="180" fontId="35" fillId="136" borderId="30" applyNumberFormat="0" applyAlignment="0" applyProtection="0"/>
    <xf numFmtId="180" fontId="35" fillId="136" borderId="30" applyNumberFormat="0" applyAlignment="0" applyProtection="0"/>
    <xf numFmtId="180" fontId="35" fillId="136"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21" fillId="0" borderId="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0" fontId="21" fillId="0" borderId="0"/>
    <xf numFmtId="180" fontId="26" fillId="20" borderId="30" applyNumberFormat="0" applyAlignment="0" applyProtection="0"/>
    <xf numFmtId="180" fontId="26" fillId="20" borderId="30" applyNumberFormat="0" applyAlignment="0" applyProtection="0"/>
    <xf numFmtId="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18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9" fontId="26" fillId="20" borderId="30" applyNumberFormat="0" applyAlignment="0" applyProtection="0"/>
    <xf numFmtId="180" fontId="21" fillId="0" borderId="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26" fillId="20" borderId="30" applyNumberFormat="0" applyAlignment="0" applyProtection="0"/>
    <xf numFmtId="0" fontId="120" fillId="0" borderId="0" applyNumberFormat="0" applyFill="0" applyBorder="0" applyAlignment="0" applyProtection="0">
      <alignment vertical="top"/>
      <protection locked="0"/>
    </xf>
    <xf numFmtId="180" fontId="334" fillId="0" borderId="0" applyNumberFormat="0" applyFill="0" applyBorder="0" applyAlignment="0" applyProtection="0">
      <alignment vertical="top"/>
      <protection locked="0"/>
    </xf>
    <xf numFmtId="180" fontId="34" fillId="0" borderId="0"/>
    <xf numFmtId="180" fontId="21" fillId="0" borderId="0"/>
    <xf numFmtId="180" fontId="34" fillId="0" borderId="0"/>
    <xf numFmtId="180" fontId="334" fillId="0" borderId="0" applyNumberFormat="0" applyFill="0" applyBorder="0" applyAlignment="0" applyProtection="0">
      <alignment vertical="top"/>
      <protection locked="0"/>
    </xf>
    <xf numFmtId="180" fontId="21" fillId="0" borderId="0"/>
    <xf numFmtId="180" fontId="335" fillId="0" borderId="0" applyNumberFormat="0" applyFill="0" applyBorder="0" applyAlignment="0" applyProtection="0"/>
    <xf numFmtId="41" fontId="55" fillId="0" borderId="18" applyAlignment="0">
      <alignment horizontal="left" vertical="center"/>
    </xf>
    <xf numFmtId="41" fontId="55" fillId="0" borderId="18" applyAlignment="0">
      <alignment horizontal="left" vertical="center"/>
    </xf>
    <xf numFmtId="41" fontId="55" fillId="0" borderId="18" applyAlignment="0">
      <alignment horizontal="left" vertical="center"/>
    </xf>
    <xf numFmtId="41" fontId="55" fillId="0" borderId="18" applyAlignment="0">
      <alignment horizontal="left" vertical="center"/>
    </xf>
    <xf numFmtId="41" fontId="55" fillId="0" borderId="18" applyAlignment="0">
      <alignment horizontal="left" vertical="center"/>
    </xf>
    <xf numFmtId="41" fontId="55" fillId="0" borderId="18" applyAlignment="0">
      <alignment horizontal="left" vertical="center"/>
    </xf>
    <xf numFmtId="41" fontId="55" fillId="0" borderId="18" applyAlignment="0">
      <alignment horizontal="left" vertical="center"/>
    </xf>
    <xf numFmtId="41" fontId="55" fillId="0" borderId="18" applyAlignment="0">
      <alignment horizontal="left" vertical="center"/>
    </xf>
    <xf numFmtId="14" fontId="336" fillId="0" borderId="67" applyBorder="0">
      <alignment horizontal="center" vertical="center"/>
    </xf>
    <xf numFmtId="14" fontId="336" fillId="0" borderId="67" applyBorder="0">
      <alignment horizontal="center" vertical="center"/>
    </xf>
    <xf numFmtId="14" fontId="336" fillId="0" borderId="67" applyBorder="0">
      <alignment horizontal="center" vertical="center"/>
    </xf>
    <xf numFmtId="14" fontId="75" fillId="0" borderId="0">
      <alignment vertical="center"/>
    </xf>
    <xf numFmtId="14" fontId="337" fillId="0" borderId="0"/>
    <xf numFmtId="44" fontId="338" fillId="0" borderId="0" applyFont="0" applyFill="0" applyBorder="0" applyAlignment="0" applyProtection="0"/>
    <xf numFmtId="166" fontId="35" fillId="30" borderId="0" applyFont="0" applyFill="0" applyBorder="0" applyAlignment="0" applyProtection="0">
      <alignment horizontal="right"/>
    </xf>
    <xf numFmtId="42" fontId="75" fillId="0" borderId="0" applyFont="0" applyFill="0" applyBorder="0" applyAlignment="0" applyProtection="0"/>
    <xf numFmtId="44" fontId="339" fillId="0" borderId="0" applyFont="0" applyFill="0" applyBorder="0" applyAlignment="0" applyProtection="0"/>
    <xf numFmtId="44" fontId="35" fillId="0" borderId="0" applyFont="0" applyFill="0" applyBorder="0" applyAlignment="0" applyProtection="0"/>
    <xf numFmtId="44" fontId="35" fillId="0" borderId="0" applyFont="0" applyFill="0" applyBorder="0" applyAlignment="0" applyProtection="0"/>
    <xf numFmtId="44" fontId="118" fillId="0" borderId="0" applyFont="0" applyFill="0" applyBorder="0" applyAlignment="0" applyProtection="0"/>
    <xf numFmtId="44" fontId="67" fillId="0" borderId="0" applyFont="0" applyFill="0" applyBorder="0" applyAlignment="0" applyProtection="0"/>
    <xf numFmtId="44" fontId="21" fillId="0" borderId="0" applyFont="0" applyFill="0" applyBorder="0" applyAlignment="0" applyProtection="0"/>
    <xf numFmtId="44" fontId="21" fillId="0" borderId="0" applyFont="0" applyFill="0" applyBorder="0" applyAlignment="0" applyProtection="0"/>
    <xf numFmtId="265" fontId="34"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205" fontId="34" fillId="0" borderId="0" applyFont="0" applyFill="0" applyBorder="0" applyAlignment="0" applyProtection="0"/>
    <xf numFmtId="205" fontId="34" fillId="0" borderId="0" applyFont="0" applyFill="0" applyBorder="0" applyAlignment="0" applyProtection="0"/>
    <xf numFmtId="44" fontId="35" fillId="0" borderId="0" applyFont="0" applyFill="0" applyBorder="0" applyAlignment="0" applyProtection="0"/>
    <xf numFmtId="332" fontId="34" fillId="0" borderId="0" applyFont="0" applyFill="0" applyBorder="0" applyAlignment="0" applyProtection="0"/>
    <xf numFmtId="170" fontId="34" fillId="0" borderId="0" applyFont="0" applyFill="0" applyBorder="0" applyAlignment="0" applyProtection="0"/>
    <xf numFmtId="333" fontId="34" fillId="0" borderId="0" applyFont="0" applyFill="0" applyBorder="0" applyAlignment="0" applyProtection="0"/>
    <xf numFmtId="198" fontId="34" fillId="0" borderId="0" applyFont="0" applyFill="0" applyBorder="0" applyAlignment="0" applyProtection="0"/>
    <xf numFmtId="219" fontId="35" fillId="0" borderId="18" applyNumberFormat="0" applyBorder="0" applyAlignment="0">
      <alignment horizontal="centerContinuous" vertical="center" wrapText="1"/>
    </xf>
    <xf numFmtId="219" fontId="35" fillId="0" borderId="18" applyNumberFormat="0" applyBorder="0" applyAlignment="0">
      <alignment horizontal="centerContinuous" vertical="center" wrapText="1"/>
    </xf>
    <xf numFmtId="219" fontId="35" fillId="0" borderId="18" applyNumberFormat="0" applyBorder="0" applyAlignment="0">
      <alignment horizontal="centerContinuous" vertical="center" wrapText="1"/>
    </xf>
    <xf numFmtId="219" fontId="35" fillId="0" borderId="18" applyNumberFormat="0" applyBorder="0" applyAlignment="0">
      <alignment horizontal="centerContinuous" vertical="center" wrapText="1"/>
    </xf>
    <xf numFmtId="219" fontId="35" fillId="0" borderId="18" applyNumberFormat="0" applyBorder="0" applyAlignment="0">
      <alignment horizontal="centerContinuous" vertical="center" wrapText="1"/>
    </xf>
    <xf numFmtId="189" fontId="340" fillId="0" borderId="0" applyBorder="0">
      <alignment horizontal="center" vertical="center" wrapText="1"/>
    </xf>
    <xf numFmtId="0" fontId="341" fillId="0" borderId="32" applyNumberFormat="0" applyFill="0" applyAlignment="0" applyProtection="0"/>
    <xf numFmtId="189" fontId="35" fillId="0" borderId="32" applyNumberFormat="0" applyFill="0" applyAlignment="0" applyProtection="0"/>
    <xf numFmtId="180" fontId="34" fillId="0" borderId="0"/>
    <xf numFmtId="180" fontId="21" fillId="0" borderId="0"/>
    <xf numFmtId="189" fontId="35" fillId="0" borderId="32" applyNumberFormat="0" applyFill="0" applyAlignment="0" applyProtection="0"/>
    <xf numFmtId="189" fontId="35" fillId="0" borderId="32" applyNumberFormat="0" applyFill="0" applyAlignment="0" applyProtection="0"/>
    <xf numFmtId="189" fontId="35" fillId="0" borderId="32" applyNumberFormat="0" applyFill="0" applyAlignment="0" applyProtection="0"/>
    <xf numFmtId="189" fontId="35" fillId="0" borderId="32" applyNumberFormat="0" applyFill="0" applyAlignment="0" applyProtection="0"/>
    <xf numFmtId="189" fontId="35" fillId="0" borderId="32" applyNumberFormat="0" applyFill="0" applyAlignment="0" applyProtection="0"/>
    <xf numFmtId="189" fontId="35" fillId="0" borderId="32" applyNumberFormat="0" applyFill="0" applyAlignment="0" applyProtection="0"/>
    <xf numFmtId="180" fontId="342" fillId="0" borderId="32" applyNumberFormat="0" applyFill="0" applyAlignment="0" applyProtection="0"/>
    <xf numFmtId="180" fontId="21" fillId="0" borderId="0"/>
    <xf numFmtId="0" fontId="27" fillId="0" borderId="32" applyNumberFormat="0" applyFill="0" applyAlignment="0" applyProtection="0"/>
    <xf numFmtId="180" fontId="27" fillId="0" borderId="32" applyNumberFormat="0" applyFill="0" applyAlignment="0" applyProtection="0"/>
    <xf numFmtId="0" fontId="27" fillId="0" borderId="32" applyNumberFormat="0" applyFill="0" applyAlignment="0" applyProtection="0"/>
    <xf numFmtId="189" fontId="35" fillId="0" borderId="33" applyNumberFormat="0" applyFill="0" applyAlignment="0" applyProtection="0"/>
    <xf numFmtId="180" fontId="34" fillId="0" borderId="0"/>
    <xf numFmtId="180" fontId="21" fillId="0" borderId="0"/>
    <xf numFmtId="189" fontId="35" fillId="0" borderId="33" applyNumberFormat="0" applyFill="0" applyAlignment="0" applyProtection="0"/>
    <xf numFmtId="189" fontId="35" fillId="0" borderId="33" applyNumberFormat="0" applyFill="0" applyAlignment="0" applyProtection="0"/>
    <xf numFmtId="189" fontId="35" fillId="0" borderId="33" applyNumberFormat="0" applyFill="0" applyAlignment="0" applyProtection="0"/>
    <xf numFmtId="189" fontId="35" fillId="0" borderId="33" applyNumberFormat="0" applyFill="0" applyAlignment="0" applyProtection="0"/>
    <xf numFmtId="189" fontId="35" fillId="0" borderId="33" applyNumberFormat="0" applyFill="0" applyAlignment="0" applyProtection="0"/>
    <xf numFmtId="189" fontId="35" fillId="0" borderId="33" applyNumberFormat="0" applyFill="0" applyAlignment="0" applyProtection="0"/>
    <xf numFmtId="180" fontId="340" fillId="0" borderId="33" applyNumberFormat="0" applyFill="0" applyAlignment="0" applyProtection="0"/>
    <xf numFmtId="180" fontId="21" fillId="0" borderId="0"/>
    <xf numFmtId="0" fontId="28" fillId="0" borderId="33" applyNumberFormat="0" applyFill="0" applyAlignment="0" applyProtection="0"/>
    <xf numFmtId="180" fontId="28" fillId="0" borderId="33" applyNumberFormat="0" applyFill="0" applyAlignment="0" applyProtection="0"/>
    <xf numFmtId="0" fontId="28" fillId="0" borderId="33" applyNumberFormat="0" applyFill="0" applyAlignment="0" applyProtection="0"/>
    <xf numFmtId="189" fontId="35" fillId="0" borderId="34" applyNumberFormat="0" applyFill="0" applyAlignment="0" applyProtection="0"/>
    <xf numFmtId="180" fontId="34" fillId="0" borderId="0"/>
    <xf numFmtId="180" fontId="21" fillId="0" borderId="0"/>
    <xf numFmtId="189" fontId="35" fillId="0" borderId="34" applyNumberFormat="0" applyFill="0" applyAlignment="0" applyProtection="0"/>
    <xf numFmtId="189" fontId="35" fillId="0" borderId="34" applyNumberFormat="0" applyFill="0" applyAlignment="0" applyProtection="0"/>
    <xf numFmtId="189" fontId="35" fillId="0" borderId="34" applyNumberFormat="0" applyFill="0" applyAlignment="0" applyProtection="0"/>
    <xf numFmtId="189" fontId="35" fillId="0" borderId="34" applyNumberFormat="0" applyFill="0" applyAlignment="0" applyProtection="0"/>
    <xf numFmtId="189" fontId="35" fillId="0" borderId="34" applyNumberFormat="0" applyFill="0" applyAlignment="0" applyProtection="0"/>
    <xf numFmtId="189" fontId="35" fillId="0" borderId="34" applyNumberFormat="0" applyFill="0" applyAlignment="0" applyProtection="0"/>
    <xf numFmtId="180" fontId="343" fillId="0" borderId="34" applyNumberFormat="0" applyFill="0" applyAlignment="0" applyProtection="0"/>
    <xf numFmtId="180" fontId="21" fillId="0" borderId="0"/>
    <xf numFmtId="0" fontId="29" fillId="0" borderId="34" applyNumberFormat="0" applyFill="0" applyAlignment="0" applyProtection="0"/>
    <xf numFmtId="180" fontId="29" fillId="0" borderId="34" applyNumberFormat="0" applyFill="0" applyAlignment="0" applyProtection="0"/>
    <xf numFmtId="0" fontId="29" fillId="0" borderId="34" applyNumberFormat="0" applyFill="0" applyAlignment="0" applyProtection="0"/>
    <xf numFmtId="189" fontId="35" fillId="0" borderId="0" applyNumberFormat="0" applyFill="0" applyBorder="0" applyAlignment="0" applyProtection="0"/>
    <xf numFmtId="180" fontId="34" fillId="0" borderId="0"/>
    <xf numFmtId="180" fontId="21" fillId="0" borderId="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0" fontId="343" fillId="0" borderId="0" applyNumberFormat="0" applyFill="0" applyBorder="0" applyAlignment="0" applyProtection="0"/>
    <xf numFmtId="180" fontId="21" fillId="0" borderId="0"/>
    <xf numFmtId="0" fontId="29" fillId="0" borderId="0" applyNumberFormat="0" applyFill="0" applyBorder="0" applyAlignment="0" applyProtection="0"/>
    <xf numFmtId="180" fontId="29" fillId="0" borderId="0" applyNumberFormat="0" applyFill="0" applyBorder="0" applyAlignment="0" applyProtection="0"/>
    <xf numFmtId="0" fontId="29" fillId="0" borderId="0" applyNumberFormat="0" applyFill="0" applyBorder="0" applyAlignment="0" applyProtection="0"/>
    <xf numFmtId="180" fontId="34" fillId="0" borderId="0"/>
    <xf numFmtId="49" fontId="344" fillId="48" borderId="18">
      <alignment horizontal="center" vertical="center" wrapText="1"/>
    </xf>
    <xf numFmtId="49" fontId="344" fillId="48" borderId="18">
      <alignment horizontal="center" vertical="center" wrapText="1"/>
    </xf>
    <xf numFmtId="49" fontId="344" fillId="48" borderId="18">
      <alignment horizontal="center" vertical="center" wrapText="1"/>
    </xf>
    <xf numFmtId="49" fontId="344" fillId="48" borderId="18">
      <alignment horizontal="center" vertical="center" wrapText="1"/>
    </xf>
    <xf numFmtId="180" fontId="345" fillId="0" borderId="0" applyBorder="0">
      <alignment horizontal="center" vertical="center" wrapText="1"/>
    </xf>
    <xf numFmtId="49" fontId="344" fillId="48" borderId="18">
      <alignment horizontal="center" vertical="center" wrapText="1"/>
    </xf>
    <xf numFmtId="49" fontId="344" fillId="48" borderId="18">
      <alignment horizontal="center" vertical="center" wrapText="1"/>
    </xf>
    <xf numFmtId="49" fontId="344" fillId="48" borderId="18">
      <alignment horizontal="center" vertical="center" wrapText="1"/>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3" fontId="346" fillId="33" borderId="42">
      <alignment horizontal="left"/>
    </xf>
    <xf numFmtId="0" fontId="347" fillId="0" borderId="0">
      <alignment vertical="top"/>
    </xf>
    <xf numFmtId="3" fontId="346" fillId="33" borderId="42">
      <alignment horizontal="left"/>
    </xf>
    <xf numFmtId="3" fontId="346" fillId="33" borderId="42">
      <alignment horizontal="left"/>
    </xf>
    <xf numFmtId="3" fontId="346" fillId="33" borderId="42">
      <alignment horizontal="left"/>
    </xf>
    <xf numFmtId="3" fontId="346" fillId="33" borderId="42">
      <alignment horizontal="left"/>
    </xf>
    <xf numFmtId="3" fontId="348" fillId="33" borderId="42">
      <alignment horizontal="left"/>
    </xf>
    <xf numFmtId="3" fontId="348" fillId="33" borderId="42">
      <alignment horizontal="left"/>
    </xf>
    <xf numFmtId="3" fontId="348" fillId="33" borderId="42">
      <alignment horizontal="left"/>
    </xf>
    <xf numFmtId="3" fontId="348" fillId="33" borderId="42">
      <alignment horizontal="left"/>
    </xf>
    <xf numFmtId="189" fontId="343" fillId="0" borderId="99" applyBorder="0">
      <alignment horizontal="center" vertical="center" wrapText="1"/>
    </xf>
    <xf numFmtId="0" fontId="343" fillId="0" borderId="99" applyBorder="0">
      <alignment horizontal="center" vertical="center" wrapText="1"/>
    </xf>
    <xf numFmtId="180" fontId="34" fillId="0" borderId="0"/>
    <xf numFmtId="180" fontId="21" fillId="0" borderId="0"/>
    <xf numFmtId="180" fontId="349" fillId="0" borderId="99" applyBorder="0">
      <alignment horizontal="center" vertical="center" wrapText="1"/>
    </xf>
    <xf numFmtId="180" fontId="349" fillId="0" borderId="99" applyBorder="0">
      <alignment horizontal="center" vertical="center" wrapText="1"/>
    </xf>
    <xf numFmtId="189" fontId="343" fillId="0" borderId="99" applyBorder="0">
      <alignment horizontal="center" vertical="center" wrapText="1"/>
    </xf>
    <xf numFmtId="180" fontId="21" fillId="0" borderId="0"/>
    <xf numFmtId="211" fontId="350" fillId="75" borderId="61"/>
    <xf numFmtId="180" fontId="34" fillId="0" borderId="0"/>
    <xf numFmtId="211" fontId="167" fillId="75" borderId="61"/>
    <xf numFmtId="180" fontId="21" fillId="0" borderId="0"/>
    <xf numFmtId="0" fontId="351" fillId="0" borderId="0"/>
    <xf numFmtId="4" fontId="352" fillId="31" borderId="18" applyBorder="0">
      <alignment horizontal="right"/>
    </xf>
    <xf numFmtId="4" fontId="352" fillId="31" borderId="18" applyBorder="0">
      <alignment horizontal="right"/>
    </xf>
    <xf numFmtId="4" fontId="82" fillId="31" borderId="18" applyBorder="0">
      <alignment horizontal="right"/>
    </xf>
    <xf numFmtId="4" fontId="352" fillId="31" borderId="18" applyBorder="0">
      <alignment horizontal="right"/>
    </xf>
    <xf numFmtId="4" fontId="82" fillId="31" borderId="18" applyBorder="0">
      <alignment horizontal="right"/>
    </xf>
    <xf numFmtId="4" fontId="82" fillId="31" borderId="18" applyBorder="0">
      <alignment horizontal="right"/>
    </xf>
    <xf numFmtId="4" fontId="82" fillId="31" borderId="18" applyBorder="0">
      <alignment horizontal="right"/>
    </xf>
    <xf numFmtId="4" fontId="82" fillId="31" borderId="18" applyBorder="0">
      <alignment horizontal="right"/>
    </xf>
    <xf numFmtId="4" fontId="352" fillId="31" borderId="18" applyBorder="0">
      <alignment horizontal="right"/>
    </xf>
    <xf numFmtId="4" fontId="82" fillId="31" borderId="18" applyBorder="0">
      <alignment horizontal="right"/>
    </xf>
    <xf numFmtId="4" fontId="352" fillId="31" borderId="18" applyBorder="0">
      <alignment horizontal="right"/>
    </xf>
    <xf numFmtId="4" fontId="82" fillId="31" borderId="18" applyBorder="0">
      <alignment horizontal="right"/>
    </xf>
    <xf numFmtId="4" fontId="82" fillId="31" borderId="18" applyBorder="0">
      <alignment horizontal="right"/>
    </xf>
    <xf numFmtId="180" fontId="21" fillId="0" borderId="0"/>
    <xf numFmtId="49" fontId="353" fillId="0" borderId="0" applyBorder="0">
      <alignment vertical="center"/>
    </xf>
    <xf numFmtId="180" fontId="34" fillId="0" borderId="0"/>
    <xf numFmtId="49" fontId="181" fillId="0" borderId="0" applyBorder="0">
      <alignment vertical="center"/>
    </xf>
    <xf numFmtId="180" fontId="21" fillId="0" borderId="0"/>
    <xf numFmtId="334" fontId="188" fillId="31" borderId="76" applyFont="0"/>
    <xf numFmtId="334" fontId="188" fillId="31" borderId="76" applyFont="0"/>
    <xf numFmtId="39" fontId="128" fillId="0" borderId="0">
      <alignment vertical="center"/>
    </xf>
    <xf numFmtId="0" fontId="61" fillId="0" borderId="0">
      <alignment horizontal="left"/>
    </xf>
    <xf numFmtId="39" fontId="128" fillId="0" borderId="0">
      <alignment vertical="center"/>
    </xf>
    <xf numFmtId="0" fontId="165" fillId="30" borderId="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0" fillId="0" borderId="35" applyNumberFormat="0" applyFill="0" applyAlignment="0" applyProtection="0"/>
    <xf numFmtId="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180" fontId="21" fillId="0" borderId="0"/>
    <xf numFmtId="0" fontId="30" fillId="0" borderId="35" applyNumberFormat="0" applyFill="0" applyAlignment="0" applyProtection="0"/>
    <xf numFmtId="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50" fillId="0" borderId="35" applyNumberFormat="0" applyFill="0" applyAlignment="0" applyProtection="0"/>
    <xf numFmtId="180" fontId="35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180" fontId="21" fillId="0" borderId="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180" fontId="21" fillId="0" borderId="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180" fontId="21" fillId="0" borderId="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50" fillId="0" borderId="35" applyNumberFormat="0" applyFill="0" applyAlignment="0" applyProtection="0"/>
    <xf numFmtId="180" fontId="35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189"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180" fontId="35"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21" fillId="0" borderId="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0" fillId="0" borderId="35" applyNumberFormat="0" applyFill="0" applyAlignment="0" applyProtection="0"/>
    <xf numFmtId="189"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0" fillId="0" borderId="35" applyNumberFormat="0" applyFill="0" applyAlignment="0" applyProtection="0"/>
    <xf numFmtId="189" fontId="30" fillId="0" borderId="35" applyNumberFormat="0" applyFill="0" applyAlignment="0" applyProtection="0"/>
    <xf numFmtId="189" fontId="30" fillId="0" borderId="35" applyNumberFormat="0" applyFill="0" applyAlignment="0" applyProtection="0"/>
    <xf numFmtId="180" fontId="21" fillId="0" borderId="0"/>
    <xf numFmtId="180" fontId="30" fillId="0" borderId="35" applyNumberFormat="0" applyFill="0" applyAlignment="0" applyProtection="0"/>
    <xf numFmtId="180" fontId="30" fillId="0" borderId="35" applyNumberFormat="0" applyFill="0" applyAlignment="0" applyProtection="0"/>
    <xf numFmtId="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18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9" fontId="30" fillId="0" borderId="35" applyNumberFormat="0" applyFill="0" applyAlignment="0" applyProtection="0"/>
    <xf numFmtId="189" fontId="30" fillId="0" borderId="35" applyNumberFormat="0" applyFill="0" applyAlignment="0" applyProtection="0"/>
    <xf numFmtId="189" fontId="30" fillId="0" borderId="35" applyNumberFormat="0" applyFill="0" applyAlignment="0" applyProtection="0"/>
    <xf numFmtId="189" fontId="30" fillId="0" borderId="35" applyNumberFormat="0" applyFill="0" applyAlignment="0" applyProtection="0"/>
    <xf numFmtId="180" fontId="21" fillId="0" borderId="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180" fontId="55" fillId="0" borderId="0">
      <alignment horizontal="right" vertical="top" wrapText="1"/>
    </xf>
    <xf numFmtId="3" fontId="350" fillId="0" borderId="18" applyBorder="0">
      <alignment vertical="center"/>
    </xf>
    <xf numFmtId="3" fontId="350" fillId="0" borderId="18" applyBorder="0">
      <alignment vertical="center"/>
    </xf>
    <xf numFmtId="3" fontId="350" fillId="0" borderId="18" applyBorder="0">
      <alignment vertical="center"/>
    </xf>
    <xf numFmtId="3" fontId="350" fillId="0" borderId="18" applyBorder="0">
      <alignment vertical="center"/>
    </xf>
    <xf numFmtId="3" fontId="350" fillId="0" borderId="18" applyBorder="0">
      <alignment vertical="center"/>
    </xf>
    <xf numFmtId="3" fontId="167" fillId="0" borderId="18" applyBorder="0">
      <alignment vertical="center"/>
    </xf>
    <xf numFmtId="3" fontId="350" fillId="0" borderId="18" applyBorder="0">
      <alignment vertical="center"/>
    </xf>
    <xf numFmtId="3" fontId="350" fillId="0" borderId="18" applyBorder="0">
      <alignment vertical="center"/>
    </xf>
    <xf numFmtId="3" fontId="350" fillId="0" borderId="18" applyBorder="0">
      <alignment vertical="center"/>
    </xf>
    <xf numFmtId="3" fontId="350" fillId="0" borderId="18" applyBorder="0">
      <alignment vertical="center"/>
    </xf>
    <xf numFmtId="180" fontId="21" fillId="0" borderId="0"/>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335" fontId="354" fillId="0" borderId="18">
      <alignment horizontal="right" vertical="center"/>
    </xf>
    <xf numFmtId="0" fontId="12" fillId="0" borderId="18">
      <alignment horizontal="left" vertical="top" indent="1"/>
    </xf>
    <xf numFmtId="0" fontId="12" fillId="0" borderId="18">
      <alignment horizontal="left" vertical="top" indent="1"/>
    </xf>
    <xf numFmtId="0" fontId="12" fillId="0" borderId="18">
      <alignment horizontal="left" vertical="top" indent="1"/>
    </xf>
    <xf numFmtId="0" fontId="12" fillId="0" borderId="18">
      <alignment horizontal="left" vertical="top" indent="1"/>
    </xf>
    <xf numFmtId="0" fontId="12" fillId="0" borderId="18">
      <alignment horizontal="left" vertical="top" indent="1"/>
    </xf>
    <xf numFmtId="0" fontId="11" fillId="0" borderId="18">
      <alignment horizontal="left" wrapText="1" indent="4"/>
    </xf>
    <xf numFmtId="0" fontId="11" fillId="0" borderId="18">
      <alignment horizontal="left" wrapText="1" indent="4"/>
    </xf>
    <xf numFmtId="0" fontId="11" fillId="0" borderId="18">
      <alignment horizontal="left" wrapText="1" indent="4"/>
    </xf>
    <xf numFmtId="0" fontId="11" fillId="0" borderId="18">
      <alignment horizontal="left" wrapText="1" indent="4"/>
    </xf>
    <xf numFmtId="0" fontId="11" fillId="0" borderId="18">
      <alignment horizontal="left" wrapText="1" indent="4"/>
    </xf>
    <xf numFmtId="189" fontId="35" fillId="21" borderId="36" applyNumberFormat="0" applyAlignment="0" applyProtection="0"/>
    <xf numFmtId="180" fontId="34" fillId="0" borderId="0"/>
    <xf numFmtId="180" fontId="35" fillId="21" borderId="36" applyNumberFormat="0" applyAlignment="0" applyProtection="0"/>
    <xf numFmtId="180" fontId="21" fillId="0" borderId="0"/>
    <xf numFmtId="189" fontId="35" fillId="21" borderId="36" applyNumberFormat="0" applyAlignment="0" applyProtection="0"/>
    <xf numFmtId="189" fontId="35" fillId="21" borderId="36" applyNumberFormat="0" applyAlignment="0" applyProtection="0"/>
    <xf numFmtId="189" fontId="35" fillId="21" borderId="36" applyNumberFormat="0" applyAlignment="0" applyProtection="0"/>
    <xf numFmtId="189" fontId="35" fillId="21" borderId="36" applyNumberFormat="0" applyAlignment="0" applyProtection="0"/>
    <xf numFmtId="189" fontId="35" fillId="21" borderId="36" applyNumberFormat="0" applyAlignment="0" applyProtection="0"/>
    <xf numFmtId="189" fontId="35" fillId="21" borderId="36" applyNumberFormat="0" applyAlignment="0" applyProtection="0"/>
    <xf numFmtId="180" fontId="352" fillId="21" borderId="36" applyNumberFormat="0" applyAlignment="0" applyProtection="0"/>
    <xf numFmtId="180" fontId="352" fillId="21" borderId="36" applyNumberFormat="0" applyAlignment="0" applyProtection="0"/>
    <xf numFmtId="180" fontId="35" fillId="137" borderId="36" applyNumberFormat="0" applyAlignment="0" applyProtection="0"/>
    <xf numFmtId="180" fontId="21" fillId="0" borderId="0"/>
    <xf numFmtId="0" fontId="31" fillId="21" borderId="36" applyNumberFormat="0" applyAlignment="0" applyProtection="0"/>
    <xf numFmtId="180" fontId="31" fillId="21" borderId="36" applyNumberFormat="0" applyAlignment="0" applyProtection="0"/>
    <xf numFmtId="180" fontId="31" fillId="21" borderId="36" applyNumberFormat="0" applyAlignment="0" applyProtection="0"/>
    <xf numFmtId="180" fontId="31" fillId="21" borderId="36" applyNumberFormat="0" applyAlignment="0" applyProtection="0"/>
    <xf numFmtId="0" fontId="31" fillId="21" borderId="36" applyNumberFormat="0" applyAlignment="0" applyProtection="0"/>
    <xf numFmtId="189" fontId="355" fillId="0" borderId="0">
      <alignment horizontal="center" vertical="top" wrapText="1"/>
    </xf>
    <xf numFmtId="180" fontId="34" fillId="0" borderId="0"/>
    <xf numFmtId="180" fontId="94" fillId="0" borderId="0">
      <alignment horizontal="center" vertical="top" wrapText="1"/>
    </xf>
    <xf numFmtId="189" fontId="55" fillId="0" borderId="0">
      <alignment horizontal="center" vertical="center" wrapText="1"/>
    </xf>
    <xf numFmtId="180" fontId="34" fillId="0" borderId="0"/>
    <xf numFmtId="180" fontId="206" fillId="0" borderId="0">
      <alignment horizontal="center" vertical="center" wrapText="1"/>
    </xf>
    <xf numFmtId="180" fontId="21" fillId="0" borderId="0"/>
    <xf numFmtId="180" fontId="21" fillId="0" borderId="0"/>
    <xf numFmtId="189" fontId="356" fillId="33" borderId="0" applyFill="0">
      <alignment wrapText="1"/>
    </xf>
    <xf numFmtId="180" fontId="53" fillId="33" borderId="0" applyFill="0">
      <alignment wrapText="1"/>
    </xf>
    <xf numFmtId="180" fontId="34" fillId="0" borderId="0"/>
    <xf numFmtId="180" fontId="53" fillId="33" borderId="0" applyFill="0">
      <alignment wrapText="1"/>
    </xf>
    <xf numFmtId="180" fontId="21" fillId="0" borderId="0"/>
    <xf numFmtId="0" fontId="357" fillId="0" borderId="18"/>
    <xf numFmtId="0" fontId="357" fillId="0" borderId="18"/>
    <xf numFmtId="0" fontId="357" fillId="0" borderId="18"/>
    <xf numFmtId="0" fontId="357" fillId="0" borderId="18"/>
    <xf numFmtId="0" fontId="357" fillId="0" borderId="18"/>
    <xf numFmtId="0" fontId="357" fillId="0" borderId="18"/>
    <xf numFmtId="0" fontId="357" fillId="0" borderId="18"/>
    <xf numFmtId="0" fontId="357" fillId="0" borderId="18"/>
    <xf numFmtId="0" fontId="357" fillId="0" borderId="18"/>
    <xf numFmtId="0" fontId="357" fillId="0" borderId="18"/>
    <xf numFmtId="0" fontId="357" fillId="0" borderId="18"/>
    <xf numFmtId="0" fontId="357" fillId="0" borderId="18"/>
    <xf numFmtId="180" fontId="21" fillId="0" borderId="0"/>
    <xf numFmtId="189" fontId="35" fillId="0" borderId="0" applyNumberFormat="0" applyFill="0" applyBorder="0" applyAlignment="0" applyProtection="0"/>
    <xf numFmtId="180" fontId="34" fillId="0" borderId="0"/>
    <xf numFmtId="180" fontId="21" fillId="0" borderId="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0" fontId="32" fillId="0" borderId="0" applyNumberFormat="0" applyFill="0" applyBorder="0" applyAlignment="0" applyProtection="0"/>
    <xf numFmtId="180" fontId="21" fillId="0" borderId="0"/>
    <xf numFmtId="0" fontId="32" fillId="0" borderId="0" applyNumberFormat="0" applyFill="0" applyBorder="0" applyAlignment="0" applyProtection="0"/>
    <xf numFmtId="180" fontId="32" fillId="0" borderId="0" applyNumberFormat="0" applyFill="0" applyBorder="0" applyAlignment="0" applyProtection="0"/>
    <xf numFmtId="0" fontId="32" fillId="0" borderId="0" applyNumberFormat="0" applyFill="0" applyBorder="0" applyAlignment="0" applyProtection="0"/>
    <xf numFmtId="0" fontId="35" fillId="138" borderId="0" applyNumberFormat="0" applyFont="0" applyBorder="0" applyAlignment="0" applyProtection="0"/>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31" fillId="139" borderId="18"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3" fontId="358" fillId="140" borderId="31" applyNumberFormat="0" applyFont="0" applyBorder="0" applyAlignment="0" applyProtection="0">
      <alignment vertical="top"/>
    </xf>
    <xf numFmtId="7" fontId="91" fillId="0" borderId="0"/>
    <xf numFmtId="0" fontId="187" fillId="34" borderId="0" applyFill="0"/>
    <xf numFmtId="189" fontId="35" fillId="22" borderId="0" applyNumberFormat="0" applyBorder="0" applyAlignment="0" applyProtection="0"/>
    <xf numFmtId="180" fontId="34" fillId="0" borderId="0"/>
    <xf numFmtId="180" fontId="21" fillId="0" borderId="0"/>
    <xf numFmtId="189" fontId="35" fillId="22" borderId="0" applyNumberFormat="0" applyBorder="0" applyAlignment="0" applyProtection="0"/>
    <xf numFmtId="189" fontId="35" fillId="22" borderId="0" applyNumberFormat="0" applyBorder="0" applyAlignment="0" applyProtection="0"/>
    <xf numFmtId="189" fontId="35" fillId="22" borderId="0" applyNumberFormat="0" applyBorder="0" applyAlignment="0" applyProtection="0"/>
    <xf numFmtId="189" fontId="35" fillId="22" borderId="0" applyNumberFormat="0" applyBorder="0" applyAlignment="0" applyProtection="0"/>
    <xf numFmtId="189" fontId="35" fillId="22" borderId="0" applyNumberFormat="0" applyBorder="0" applyAlignment="0" applyProtection="0"/>
    <xf numFmtId="189" fontId="35" fillId="22" borderId="0" applyNumberFormat="0" applyBorder="0" applyAlignment="0" applyProtection="0"/>
    <xf numFmtId="180" fontId="353" fillId="22" borderId="0" applyNumberFormat="0" applyBorder="0" applyAlignment="0" applyProtection="0"/>
    <xf numFmtId="180" fontId="21" fillId="0" borderId="0"/>
    <xf numFmtId="0" fontId="33" fillId="22" borderId="0" applyNumberFormat="0" applyBorder="0" applyAlignment="0" applyProtection="0"/>
    <xf numFmtId="180" fontId="33" fillId="22" borderId="0" applyNumberFormat="0" applyBorder="0" applyAlignment="0" applyProtection="0"/>
    <xf numFmtId="0" fontId="33" fillId="22" borderId="0" applyNumberFormat="0" applyBorder="0" applyAlignment="0" applyProtection="0"/>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354" fillId="0" borderId="18">
      <alignment horizontal="center" vertical="center"/>
    </xf>
    <xf numFmtId="0" fontId="7" fillId="0" borderId="0"/>
    <xf numFmtId="0" fontId="13" fillId="0" borderId="0"/>
    <xf numFmtId="0" fontId="34" fillId="0" borderId="0"/>
    <xf numFmtId="180" fontId="21" fillId="0" borderId="0"/>
    <xf numFmtId="0" fontId="75" fillId="0" borderId="0"/>
    <xf numFmtId="0" fontId="34" fillId="0" borderId="0"/>
    <xf numFmtId="0" fontId="7" fillId="0" borderId="0"/>
    <xf numFmtId="180" fontId="7" fillId="0" borderId="0"/>
    <xf numFmtId="180" fontId="7" fillId="0" borderId="0"/>
    <xf numFmtId="0" fontId="7" fillId="0" borderId="0"/>
    <xf numFmtId="0" fontId="7" fillId="0" borderId="0"/>
    <xf numFmtId="180" fontId="2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72" fillId="0" borderId="0"/>
    <xf numFmtId="0" fontId="172" fillId="0" borderId="0"/>
    <xf numFmtId="180" fontId="35" fillId="0" borderId="0"/>
    <xf numFmtId="180" fontId="21" fillId="0" borderId="0"/>
    <xf numFmtId="0" fontId="75" fillId="0" borderId="0"/>
    <xf numFmtId="180" fontId="21" fillId="0" borderId="0"/>
    <xf numFmtId="0" fontId="9" fillId="0" borderId="0"/>
    <xf numFmtId="0" fontId="21" fillId="0" borderId="0"/>
    <xf numFmtId="0" fontId="21" fillId="0" borderId="0"/>
    <xf numFmtId="0" fontId="21" fillId="0" borderId="0"/>
    <xf numFmtId="0" fontId="172" fillId="0" borderId="0"/>
    <xf numFmtId="180" fontId="35" fillId="0" borderId="0"/>
    <xf numFmtId="180" fontId="7" fillId="0" borderId="0"/>
    <xf numFmtId="0" fontId="35" fillId="0" borderId="0"/>
    <xf numFmtId="180" fontId="21" fillId="0" borderId="0"/>
    <xf numFmtId="0" fontId="172" fillId="0" borderId="0"/>
    <xf numFmtId="0" fontId="75" fillId="0" borderId="0"/>
    <xf numFmtId="180" fontId="7" fillId="0" borderId="0"/>
    <xf numFmtId="180" fontId="21" fillId="0" borderId="0"/>
    <xf numFmtId="0" fontId="9" fillId="0" borderId="0"/>
    <xf numFmtId="0" fontId="35" fillId="0" borderId="0"/>
    <xf numFmtId="0" fontId="9" fillId="0" borderId="0"/>
    <xf numFmtId="180" fontId="35"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180" fontId="21" fillId="0" borderId="0"/>
    <xf numFmtId="0" fontId="75"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180" fontId="21" fillId="0" borderId="0"/>
    <xf numFmtId="0" fontId="34" fillId="0" borderId="0"/>
    <xf numFmtId="0" fontId="7" fillId="0" borderId="0"/>
    <xf numFmtId="0" fontId="34"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9"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34" fillId="0" borderId="0"/>
    <xf numFmtId="180" fontId="21" fillId="0" borderId="0"/>
    <xf numFmtId="0" fontId="9" fillId="0" borderId="0"/>
    <xf numFmtId="0" fontId="9" fillId="0" borderId="0"/>
    <xf numFmtId="180" fontId="34" fillId="0" borderId="0"/>
    <xf numFmtId="0" fontId="7" fillId="0" borderId="0"/>
    <xf numFmtId="336" fontId="7" fillId="0" borderId="0"/>
    <xf numFmtId="0" fontId="7" fillId="0" borderId="0"/>
    <xf numFmtId="180" fontId="35" fillId="0" borderId="0"/>
    <xf numFmtId="336" fontId="7" fillId="0" borderId="0"/>
    <xf numFmtId="0" fontId="7" fillId="0" borderId="0"/>
    <xf numFmtId="180" fontId="21" fillId="0" borderId="0"/>
    <xf numFmtId="0" fontId="75" fillId="0" borderId="0"/>
    <xf numFmtId="0" fontId="7" fillId="0" borderId="0"/>
    <xf numFmtId="336" fontId="7" fillId="0" borderId="0"/>
    <xf numFmtId="0" fontId="7" fillId="0" borderId="0"/>
    <xf numFmtId="0" fontId="7" fillId="0" borderId="0"/>
    <xf numFmtId="0" fontId="7" fillId="0" borderId="0"/>
    <xf numFmtId="0" fontId="7" fillId="0" borderId="0"/>
    <xf numFmtId="176" fontId="359" fillId="0" borderId="0"/>
    <xf numFmtId="180" fontId="21" fillId="0" borderId="0"/>
    <xf numFmtId="0" fontId="9" fillId="0" borderId="0"/>
    <xf numFmtId="0" fontId="7" fillId="0" borderId="0"/>
    <xf numFmtId="0" fontId="7" fillId="0" borderId="0"/>
    <xf numFmtId="336" fontId="7" fillId="0" borderId="0"/>
    <xf numFmtId="0" fontId="7" fillId="0" borderId="0"/>
    <xf numFmtId="4" fontId="35" fillId="0" borderId="0">
      <alignment vertical="center"/>
    </xf>
    <xf numFmtId="180" fontId="35" fillId="0" borderId="0"/>
    <xf numFmtId="180" fontId="21" fillId="0" borderId="0"/>
    <xf numFmtId="0" fontId="7" fillId="0" borderId="0"/>
    <xf numFmtId="180" fontId="34" fillId="0" borderId="0"/>
    <xf numFmtId="0" fontId="7" fillId="0" borderId="0"/>
    <xf numFmtId="336" fontId="7" fillId="0" borderId="0"/>
    <xf numFmtId="0" fontId="7" fillId="0" borderId="0"/>
    <xf numFmtId="180" fontId="34" fillId="0" borderId="0"/>
    <xf numFmtId="0" fontId="7" fillId="0" borderId="0"/>
    <xf numFmtId="0" fontId="7" fillId="0" borderId="0"/>
    <xf numFmtId="180" fontId="34" fillId="0" borderId="0"/>
    <xf numFmtId="180" fontId="35" fillId="0" borderId="0"/>
    <xf numFmtId="180" fontId="21" fillId="0" borderId="0"/>
    <xf numFmtId="0" fontId="13" fillId="0" borderId="0"/>
    <xf numFmtId="180" fontId="34" fillId="0" borderId="0"/>
    <xf numFmtId="180" fontId="7" fillId="0" borderId="0"/>
    <xf numFmtId="180" fontId="7" fillId="0" borderId="0"/>
    <xf numFmtId="180" fontId="21" fillId="0" borderId="0"/>
    <xf numFmtId="180" fontId="35" fillId="0" borderId="0"/>
    <xf numFmtId="180" fontId="21" fillId="0" borderId="0"/>
    <xf numFmtId="0" fontId="360" fillId="0" borderId="0"/>
    <xf numFmtId="180" fontId="34" fillId="0" borderId="0"/>
    <xf numFmtId="180" fontId="34" fillId="0" borderId="0"/>
    <xf numFmtId="180" fontId="21" fillId="0" borderId="0"/>
    <xf numFmtId="180" fontId="34" fillId="0" borderId="0"/>
    <xf numFmtId="180" fontId="35" fillId="0" borderId="0"/>
    <xf numFmtId="180" fontId="21" fillId="0" borderId="0"/>
    <xf numFmtId="189" fontId="328" fillId="0" borderId="0"/>
    <xf numFmtId="180" fontId="7" fillId="0" borderId="0"/>
    <xf numFmtId="180" fontId="7" fillId="0" borderId="0"/>
    <xf numFmtId="180" fontId="21" fillId="0" borderId="0"/>
    <xf numFmtId="189" fontId="328" fillId="0" borderId="0"/>
    <xf numFmtId="180" fontId="7" fillId="0" borderId="0"/>
    <xf numFmtId="180" fontId="7"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7"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180" fontId="55" fillId="0" borderId="0"/>
    <xf numFmtId="180" fontId="35" fillId="0" borderId="0"/>
    <xf numFmtId="180" fontId="21" fillId="0" borderId="0"/>
    <xf numFmtId="189" fontId="328" fillId="0" borderId="0"/>
    <xf numFmtId="180" fontId="55" fillId="0" borderId="0"/>
    <xf numFmtId="180" fontId="35" fillId="0" borderId="0"/>
    <xf numFmtId="180" fontId="21" fillId="0" borderId="0"/>
    <xf numFmtId="189" fontId="328" fillId="0" borderId="0"/>
    <xf numFmtId="180" fontId="55" fillId="0" borderId="0"/>
    <xf numFmtId="180" fontId="35" fillId="0" borderId="0"/>
    <xf numFmtId="180" fontId="21" fillId="0" borderId="0"/>
    <xf numFmtId="189" fontId="328" fillId="0" borderId="0"/>
    <xf numFmtId="180" fontId="55" fillId="0" borderId="0"/>
    <xf numFmtId="180" fontId="35" fillId="0" borderId="0"/>
    <xf numFmtId="180" fontId="21" fillId="0" borderId="0"/>
    <xf numFmtId="189" fontId="328" fillId="0" borderId="0"/>
    <xf numFmtId="0" fontId="35"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0" fontId="35" fillId="0" borderId="0"/>
    <xf numFmtId="0" fontId="35" fillId="0" borderId="0"/>
    <xf numFmtId="189" fontId="361" fillId="0" borderId="0"/>
    <xf numFmtId="0" fontId="7" fillId="0" borderId="0"/>
    <xf numFmtId="0" fontId="7" fillId="0" borderId="0"/>
    <xf numFmtId="189" fontId="361" fillId="0" borderId="0"/>
    <xf numFmtId="0" fontId="7" fillId="0" borderId="0"/>
    <xf numFmtId="0" fontId="7" fillId="0" borderId="0"/>
    <xf numFmtId="189" fontId="361" fillId="0" borderId="0"/>
    <xf numFmtId="0" fontId="7" fillId="0" borderId="0"/>
    <xf numFmtId="0" fontId="7"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9" fontId="361" fillId="0" borderId="0"/>
    <xf numFmtId="180" fontId="35" fillId="0" borderId="0"/>
    <xf numFmtId="0" fontId="34" fillId="0" borderId="0"/>
    <xf numFmtId="180" fontId="63" fillId="0" borderId="0">
      <alignment horizontal="left"/>
    </xf>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34"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180" fontId="21" fillId="0" borderId="0"/>
    <xf numFmtId="189" fontId="361" fillId="0" borderId="0"/>
    <xf numFmtId="18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21" fillId="0" borderId="0"/>
    <xf numFmtId="189" fontId="361"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189" fontId="361"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189" fontId="361"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189" fontId="361" fillId="0" borderId="0"/>
    <xf numFmtId="0" fontId="7" fillId="0" borderId="0"/>
    <xf numFmtId="336" fontId="7" fillId="0" borderId="0"/>
    <xf numFmtId="0" fontId="7" fillId="0" borderId="0"/>
    <xf numFmtId="189" fontId="361" fillId="0" borderId="0"/>
    <xf numFmtId="0" fontId="7" fillId="0" borderId="0"/>
    <xf numFmtId="0" fontId="7" fillId="0" borderId="0"/>
    <xf numFmtId="0" fontId="7" fillId="0" borderId="0"/>
    <xf numFmtId="0" fontId="7" fillId="0" borderId="0"/>
    <xf numFmtId="336" fontId="7" fillId="0" borderId="0"/>
    <xf numFmtId="0" fontId="7" fillId="0" borderId="0"/>
    <xf numFmtId="189" fontId="361" fillId="0" borderId="0"/>
    <xf numFmtId="189" fontId="361" fillId="0" borderId="0"/>
    <xf numFmtId="180" fontId="21" fillId="0" borderId="0"/>
    <xf numFmtId="180" fontId="35" fillId="0" borderId="0"/>
    <xf numFmtId="180" fontId="35" fillId="0" borderId="0"/>
    <xf numFmtId="0" fontId="35" fillId="0" borderId="0"/>
    <xf numFmtId="180" fontId="34" fillId="0" borderId="0"/>
    <xf numFmtId="336" fontId="34" fillId="0" borderId="0"/>
    <xf numFmtId="0" fontId="34" fillId="0" borderId="0"/>
    <xf numFmtId="0" fontId="34" fillId="0" borderId="0"/>
    <xf numFmtId="180" fontId="21" fillId="0" borderId="0"/>
    <xf numFmtId="189" fontId="328" fillId="0" borderId="0"/>
    <xf numFmtId="180" fontId="63" fillId="0" borderId="0">
      <alignment horizontal="left"/>
    </xf>
    <xf numFmtId="180" fontId="21" fillId="0" borderId="0"/>
    <xf numFmtId="189" fontId="328" fillId="0" borderId="0"/>
    <xf numFmtId="180" fontId="35" fillId="0" borderId="0"/>
    <xf numFmtId="0" fontId="34" fillId="0" borderId="0"/>
    <xf numFmtId="180" fontId="21" fillId="0" borderId="0"/>
    <xf numFmtId="189" fontId="328" fillId="0" borderId="0"/>
    <xf numFmtId="4" fontId="34" fillId="0" borderId="0">
      <alignment vertical="center"/>
    </xf>
    <xf numFmtId="180" fontId="21"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0" fontId="35" fillId="0" borderId="0"/>
    <xf numFmtId="189" fontId="328" fillId="0" borderId="0"/>
    <xf numFmtId="180" fontId="35" fillId="0" borderId="0"/>
    <xf numFmtId="180" fontId="21" fillId="0" borderId="0"/>
    <xf numFmtId="189" fontId="328" fillId="0" borderId="0"/>
    <xf numFmtId="180" fontId="7" fillId="0" borderId="0"/>
    <xf numFmtId="180" fontId="7" fillId="0" borderId="0"/>
    <xf numFmtId="180" fontId="7" fillId="0" borderId="0"/>
    <xf numFmtId="180" fontId="7" fillId="0" borderId="0"/>
    <xf numFmtId="180" fontId="21"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5" fillId="0" borderId="0"/>
    <xf numFmtId="0" fontId="35" fillId="0" borderId="0"/>
    <xf numFmtId="180" fontId="35" fillId="0" borderId="0"/>
    <xf numFmtId="0" fontId="63" fillId="0" borderId="0">
      <alignment horizontal="left"/>
    </xf>
    <xf numFmtId="180" fontId="35" fillId="0" borderId="0"/>
    <xf numFmtId="180" fontId="21" fillId="0" borderId="0"/>
    <xf numFmtId="180" fontId="55" fillId="0" borderId="0"/>
    <xf numFmtId="0" fontId="7" fillId="0" borderId="0"/>
    <xf numFmtId="189" fontId="35" fillId="0" borderId="0"/>
    <xf numFmtId="180" fontId="55" fillId="0" borderId="0"/>
    <xf numFmtId="0" fontId="21" fillId="0" borderId="0"/>
    <xf numFmtId="0" fontId="7" fillId="0" borderId="0"/>
    <xf numFmtId="0" fontId="7" fillId="0" borderId="0"/>
    <xf numFmtId="0" fontId="140" fillId="0" borderId="0"/>
    <xf numFmtId="0" fontId="7" fillId="0" borderId="0"/>
    <xf numFmtId="0" fontId="7" fillId="0" borderId="0"/>
    <xf numFmtId="180" fontId="35" fillId="0" borderId="0"/>
    <xf numFmtId="0" fontId="110" fillId="0" borderId="0"/>
    <xf numFmtId="0" fontId="7" fillId="0" borderId="0"/>
    <xf numFmtId="0" fontId="7" fillId="0" borderId="0"/>
    <xf numFmtId="180" fontId="21"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0" fontId="9" fillId="0" borderId="0"/>
    <xf numFmtId="0" fontId="9" fillId="0" borderId="0"/>
    <xf numFmtId="180" fontId="35" fillId="0" borderId="0"/>
    <xf numFmtId="0" fontId="7" fillId="0" borderId="0"/>
    <xf numFmtId="0" fontId="7" fillId="0" borderId="0"/>
    <xf numFmtId="0" fontId="7" fillId="0" borderId="0"/>
    <xf numFmtId="0" fontId="7" fillId="0" borderId="0"/>
    <xf numFmtId="180" fontId="21"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55" fillId="0" borderId="0"/>
    <xf numFmtId="180" fontId="34" fillId="0" borderId="0"/>
    <xf numFmtId="180" fontId="7" fillId="0" borderId="0"/>
    <xf numFmtId="180" fontId="7" fillId="0" borderId="0"/>
    <xf numFmtId="0" fontId="7" fillId="0" borderId="0"/>
    <xf numFmtId="180" fontId="34" fillId="0" borderId="0"/>
    <xf numFmtId="180" fontId="35" fillId="0" borderId="0"/>
    <xf numFmtId="180" fontId="21" fillId="0" borderId="0"/>
    <xf numFmtId="0" fontId="7" fillId="0" borderId="0"/>
    <xf numFmtId="180" fontId="7" fillId="0" borderId="0"/>
    <xf numFmtId="0" fontId="35" fillId="0" borderId="0"/>
    <xf numFmtId="0" fontId="75" fillId="0" borderId="0"/>
    <xf numFmtId="180" fontId="34" fillId="0" borderId="0"/>
    <xf numFmtId="180" fontId="35" fillId="0" borderId="0"/>
    <xf numFmtId="180" fontId="21" fillId="0" borderId="0"/>
    <xf numFmtId="189" fontId="32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80" fontId="35"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21" fillId="0" borderId="0"/>
    <xf numFmtId="0" fontId="7" fillId="0" borderId="0"/>
    <xf numFmtId="0" fontId="21" fillId="0" borderId="0"/>
    <xf numFmtId="0" fontId="21" fillId="0" borderId="0"/>
    <xf numFmtId="189" fontId="328" fillId="0" borderId="0"/>
    <xf numFmtId="18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21" fillId="0" borderId="0"/>
    <xf numFmtId="189" fontId="328" fillId="0" borderId="0"/>
    <xf numFmtId="18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21" fillId="0" borderId="0"/>
    <xf numFmtId="180" fontId="35" fillId="0" borderId="0"/>
    <xf numFmtId="189" fontId="13" fillId="0" borderId="0"/>
    <xf numFmtId="180" fontId="35" fillId="0" borderId="0"/>
    <xf numFmtId="189" fontId="13" fillId="0" borderId="0"/>
    <xf numFmtId="180" fontId="21" fillId="0" borderId="0"/>
    <xf numFmtId="0" fontId="35" fillId="0" borderId="0"/>
    <xf numFmtId="180" fontId="35" fillId="0" borderId="0"/>
    <xf numFmtId="180" fontId="35" fillId="0" borderId="0"/>
    <xf numFmtId="180" fontId="7" fillId="0" borderId="0"/>
    <xf numFmtId="180" fontId="21" fillId="0" borderId="0"/>
    <xf numFmtId="0" fontId="7" fillId="0" borderId="0"/>
    <xf numFmtId="180" fontId="35" fillId="0" borderId="0"/>
    <xf numFmtId="180" fontId="21" fillId="0" borderId="0"/>
    <xf numFmtId="0" fontId="34" fillId="0" borderId="0"/>
    <xf numFmtId="180" fontId="35" fillId="0" borderId="0"/>
    <xf numFmtId="0" fontId="7" fillId="0" borderId="0"/>
    <xf numFmtId="0" fontId="7" fillId="0" borderId="0"/>
    <xf numFmtId="0" fontId="7" fillId="0" borderId="0"/>
    <xf numFmtId="0" fontId="7" fillId="0" borderId="0"/>
    <xf numFmtId="180" fontId="21" fillId="0" borderId="0"/>
    <xf numFmtId="0" fontId="34" fillId="0" borderId="0"/>
    <xf numFmtId="0" fontId="13" fillId="0" borderId="0"/>
    <xf numFmtId="180" fontId="7" fillId="0" borderId="0"/>
    <xf numFmtId="180" fontId="7" fillId="0" borderId="0"/>
    <xf numFmtId="180" fontId="7" fillId="0" borderId="0"/>
    <xf numFmtId="180" fontId="21" fillId="0" borderId="0"/>
    <xf numFmtId="0" fontId="34" fillId="0" borderId="0"/>
    <xf numFmtId="180" fontId="35" fillId="0" borderId="0"/>
    <xf numFmtId="0" fontId="34" fillId="0" borderId="0"/>
    <xf numFmtId="180" fontId="21" fillId="0" borderId="0"/>
    <xf numFmtId="0" fontId="34" fillId="0" borderId="0"/>
    <xf numFmtId="0" fontId="34" fillId="0" borderId="0"/>
    <xf numFmtId="0" fontId="7" fillId="0" borderId="0"/>
    <xf numFmtId="0" fontId="34"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0" fontId="34"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0" fontId="34"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9" fontId="35" fillId="0" borderId="0"/>
    <xf numFmtId="189" fontId="35" fillId="0" borderId="0"/>
    <xf numFmtId="0" fontId="9" fillId="0" borderId="0"/>
    <xf numFmtId="180" fontId="35" fillId="0" borderId="0"/>
    <xf numFmtId="176" fontId="359" fillId="0" borderId="0"/>
    <xf numFmtId="0" fontId="9" fillId="0" borderId="0"/>
    <xf numFmtId="0" fontId="7" fillId="0" borderId="0"/>
    <xf numFmtId="180" fontId="35" fillId="0" borderId="0"/>
    <xf numFmtId="189" fontId="35" fillId="0" borderId="0"/>
    <xf numFmtId="180" fontId="21" fillId="0" borderId="0"/>
    <xf numFmtId="180" fontId="35" fillId="0" borderId="0"/>
    <xf numFmtId="180" fontId="35" fillId="0" borderId="0"/>
    <xf numFmtId="180" fontId="35" fillId="0" borderId="0"/>
    <xf numFmtId="180" fontId="35" fillId="0" borderId="0"/>
    <xf numFmtId="180" fontId="34" fillId="0" borderId="0" applyNumberFormat="0" applyFont="0" applyFill="0" applyBorder="0" applyAlignment="0" applyProtection="0">
      <alignment vertical="top"/>
    </xf>
    <xf numFmtId="180" fontId="21" fillId="0" borderId="0"/>
    <xf numFmtId="180" fontId="63" fillId="0" borderId="0">
      <alignment horizontal="left"/>
    </xf>
    <xf numFmtId="180" fontId="34" fillId="0" borderId="0"/>
    <xf numFmtId="0" fontId="35" fillId="0" borderId="0"/>
    <xf numFmtId="180" fontId="362"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336" fontId="7" fillId="0" borderId="0"/>
    <xf numFmtId="336" fontId="7" fillId="0" borderId="0"/>
    <xf numFmtId="336" fontId="7" fillId="0" borderId="0"/>
    <xf numFmtId="336" fontId="7" fillId="0" borderId="0"/>
    <xf numFmtId="336" fontId="7" fillId="0" borderId="0"/>
    <xf numFmtId="336" fontId="7" fillId="0" borderId="0"/>
    <xf numFmtId="336" fontId="7" fillId="0" borderId="0"/>
    <xf numFmtId="336" fontId="7" fillId="0" borderId="0"/>
    <xf numFmtId="336" fontId="7" fillId="0" borderId="0"/>
    <xf numFmtId="0" fontId="7" fillId="0" borderId="0"/>
    <xf numFmtId="0" fontId="7" fillId="0" borderId="0"/>
    <xf numFmtId="180" fontId="21" fillId="0" borderId="0"/>
    <xf numFmtId="0" fontId="75" fillId="0" borderId="0"/>
    <xf numFmtId="180" fontId="35"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180" fontId="21" fillId="0" borderId="0"/>
    <xf numFmtId="189" fontId="328" fillId="0" borderId="0"/>
    <xf numFmtId="180" fontId="35"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180" fontId="21" fillId="0" borderId="0"/>
    <xf numFmtId="189" fontId="328" fillId="0" borderId="0"/>
    <xf numFmtId="180" fontId="35"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21" fillId="0" borderId="0"/>
    <xf numFmtId="189" fontId="328" fillId="0" borderId="0"/>
    <xf numFmtId="180" fontId="35"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34" fillId="0" borderId="0"/>
    <xf numFmtId="180" fontId="21" fillId="0" borderId="0"/>
    <xf numFmtId="189" fontId="328" fillId="0" borderId="0"/>
    <xf numFmtId="180" fontId="35" fillId="0" borderId="0"/>
    <xf numFmtId="180" fontId="21" fillId="0" borderId="0"/>
    <xf numFmtId="189" fontId="328" fillId="0" borderId="0"/>
    <xf numFmtId="180" fontId="35" fillId="0" borderId="0"/>
    <xf numFmtId="180" fontId="21" fillId="0" borderId="0"/>
    <xf numFmtId="180" fontId="35" fillId="0" borderId="0"/>
    <xf numFmtId="0" fontId="34"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0" fontId="34"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0" fontId="34"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7" fillId="0" borderId="0"/>
    <xf numFmtId="180" fontId="7" fillId="0" borderId="0"/>
    <xf numFmtId="180" fontId="21" fillId="0" borderId="0"/>
    <xf numFmtId="180" fontId="7" fillId="0" borderId="0"/>
    <xf numFmtId="180" fontId="7" fillId="0" borderId="0"/>
    <xf numFmtId="180" fontId="7" fillId="0" borderId="0"/>
    <xf numFmtId="180" fontId="21" fillId="0" borderId="0"/>
    <xf numFmtId="0" fontId="7" fillId="0" borderId="0"/>
    <xf numFmtId="0" fontId="7" fillId="0" borderId="0"/>
    <xf numFmtId="0" fontId="7" fillId="0" borderId="0"/>
    <xf numFmtId="180" fontId="363" fillId="0" borderId="0"/>
    <xf numFmtId="336" fontId="7" fillId="0" borderId="0"/>
    <xf numFmtId="0" fontId="7" fillId="0" borderId="0"/>
    <xf numFmtId="336" fontId="7" fillId="0" borderId="0"/>
    <xf numFmtId="180" fontId="363" fillId="0" borderId="0"/>
    <xf numFmtId="336" fontId="7" fillId="0" borderId="0"/>
    <xf numFmtId="0" fontId="7" fillId="0" borderId="0"/>
    <xf numFmtId="336" fontId="7" fillId="0" borderId="0"/>
    <xf numFmtId="180" fontId="363" fillId="0" borderId="0"/>
    <xf numFmtId="0" fontId="7" fillId="0" borderId="0"/>
    <xf numFmtId="0" fontId="7" fillId="0" borderId="0"/>
    <xf numFmtId="180" fontId="363" fillId="0" borderId="0"/>
    <xf numFmtId="0" fontId="7" fillId="0" borderId="0"/>
    <xf numFmtId="0" fontId="7" fillId="0" borderId="0"/>
    <xf numFmtId="180" fontId="363" fillId="0" borderId="0"/>
    <xf numFmtId="0" fontId="7" fillId="0" borderId="0"/>
    <xf numFmtId="0" fontId="7"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189" fontId="328" fillId="0" borderId="0"/>
    <xf numFmtId="0" fontId="35" fillId="0" borderId="0"/>
    <xf numFmtId="0" fontId="21" fillId="0" borderId="0"/>
    <xf numFmtId="0" fontId="21" fillId="0" borderId="0"/>
    <xf numFmtId="0" fontId="21" fillId="0" borderId="0"/>
    <xf numFmtId="0" fontId="21" fillId="0" borderId="0"/>
    <xf numFmtId="0" fontId="7" fillId="0" borderId="0"/>
    <xf numFmtId="0" fontId="7" fillId="0" borderId="0"/>
    <xf numFmtId="0" fontId="35" fillId="0" borderId="0"/>
    <xf numFmtId="18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118" fillId="0" borderId="0"/>
    <xf numFmtId="0" fontId="7" fillId="0" borderId="0"/>
    <xf numFmtId="0" fontId="7" fillId="0" borderId="0"/>
    <xf numFmtId="0" fontId="7" fillId="0" borderId="0"/>
    <xf numFmtId="336" fontId="7" fillId="0" borderId="0"/>
    <xf numFmtId="0" fontId="7" fillId="0" borderId="0"/>
    <xf numFmtId="176" fontId="359" fillId="0" borderId="0"/>
    <xf numFmtId="180" fontId="21" fillId="0" borderId="0"/>
    <xf numFmtId="189" fontId="75" fillId="0" borderId="0"/>
    <xf numFmtId="189" fontId="75" fillId="0" borderId="0"/>
    <xf numFmtId="0" fontId="360" fillId="0" borderId="0"/>
    <xf numFmtId="0" fontId="36" fillId="0" borderId="0"/>
    <xf numFmtId="0" fontId="7" fillId="0" borderId="0"/>
    <xf numFmtId="0" fontId="9" fillId="0" borderId="0"/>
    <xf numFmtId="180" fontId="21" fillId="0" borderId="0"/>
    <xf numFmtId="0" fontId="7" fillId="0" borderId="0"/>
    <xf numFmtId="180" fontId="34"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21" fillId="0" borderId="0"/>
    <xf numFmtId="0" fontId="35" fillId="0" borderId="0"/>
    <xf numFmtId="180" fontId="34" fillId="0" borderId="0"/>
    <xf numFmtId="0" fontId="140" fillId="0" borderId="0"/>
    <xf numFmtId="180" fontId="21" fillId="0" borderId="0"/>
    <xf numFmtId="0" fontId="34" fillId="0" borderId="0"/>
    <xf numFmtId="4" fontId="35" fillId="0" borderId="0">
      <alignment vertical="center"/>
    </xf>
    <xf numFmtId="180" fontId="21" fillId="0" borderId="0"/>
    <xf numFmtId="0" fontId="75" fillId="0" borderId="0"/>
    <xf numFmtId="4" fontId="34" fillId="0" borderId="0">
      <alignment vertical="center"/>
    </xf>
    <xf numFmtId="180" fontId="21" fillId="0" borderId="0"/>
    <xf numFmtId="189" fontId="328" fillId="0" borderId="0"/>
    <xf numFmtId="189" fontId="328" fillId="0" borderId="0"/>
    <xf numFmtId="189" fontId="328" fillId="0" borderId="0"/>
    <xf numFmtId="189" fontId="328" fillId="0" borderId="0"/>
    <xf numFmtId="180" fontId="21" fillId="0" borderId="0"/>
    <xf numFmtId="180" fontId="363" fillId="0" borderId="0"/>
    <xf numFmtId="0" fontId="7" fillId="0" borderId="0"/>
    <xf numFmtId="0" fontId="7" fillId="0" borderId="0"/>
    <xf numFmtId="180" fontId="363" fillId="0" borderId="0"/>
    <xf numFmtId="0" fontId="7" fillId="0" borderId="0"/>
    <xf numFmtId="0" fontId="13" fillId="0" borderId="0"/>
    <xf numFmtId="0" fontId="34" fillId="0" borderId="0"/>
    <xf numFmtId="0" fontId="34" fillId="0" borderId="0"/>
    <xf numFmtId="0" fontId="34" fillId="0" borderId="0"/>
    <xf numFmtId="180" fontId="363" fillId="0" borderId="0"/>
    <xf numFmtId="0" fontId="7" fillId="0" borderId="0"/>
    <xf numFmtId="180" fontId="363" fillId="0" borderId="0"/>
    <xf numFmtId="0" fontId="7" fillId="0" borderId="0"/>
    <xf numFmtId="180" fontId="363" fillId="0" borderId="0"/>
    <xf numFmtId="0" fontId="7" fillId="0" borderId="0"/>
    <xf numFmtId="180" fontId="363" fillId="0" borderId="0"/>
    <xf numFmtId="0" fontId="7" fillId="0" borderId="0"/>
    <xf numFmtId="180" fontId="363" fillId="0" borderId="0"/>
    <xf numFmtId="0" fontId="7" fillId="0" borderId="0"/>
    <xf numFmtId="180" fontId="363" fillId="0" borderId="0"/>
    <xf numFmtId="0" fontId="7" fillId="0" borderId="0"/>
    <xf numFmtId="180" fontId="363" fillId="0" borderId="0"/>
    <xf numFmtId="0" fontId="7" fillId="0" borderId="0"/>
    <xf numFmtId="0" fontId="36" fillId="0" borderId="0"/>
    <xf numFmtId="0" fontId="9" fillId="0" borderId="0"/>
    <xf numFmtId="189" fontId="364" fillId="0" borderId="0"/>
    <xf numFmtId="180" fontId="35"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0" fontId="21" fillId="0" borderId="0"/>
    <xf numFmtId="189" fontId="364"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189" fontId="364"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189" fontId="364" fillId="0" borderId="0"/>
    <xf numFmtId="0" fontId="7" fillId="0" borderId="0"/>
    <xf numFmtId="336" fontId="7" fillId="0" borderId="0"/>
    <xf numFmtId="0" fontId="7" fillId="0" borderId="0"/>
    <xf numFmtId="180" fontId="34" fillId="0" borderId="0"/>
    <xf numFmtId="180" fontId="21" fillId="0" borderId="0"/>
    <xf numFmtId="0" fontId="34" fillId="0" borderId="0"/>
    <xf numFmtId="180" fontId="34" fillId="0" borderId="0"/>
    <xf numFmtId="0" fontId="34" fillId="0" borderId="0" applyNumberFormat="0" applyFont="0" applyFill="0" applyBorder="0" applyAlignment="0" applyProtection="0">
      <alignment vertical="top"/>
    </xf>
    <xf numFmtId="180" fontId="34" fillId="0" borderId="0"/>
    <xf numFmtId="180" fontId="21" fillId="0" borderId="0"/>
    <xf numFmtId="189" fontId="291" fillId="0" borderId="0"/>
    <xf numFmtId="180" fontId="34"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34" fillId="0" borderId="0" applyNumberFormat="0" applyFont="0" applyFill="0" applyBorder="0" applyAlignment="0" applyProtection="0">
      <alignment vertical="top"/>
    </xf>
    <xf numFmtId="0" fontId="7" fillId="0" borderId="0"/>
    <xf numFmtId="180" fontId="21" fillId="0" borderId="0"/>
    <xf numFmtId="189" fontId="291" fillId="0" borderId="0"/>
    <xf numFmtId="180" fontId="34" fillId="0" borderId="0"/>
    <xf numFmtId="180" fontId="21" fillId="0" borderId="0"/>
    <xf numFmtId="189" fontId="291" fillId="0" borderId="0"/>
    <xf numFmtId="180" fontId="55" fillId="0" borderId="0"/>
    <xf numFmtId="180" fontId="21" fillId="0" borderId="0"/>
    <xf numFmtId="180" fontId="35" fillId="0" borderId="0"/>
    <xf numFmtId="189" fontId="7" fillId="0" borderId="0"/>
    <xf numFmtId="180" fontId="13" fillId="0" borderId="0"/>
    <xf numFmtId="180" fontId="7" fillId="0" borderId="0"/>
    <xf numFmtId="180" fontId="21" fillId="0" borderId="0"/>
    <xf numFmtId="180" fontId="363" fillId="0" borderId="0"/>
    <xf numFmtId="0" fontId="7" fillId="0" borderId="0"/>
    <xf numFmtId="180" fontId="363" fillId="0" borderId="0"/>
    <xf numFmtId="180" fontId="363" fillId="0" borderId="0"/>
    <xf numFmtId="180" fontId="363" fillId="0" borderId="0"/>
    <xf numFmtId="180" fontId="363" fillId="0" borderId="0"/>
    <xf numFmtId="180" fontId="363" fillId="0" borderId="0"/>
    <xf numFmtId="180" fontId="363" fillId="0" borderId="0"/>
    <xf numFmtId="180" fontId="363" fillId="0" borderId="0"/>
    <xf numFmtId="180" fontId="363" fillId="0" borderId="0"/>
    <xf numFmtId="180" fontId="363"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21" fillId="0" borderId="0"/>
    <xf numFmtId="0" fontId="34" fillId="0" borderId="0"/>
    <xf numFmtId="0" fontId="7" fillId="0" borderId="0"/>
    <xf numFmtId="0" fontId="7" fillId="0" borderId="0"/>
    <xf numFmtId="0" fontId="7" fillId="0" borderId="0"/>
    <xf numFmtId="0" fontId="7" fillId="0" borderId="0"/>
    <xf numFmtId="0" fontId="7" fillId="0" borderId="0"/>
    <xf numFmtId="0" fontId="7" fillId="0" borderId="0"/>
    <xf numFmtId="180" fontId="7" fillId="0" borderId="0"/>
    <xf numFmtId="0" fontId="7" fillId="0" borderId="0"/>
    <xf numFmtId="0" fontId="7" fillId="0" borderId="0"/>
    <xf numFmtId="0" fontId="7" fillId="0" borderId="0"/>
    <xf numFmtId="0" fontId="7" fillId="0" borderId="0"/>
    <xf numFmtId="180" fontId="7" fillId="0" borderId="0"/>
    <xf numFmtId="180" fontId="7" fillId="0" borderId="0"/>
    <xf numFmtId="0" fontId="7" fillId="0" borderId="0"/>
    <xf numFmtId="0" fontId="7" fillId="0" borderId="0"/>
    <xf numFmtId="0" fontId="7" fillId="0" borderId="0"/>
    <xf numFmtId="0" fontId="7" fillId="0" borderId="0"/>
    <xf numFmtId="0" fontId="7" fillId="0" borderId="0"/>
    <xf numFmtId="180" fontId="363" fillId="0" borderId="0"/>
    <xf numFmtId="180" fontId="363" fillId="0" borderId="0"/>
    <xf numFmtId="180" fontId="363" fillId="0" borderId="0"/>
    <xf numFmtId="180" fontId="363" fillId="0" borderId="0"/>
    <xf numFmtId="180" fontId="363" fillId="0" borderId="0"/>
    <xf numFmtId="180" fontId="363" fillId="0" borderId="0"/>
    <xf numFmtId="180" fontId="34" fillId="0" borderId="0"/>
    <xf numFmtId="180" fontId="363" fillId="0" borderId="0"/>
    <xf numFmtId="180" fontId="363" fillId="0" borderId="0"/>
    <xf numFmtId="180" fontId="363" fillId="0" borderId="0"/>
    <xf numFmtId="0" fontId="35" fillId="0" borderId="0"/>
    <xf numFmtId="0" fontId="35" fillId="0" borderId="0"/>
    <xf numFmtId="180" fontId="7" fillId="0" borderId="0"/>
    <xf numFmtId="180" fontId="7" fillId="0" borderId="0"/>
    <xf numFmtId="0" fontId="13" fillId="0" borderId="0"/>
    <xf numFmtId="180" fontId="35"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180" fontId="21" fillId="0" borderId="0"/>
    <xf numFmtId="0" fontId="75" fillId="0" borderId="0"/>
    <xf numFmtId="180" fontId="7" fillId="0" borderId="0"/>
    <xf numFmtId="180" fontId="7" fillId="0" borderId="0"/>
    <xf numFmtId="180" fontId="21" fillId="0" borderId="0"/>
    <xf numFmtId="0" fontId="35" fillId="0" borderId="0"/>
    <xf numFmtId="0" fontId="365" fillId="0" borderId="0"/>
    <xf numFmtId="0" fontId="7" fillId="0" borderId="0"/>
    <xf numFmtId="0" fontId="35" fillId="0" borderId="0"/>
    <xf numFmtId="0" fontId="7" fillId="0" borderId="0"/>
    <xf numFmtId="0" fontId="7" fillId="0" borderId="0"/>
    <xf numFmtId="0" fontId="35" fillId="0" borderId="0"/>
    <xf numFmtId="0" fontId="35" fillId="0" borderId="0"/>
    <xf numFmtId="0" fontId="35" fillId="0" borderId="0"/>
    <xf numFmtId="0" fontId="35" fillId="0" borderId="0"/>
    <xf numFmtId="180" fontId="276" fillId="0" borderId="0"/>
    <xf numFmtId="180" fontId="13" fillId="0" borderId="0"/>
    <xf numFmtId="180" fontId="13" fillId="0" borderId="0"/>
    <xf numFmtId="180" fontId="13" fillId="0" borderId="0"/>
    <xf numFmtId="180" fontId="7" fillId="0" borderId="0"/>
    <xf numFmtId="180" fontId="7" fillId="0" borderId="0"/>
    <xf numFmtId="180" fontId="7" fillId="0" borderId="0"/>
    <xf numFmtId="180" fontId="7" fillId="0" borderId="0"/>
    <xf numFmtId="180" fontId="34" fillId="0" borderId="0"/>
    <xf numFmtId="180" fontId="34" fillId="0" borderId="0"/>
    <xf numFmtId="180" fontId="34" fillId="0" borderId="0"/>
    <xf numFmtId="180" fontId="34" fillId="0" borderId="0"/>
    <xf numFmtId="180" fontId="34" fillId="0" borderId="0"/>
    <xf numFmtId="0" fontId="35" fillId="0" borderId="0"/>
    <xf numFmtId="0" fontId="35" fillId="0" borderId="0"/>
    <xf numFmtId="180" fontId="7" fillId="0" borderId="0"/>
    <xf numFmtId="180" fontId="7" fillId="0" borderId="0"/>
    <xf numFmtId="0" fontId="9" fillId="0" borderId="0"/>
    <xf numFmtId="0" fontId="366"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180" fontId="21" fillId="0" borderId="0"/>
    <xf numFmtId="0" fontId="7" fillId="0" borderId="0"/>
    <xf numFmtId="0" fontId="7"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7" fillId="0" borderId="0"/>
    <xf numFmtId="0" fontId="7" fillId="0" borderId="0"/>
    <xf numFmtId="336" fontId="7" fillId="0" borderId="0"/>
    <xf numFmtId="0" fontId="7" fillId="0" borderId="0"/>
    <xf numFmtId="0" fontId="7" fillId="0" borderId="0"/>
    <xf numFmtId="0" fontId="7" fillId="0" borderId="0"/>
    <xf numFmtId="180" fontId="21" fillId="0" borderId="0"/>
    <xf numFmtId="0" fontId="75" fillId="0" borderId="0"/>
    <xf numFmtId="0" fontId="7" fillId="0" borderId="0"/>
    <xf numFmtId="0" fontId="7" fillId="0" borderId="0"/>
    <xf numFmtId="336" fontId="7" fillId="0" borderId="0"/>
    <xf numFmtId="0" fontId="7" fillId="0" borderId="0"/>
    <xf numFmtId="0" fontId="7" fillId="0" borderId="0"/>
    <xf numFmtId="336" fontId="7" fillId="0" borderId="0"/>
    <xf numFmtId="0" fontId="7" fillId="0" borderId="0"/>
    <xf numFmtId="0" fontId="35" fillId="0" borderId="0"/>
    <xf numFmtId="0" fontId="7" fillId="0" borderId="0"/>
    <xf numFmtId="336" fontId="7" fillId="0" borderId="0"/>
    <xf numFmtId="0" fontId="7" fillId="0" borderId="0"/>
    <xf numFmtId="0" fontId="35" fillId="0" borderId="0"/>
    <xf numFmtId="0" fontId="35" fillId="0" borderId="0"/>
    <xf numFmtId="0" fontId="7" fillId="0" borderId="0"/>
    <xf numFmtId="0" fontId="7" fillId="0" borderId="0"/>
    <xf numFmtId="0" fontId="35" fillId="0" borderId="0"/>
    <xf numFmtId="0" fontId="35" fillId="0" borderId="0"/>
    <xf numFmtId="180" fontId="21"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34" fillId="0" borderId="0"/>
    <xf numFmtId="180" fontId="7" fillId="0" borderId="0"/>
    <xf numFmtId="180" fontId="7" fillId="0" borderId="0"/>
    <xf numFmtId="0" fontId="7" fillId="0" borderId="0"/>
    <xf numFmtId="0" fontId="7" fillId="0" borderId="0"/>
    <xf numFmtId="0" fontId="7" fillId="0" borderId="0"/>
    <xf numFmtId="0" fontId="7" fillId="0" borderId="0"/>
    <xf numFmtId="0" fontId="34" fillId="0" borderId="0"/>
    <xf numFmtId="0" fontId="9" fillId="0" borderId="0"/>
    <xf numFmtId="0" fontId="9" fillId="0" borderId="0"/>
    <xf numFmtId="180" fontId="35" fillId="0" borderId="0"/>
    <xf numFmtId="0" fontId="7" fillId="0" borderId="0"/>
    <xf numFmtId="0" fontId="7" fillId="0" borderId="0"/>
    <xf numFmtId="0" fontId="7" fillId="0" borderId="0"/>
    <xf numFmtId="0" fontId="7" fillId="0" borderId="0"/>
    <xf numFmtId="0" fontId="7" fillId="0" borderId="0"/>
    <xf numFmtId="180" fontId="21" fillId="0" borderId="0"/>
    <xf numFmtId="0" fontId="13" fillId="0" borderId="0"/>
    <xf numFmtId="180" fontId="7" fillId="0" borderId="0"/>
    <xf numFmtId="0" fontId="7" fillId="0" borderId="0"/>
    <xf numFmtId="0" fontId="7" fillId="0" borderId="0"/>
    <xf numFmtId="0" fontId="75" fillId="0" borderId="0"/>
    <xf numFmtId="180" fontId="7" fillId="0" borderId="0"/>
    <xf numFmtId="0" fontId="7" fillId="0" borderId="0"/>
    <xf numFmtId="180" fontId="21"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5" fillId="0" borderId="0">
      <alignment horizontal="center"/>
    </xf>
    <xf numFmtId="189" fontId="35" fillId="3" borderId="0" applyNumberFormat="0" applyBorder="0" applyAlignment="0" applyProtection="0"/>
    <xf numFmtId="180" fontId="34" fillId="0" borderId="0"/>
    <xf numFmtId="180" fontId="21" fillId="0" borderId="0"/>
    <xf numFmtId="189" fontId="35" fillId="3" borderId="0" applyNumberFormat="0" applyBorder="0" applyAlignment="0" applyProtection="0"/>
    <xf numFmtId="189" fontId="35" fillId="3" borderId="0" applyNumberFormat="0" applyBorder="0" applyAlignment="0" applyProtection="0"/>
    <xf numFmtId="189" fontId="35" fillId="3" borderId="0" applyNumberFormat="0" applyBorder="0" applyAlignment="0" applyProtection="0"/>
    <xf numFmtId="189" fontId="35" fillId="3" borderId="0" applyNumberFormat="0" applyBorder="0" applyAlignment="0" applyProtection="0"/>
    <xf numFmtId="189" fontId="35" fillId="3" borderId="0" applyNumberFormat="0" applyBorder="0" applyAlignment="0" applyProtection="0"/>
    <xf numFmtId="189" fontId="35" fillId="3" borderId="0" applyNumberFormat="0" applyBorder="0" applyAlignment="0" applyProtection="0"/>
    <xf numFmtId="180" fontId="356" fillId="3" borderId="0" applyNumberFormat="0" applyBorder="0" applyAlignment="0" applyProtection="0"/>
    <xf numFmtId="180" fontId="21" fillId="0" borderId="0"/>
    <xf numFmtId="0" fontId="37" fillId="3" borderId="0" applyNumberFormat="0" applyBorder="0" applyAlignment="0" applyProtection="0"/>
    <xf numFmtId="180" fontId="37" fillId="3" borderId="0" applyNumberFormat="0" applyBorder="0" applyAlignment="0" applyProtection="0"/>
    <xf numFmtId="0" fontId="37" fillId="3" borderId="0" applyNumberFormat="0" applyBorder="0" applyAlignment="0" applyProtection="0"/>
    <xf numFmtId="180" fontId="35" fillId="0" borderId="0" applyFont="0" applyFill="0" applyBorder="0" applyProtection="0">
      <alignment horizontal="center" vertical="center" wrapText="1"/>
    </xf>
    <xf numFmtId="180" fontId="34" fillId="0" borderId="0"/>
    <xf numFmtId="180" fontId="21" fillId="0" borderId="0"/>
    <xf numFmtId="180" fontId="35" fillId="0" borderId="0" applyNumberFormat="0" applyFont="0" applyFill="0" applyBorder="0" applyProtection="0">
      <alignment horizontal="justify" vertical="center" wrapText="1"/>
    </xf>
    <xf numFmtId="180" fontId="34" fillId="0" borderId="0"/>
    <xf numFmtId="180" fontId="21" fillId="0" borderId="0"/>
    <xf numFmtId="198" fontId="367" fillId="31" borderId="100" applyNumberFormat="0" applyBorder="0" applyAlignment="0">
      <alignment vertical="center"/>
      <protection locked="0"/>
    </xf>
    <xf numFmtId="180" fontId="34" fillId="0" borderId="0"/>
    <xf numFmtId="180" fontId="21" fillId="0" borderId="0"/>
    <xf numFmtId="189" fontId="35" fillId="0" borderId="0" applyNumberFormat="0" applyFill="0" applyBorder="0" applyAlignment="0" applyProtection="0"/>
    <xf numFmtId="180" fontId="34" fillId="0" borderId="0"/>
    <xf numFmtId="180" fontId="21" fillId="0" borderId="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0" fontId="355" fillId="0" borderId="0" applyNumberFormat="0" applyFill="0" applyBorder="0" applyAlignment="0" applyProtection="0"/>
    <xf numFmtId="180" fontId="21" fillId="0" borderId="0"/>
    <xf numFmtId="0" fontId="38" fillId="0" borderId="0" applyNumberFormat="0" applyFill="0" applyBorder="0" applyAlignment="0" applyProtection="0"/>
    <xf numFmtId="180" fontId="38" fillId="0" borderId="0" applyNumberFormat="0" applyFill="0" applyBorder="0" applyAlignment="0" applyProtection="0"/>
    <xf numFmtId="0" fontId="38" fillId="0" borderId="0" applyNumberFormat="0" applyFill="0" applyBorder="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34" fillId="23" borderId="37" applyNumberFormat="0" applyFont="0" applyAlignment="0" applyProtection="0"/>
    <xf numFmtId="0" fontId="291" fillId="23" borderId="37" applyNumberFormat="0" applyFont="0" applyAlignment="0" applyProtection="0"/>
    <xf numFmtId="0" fontId="7" fillId="24" borderId="44"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34"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0" fontId="21" fillId="0" borderId="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0" fontId="21" fillId="0" borderId="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0" fontId="110"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0" fontId="21" fillId="0" borderId="0"/>
    <xf numFmtId="189" fontId="291" fillId="23" borderId="37" applyNumberFormat="0" applyFont="0" applyAlignment="0" applyProtection="0"/>
    <xf numFmtId="0"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189"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0" fontId="291" fillId="23" borderId="37" applyNumberFormat="0" applyFont="0" applyAlignment="0" applyProtection="0"/>
    <xf numFmtId="180" fontId="21" fillId="0" borderId="0"/>
    <xf numFmtId="180" fontId="55" fillId="23" borderId="37" applyNumberFormat="0" applyFon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9" fontId="291" fillId="141" borderId="37" applyNumberForma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34"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21" fillId="24" borderId="44"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359"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0" fontId="35" fillId="23" borderId="37" applyNumberFormat="0" applyFont="0" applyAlignment="0" applyProtection="0"/>
    <xf numFmtId="189" fontId="3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0" fontId="21"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7" fillId="24" borderId="44"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7" fillId="24" borderId="44" applyNumberFormat="0" applyFont="0" applyAlignment="0" applyProtection="0"/>
    <xf numFmtId="180" fontId="7" fillId="24" borderId="44" applyNumberFormat="0" applyFont="0" applyAlignment="0" applyProtection="0"/>
    <xf numFmtId="180" fontId="7" fillId="24" borderId="44" applyNumberFormat="0" applyFont="0" applyAlignment="0" applyProtection="0"/>
    <xf numFmtId="180" fontId="5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0"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180" fontId="21" fillId="23" borderId="37" applyNumberFormat="0" applyFont="0" applyAlignment="0" applyProtection="0"/>
    <xf numFmtId="0" fontId="13" fillId="24" borderId="44"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9" fontId="3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180" fontId="55" fillId="23" borderId="37" applyNumberFormat="0" applyFont="0" applyAlignment="0" applyProtection="0"/>
    <xf numFmtId="221" fontId="35" fillId="31" borderId="0" applyFont="0" applyFill="0" applyBorder="0" applyAlignment="0" applyProtection="0">
      <alignment horizontal="right"/>
    </xf>
    <xf numFmtId="9" fontId="13" fillId="0" borderId="0" applyFont="0" applyFill="0" applyBorder="0" applyAlignment="0" applyProtection="0"/>
    <xf numFmtId="9" fontId="35" fillId="0" borderId="0" applyFont="0" applyFill="0" applyBorder="0" applyAlignment="0" applyProtection="0"/>
    <xf numFmtId="180" fontId="21"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1" fillId="0" borderId="0" applyFont="0" applyFill="0" applyBorder="0" applyAlignment="0" applyProtection="0"/>
    <xf numFmtId="9" fontId="13" fillId="0" borderId="0" applyFont="0" applyFill="0" applyBorder="0" applyAlignment="0" applyProtection="0"/>
    <xf numFmtId="9" fontId="115" fillId="0" borderId="0" applyFont="0" applyFill="0" applyBorder="0" applyAlignment="0" applyProtection="0"/>
    <xf numFmtId="9" fontId="11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3" fillId="0" borderId="0" applyFont="0" applyFill="0" applyBorder="0" applyAlignment="0" applyProtection="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21" fillId="0" borderId="0" applyFont="0" applyFill="0" applyBorder="0" applyAlignment="0" applyProtection="0"/>
    <xf numFmtId="180" fontId="21" fillId="0" borderId="0"/>
    <xf numFmtId="9" fontId="35" fillId="0" borderId="0" applyFont="0" applyFill="0" applyBorder="0" applyAlignment="0" applyProtection="0"/>
    <xf numFmtId="180" fontId="34" fillId="0" borderId="0"/>
    <xf numFmtId="180" fontId="21" fillId="0" borderId="0"/>
    <xf numFmtId="9" fontId="55" fillId="0" borderId="0" applyFont="0" applyFill="0" applyBorder="0" applyAlignment="0" applyProtection="0"/>
    <xf numFmtId="9" fontId="7"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35" fillId="0" borderId="0" applyFont="0" applyFill="0" applyBorder="0" applyAlignment="0" applyProtection="0"/>
    <xf numFmtId="9" fontId="55" fillId="0" borderId="0" applyFont="0" applyFill="0" applyBorder="0" applyAlignment="0" applyProtection="0"/>
    <xf numFmtId="180" fontId="21" fillId="0" borderId="0"/>
    <xf numFmtId="9" fontId="34" fillId="0" borderId="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3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4" fillId="0" borderId="0" applyFill="0" applyBorder="0" applyAlignment="0" applyProtection="0"/>
    <xf numFmtId="180" fontId="3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62" fillId="0" borderId="0" applyFont="0" applyFill="0" applyBorder="0" applyAlignment="0" applyProtection="0"/>
    <xf numFmtId="9" fontId="291" fillId="0" borderId="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7" fillId="0" borderId="0" applyFont="0" applyFill="0" applyBorder="0" applyAlignment="0" applyProtection="0"/>
    <xf numFmtId="9" fontId="21" fillId="0" borderId="0" applyFont="0" applyFill="0" applyBorder="0" applyAlignment="0" applyProtection="0"/>
    <xf numFmtId="9" fontId="291" fillId="0" borderId="0" applyFont="0" applyFill="0" applyBorder="0" applyAlignment="0" applyProtection="0"/>
    <xf numFmtId="180" fontId="21" fillId="0" borderId="0"/>
    <xf numFmtId="9" fontId="11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180" fontId="34" fillId="0" borderId="0"/>
    <xf numFmtId="180" fontId="21" fillId="0" borderId="0"/>
    <xf numFmtId="9" fontId="7" fillId="0" borderId="0" applyFont="0" applyFill="0" applyBorder="0" applyAlignment="0" applyProtection="0"/>
    <xf numFmtId="180" fontId="21" fillId="0" borderId="0"/>
    <xf numFmtId="180" fontId="34" fillId="0" borderId="0"/>
    <xf numFmtId="9" fontId="34" fillId="0" borderId="0" applyFont="0" applyFill="0" applyBorder="0" applyAlignment="0" applyProtection="0"/>
    <xf numFmtId="180" fontId="21" fillId="0" borderId="0"/>
    <xf numFmtId="9" fontId="7" fillId="0" borderId="0" applyFont="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4" fillId="0" borderId="0" applyFill="0" applyBorder="0" applyAlignment="0" applyProtection="0"/>
    <xf numFmtId="180" fontId="3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91" fillId="0" borderId="0" applyFill="0" applyBorder="0" applyAlignment="0" applyProtection="0"/>
    <xf numFmtId="180" fontId="34"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1" fillId="0" borderId="0" applyFont="0" applyFill="0" applyBorder="0" applyAlignment="0" applyProtection="0"/>
    <xf numFmtId="9" fontId="368" fillId="0" borderId="0" applyFont="0" applyFill="0" applyBorder="0" applyAlignment="0" applyProtection="0"/>
    <xf numFmtId="9" fontId="291" fillId="0" borderId="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9" fontId="7"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9" fontId="291" fillId="0" borderId="0" applyFill="0" applyBorder="0" applyAlignment="0" applyProtection="0"/>
    <xf numFmtId="9" fontId="55" fillId="0" borderId="0" applyFont="0" applyFill="0" applyBorder="0" applyAlignment="0" applyProtection="0"/>
    <xf numFmtId="180" fontId="21" fillId="0" borderId="0"/>
    <xf numFmtId="180" fontId="21" fillId="0" borderId="0"/>
    <xf numFmtId="9" fontId="2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9" fontId="360" fillId="0" borderId="0" applyFont="0" applyFill="0" applyBorder="0" applyAlignment="0" applyProtection="0"/>
    <xf numFmtId="180" fontId="21" fillId="0" borderId="0"/>
    <xf numFmtId="9" fontId="360" fillId="0" borderId="0" applyFont="0" applyFill="0" applyBorder="0" applyAlignment="0" applyProtection="0"/>
    <xf numFmtId="180" fontId="21" fillId="0" borderId="0"/>
    <xf numFmtId="9" fontId="360" fillId="0" borderId="0" applyFont="0" applyFill="0" applyBorder="0" applyAlignment="0" applyProtection="0"/>
    <xf numFmtId="180" fontId="21" fillId="0" borderId="0"/>
    <xf numFmtId="9" fontId="360" fillId="0" borderId="0" applyFont="0" applyFill="0" applyBorder="0" applyAlignment="0" applyProtection="0"/>
    <xf numFmtId="180" fontId="21" fillId="0" borderId="0"/>
    <xf numFmtId="9" fontId="360" fillId="0" borderId="0" applyFont="0" applyFill="0" applyBorder="0" applyAlignment="0" applyProtection="0"/>
    <xf numFmtId="180" fontId="21" fillId="0" borderId="0"/>
    <xf numFmtId="9" fontId="360" fillId="0" borderId="0" applyFont="0" applyFill="0" applyBorder="0" applyAlignment="0" applyProtection="0"/>
    <xf numFmtId="180" fontId="21" fillId="0" borderId="0"/>
    <xf numFmtId="9" fontId="360" fillId="0" borderId="0" applyFont="0" applyFill="0" applyBorder="0" applyAlignment="0" applyProtection="0"/>
    <xf numFmtId="180" fontId="21" fillId="0" borderId="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21" fillId="0" borderId="0" applyFont="0" applyFill="0" applyBorder="0" applyAlignment="0" applyProtection="0"/>
    <xf numFmtId="9" fontId="368"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180" fontId="21" fillId="0" borderId="0"/>
    <xf numFmtId="9" fontId="34" fillId="0" borderId="0" applyFont="0" applyFill="0" applyBorder="0" applyAlignment="0" applyProtection="0"/>
    <xf numFmtId="9" fontId="55" fillId="0" borderId="0" applyFont="0" applyFill="0" applyBorder="0" applyAlignment="0" applyProtection="0"/>
    <xf numFmtId="9" fontId="3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368" fillId="0" borderId="0" applyFont="0" applyFill="0" applyBorder="0" applyAlignment="0" applyProtection="0"/>
    <xf numFmtId="9" fontId="7"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9" fontId="55" fillId="0" borderId="0" applyFont="0" applyFill="0" applyBorder="0" applyAlignment="0" applyProtection="0"/>
    <xf numFmtId="180" fontId="21" fillId="0" borderId="0"/>
    <xf numFmtId="180" fontId="21" fillId="0" borderId="0"/>
    <xf numFmtId="9" fontId="13" fillId="0" borderId="0" applyFont="0" applyFill="0" applyBorder="0" applyAlignment="0" applyProtection="0"/>
    <xf numFmtId="9" fontId="21"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8"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80" fontId="21" fillId="0" borderId="0"/>
    <xf numFmtId="9" fontId="368" fillId="0" borderId="0" applyFont="0" applyFill="0" applyBorder="0" applyAlignment="0" applyProtection="0"/>
    <xf numFmtId="9" fontId="21" fillId="0" borderId="0" applyFont="0" applyFill="0" applyBorder="0" applyAlignment="0" applyProtection="0"/>
    <xf numFmtId="9" fontId="172"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68" fillId="0" borderId="0" applyFont="0" applyFill="0" applyBorder="0" applyAlignment="0" applyProtection="0"/>
    <xf numFmtId="9" fontId="13" fillId="0" borderId="0" applyFont="0" applyFill="0" applyBorder="0" applyAlignment="0" applyProtection="0"/>
    <xf numFmtId="9" fontId="7" fillId="0" borderId="0" applyFont="0" applyFill="0" applyBorder="0" applyAlignment="0" applyProtection="0"/>
    <xf numFmtId="0" fontId="369" fillId="0" borderId="0" applyNumberFormat="0" applyFont="0" applyFill="0" applyBorder="0" applyAlignment="0">
      <alignment vertical="center" wrapText="1"/>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0" fontId="98" fillId="0" borderId="101" applyNumberFormat="0" applyFont="0" applyAlignment="0">
      <alignment horizontal="center" vertical="center"/>
    </xf>
    <xf numFmtId="189" fontId="35" fillId="0" borderId="38" applyNumberFormat="0" applyFill="0" applyAlignment="0" applyProtection="0"/>
    <xf numFmtId="180" fontId="34" fillId="0" borderId="0"/>
    <xf numFmtId="180" fontId="21" fillId="0" borderId="0"/>
    <xf numFmtId="189" fontId="35" fillId="0" borderId="38" applyNumberFormat="0" applyFill="0" applyAlignment="0" applyProtection="0"/>
    <xf numFmtId="189" fontId="35" fillId="0" borderId="38" applyNumberFormat="0" applyFill="0" applyAlignment="0" applyProtection="0"/>
    <xf numFmtId="189" fontId="35" fillId="0" borderId="38" applyNumberFormat="0" applyFill="0" applyAlignment="0" applyProtection="0"/>
    <xf numFmtId="189" fontId="35" fillId="0" borderId="38" applyNumberFormat="0" applyFill="0" applyAlignment="0" applyProtection="0"/>
    <xf numFmtId="189" fontId="35" fillId="0" borderId="38" applyNumberFormat="0" applyFill="0" applyAlignment="0" applyProtection="0"/>
    <xf numFmtId="189" fontId="35" fillId="0" borderId="38" applyNumberFormat="0" applyFill="0" applyAlignment="0" applyProtection="0"/>
    <xf numFmtId="180" fontId="370" fillId="0" borderId="38" applyNumberFormat="0" applyFill="0" applyAlignment="0" applyProtection="0"/>
    <xf numFmtId="180" fontId="21" fillId="0" borderId="0"/>
    <xf numFmtId="0" fontId="39" fillId="0" borderId="38" applyNumberFormat="0" applyFill="0" applyAlignment="0" applyProtection="0"/>
    <xf numFmtId="180" fontId="39" fillId="0" borderId="38" applyNumberFormat="0" applyFill="0" applyAlignment="0" applyProtection="0"/>
    <xf numFmtId="0" fontId="39" fillId="0" borderId="38" applyNumberFormat="0" applyFill="0" applyAlignment="0" applyProtection="0"/>
    <xf numFmtId="0" fontId="55" fillId="0" borderId="0" applyBorder="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40" fillId="0" borderId="0"/>
    <xf numFmtId="189" fontId="40" fillId="0" borderId="0"/>
    <xf numFmtId="0" fontId="56" fillId="0" borderId="0"/>
    <xf numFmtId="0" fontId="63" fillId="0" borderId="0">
      <alignment vertical="top"/>
    </xf>
    <xf numFmtId="0" fontId="56" fillId="0" borderId="0"/>
    <xf numFmtId="0" fontId="34" fillId="0" borderId="0"/>
    <xf numFmtId="0" fontId="56" fillId="0" borderId="0"/>
    <xf numFmtId="180" fontId="21" fillId="0" borderId="0"/>
    <xf numFmtId="189" fontId="34" fillId="0" borderId="0"/>
    <xf numFmtId="189" fontId="34" fillId="0" borderId="0"/>
    <xf numFmtId="189" fontId="34" fillId="0" borderId="0"/>
    <xf numFmtId="0" fontId="40" fillId="0" borderId="0"/>
    <xf numFmtId="0" fontId="40" fillId="0" borderId="0"/>
    <xf numFmtId="180" fontId="56" fillId="0" borderId="0"/>
    <xf numFmtId="180" fontId="21" fillId="0" borderId="0"/>
    <xf numFmtId="189" fontId="291" fillId="0" borderId="0"/>
    <xf numFmtId="180" fontId="34" fillId="0" borderId="0"/>
    <xf numFmtId="38" fontId="63" fillId="0" borderId="0">
      <alignment vertical="top"/>
    </xf>
    <xf numFmtId="180" fontId="21" fillId="0" borderId="0"/>
    <xf numFmtId="189" fontId="291" fillId="0" borderId="0"/>
    <xf numFmtId="180" fontId="34" fillId="0" borderId="0"/>
    <xf numFmtId="180" fontId="2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189" fontId="291" fillId="0" borderId="0"/>
    <xf numFmtId="4" fontId="77" fillId="0" borderId="0">
      <alignment vertical="center"/>
    </xf>
    <xf numFmtId="0" fontId="100" fillId="0" borderId="0" applyNumberFormat="0" applyFont="0" applyFill="0" applyBorder="0" applyAlignment="0" applyProtection="0">
      <alignment vertical="top"/>
    </xf>
    <xf numFmtId="0" fontId="7" fillId="0" borderId="0"/>
    <xf numFmtId="0" fontId="7" fillId="0" borderId="0"/>
    <xf numFmtId="0" fontId="7" fillId="0" borderId="0"/>
    <xf numFmtId="0" fontId="100" fillId="0" borderId="0" applyNumberFormat="0" applyFont="0" applyFill="0" applyBorder="0" applyAlignment="0" applyProtection="0">
      <alignment vertical="top"/>
    </xf>
    <xf numFmtId="0" fontId="100" fillId="0" borderId="0" applyNumberFormat="0" applyFont="0" applyFill="0" applyBorder="0" applyAlignment="0" applyProtection="0">
      <alignment vertical="top"/>
    </xf>
    <xf numFmtId="0" fontId="35" fillId="0" borderId="0"/>
    <xf numFmtId="178" fontId="35" fillId="0" borderId="0">
      <alignment vertical="justify"/>
    </xf>
    <xf numFmtId="180" fontId="35" fillId="34" borderId="18" applyNumberFormat="0" applyAlignment="0">
      <alignment horizontal="left"/>
    </xf>
    <xf numFmtId="180" fontId="34" fillId="0" borderId="0"/>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35" fillId="34" borderId="18" applyNumberFormat="0" applyAlignment="0">
      <alignment horizontal="left"/>
    </xf>
    <xf numFmtId="180" fontId="21" fillId="0" borderId="0"/>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0" fontId="35" fillId="34" borderId="18" applyNumberFormat="0" applyAlignment="0">
      <alignment horizontal="left"/>
    </xf>
    <xf numFmtId="49" fontId="371" fillId="0" borderId="0"/>
    <xf numFmtId="49" fontId="372" fillId="0" borderId="0">
      <alignment vertical="top"/>
    </xf>
    <xf numFmtId="180" fontId="373" fillId="0" borderId="18" applyNumberFormat="0">
      <alignment horizontal="left" vertical="top" wrapText="1"/>
    </xf>
    <xf numFmtId="180" fontId="34" fillId="0" borderId="0"/>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373" fillId="0" borderId="18" applyNumberFormat="0">
      <alignment horizontal="left" vertical="top" wrapText="1"/>
    </xf>
    <xf numFmtId="180" fontId="21" fillId="0" borderId="0"/>
    <xf numFmtId="3" fontId="170" fillId="0" borderId="0"/>
    <xf numFmtId="49" fontId="98" fillId="0" borderId="0" applyFill="0" applyBorder="0" applyProtection="0">
      <alignment horizontal="left" vertical="top" wrapText="1"/>
    </xf>
    <xf numFmtId="49" fontId="98" fillId="0" borderId="0" applyFill="0" applyBorder="0" applyProtection="0">
      <alignment horizontal="center" vertical="top" wrapText="1"/>
    </xf>
    <xf numFmtId="3" fontId="170" fillId="0" borderId="0"/>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180" fontId="34" fillId="0" borderId="0"/>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49" fontId="354" fillId="0" borderId="18">
      <alignment horizontal="center" wrapText="1"/>
    </xf>
    <xf numFmtId="189" fontId="35" fillId="0" borderId="0" applyNumberFormat="0" applyFill="0" applyBorder="0" applyAlignment="0" applyProtection="0"/>
    <xf numFmtId="180" fontId="34" fillId="0" borderId="0"/>
    <xf numFmtId="180" fontId="21" fillId="0" borderId="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9" fontId="35" fillId="0" borderId="0" applyNumberFormat="0" applyFill="0" applyBorder="0" applyAlignment="0" applyProtection="0"/>
    <xf numFmtId="180" fontId="333" fillId="0" borderId="0" applyNumberFormat="0" applyFill="0" applyBorder="0" applyAlignment="0" applyProtection="0"/>
    <xf numFmtId="180" fontId="21" fillId="0" borderId="0"/>
    <xf numFmtId="0" fontId="41" fillId="0" borderId="0" applyNumberFormat="0" applyFill="0" applyBorder="0" applyAlignment="0" applyProtection="0"/>
    <xf numFmtId="180" fontId="41" fillId="0" borderId="0" applyNumberFormat="0" applyFill="0" applyBorder="0" applyAlignment="0" applyProtection="0"/>
    <xf numFmtId="0" fontId="41" fillId="0" borderId="0" applyNumberFormat="0" applyFill="0" applyBorder="0" applyAlignment="0" applyProtection="0"/>
    <xf numFmtId="49" fontId="333" fillId="0" borderId="0">
      <alignment horizontal="center"/>
    </xf>
    <xf numFmtId="49" fontId="53" fillId="0" borderId="0">
      <alignment horizontal="center"/>
    </xf>
    <xf numFmtId="180" fontId="34" fillId="0" borderId="0"/>
    <xf numFmtId="180" fontId="21" fillId="0" borderId="0"/>
    <xf numFmtId="49" fontId="53" fillId="0" borderId="0">
      <alignment horizontal="center"/>
    </xf>
    <xf numFmtId="180" fontId="34" fillId="0" borderId="0"/>
    <xf numFmtId="180" fontId="21" fillId="0" borderId="0"/>
    <xf numFmtId="180" fontId="21" fillId="0" borderId="0"/>
    <xf numFmtId="337" fontId="34" fillId="0" borderId="0"/>
    <xf numFmtId="338" fontId="329" fillId="0" borderId="0"/>
    <xf numFmtId="338" fontId="329" fillId="0" borderId="0"/>
    <xf numFmtId="338" fontId="329" fillId="0" borderId="0"/>
    <xf numFmtId="338" fontId="329" fillId="0" borderId="0"/>
    <xf numFmtId="338" fontId="329" fillId="0" borderId="0"/>
    <xf numFmtId="338" fontId="329" fillId="0" borderId="0"/>
    <xf numFmtId="338" fontId="329" fillId="0" borderId="0"/>
    <xf numFmtId="338" fontId="329" fillId="0" borderId="0"/>
    <xf numFmtId="338" fontId="329" fillId="0" borderId="0"/>
    <xf numFmtId="338" fontId="329" fillId="0" borderId="0"/>
    <xf numFmtId="39" fontId="128" fillId="0" borderId="0">
      <alignment vertical="center"/>
    </xf>
    <xf numFmtId="184" fontId="194" fillId="0" borderId="0"/>
    <xf numFmtId="339" fontId="35" fillId="0" borderId="0"/>
    <xf numFmtId="340" fontId="35" fillId="30" borderId="18" applyFont="0" applyFill="0" applyBorder="0" applyAlignment="0" applyProtection="0"/>
    <xf numFmtId="219" fontId="35" fillId="0" borderId="19" applyFont="0" applyFill="0" applyBorder="0" applyAlignment="0" applyProtection="0">
      <alignment horizontal="center"/>
    </xf>
    <xf numFmtId="219" fontId="35" fillId="0" borderId="19" applyFont="0" applyFill="0" applyBorder="0" applyAlignment="0" applyProtection="0">
      <alignment horizontal="center"/>
    </xf>
    <xf numFmtId="219" fontId="35" fillId="0" borderId="19" applyFont="0" applyFill="0" applyBorder="0" applyAlignment="0" applyProtection="0">
      <alignment horizontal="center"/>
    </xf>
    <xf numFmtId="219" fontId="35" fillId="0" borderId="19" applyFont="0" applyFill="0" applyBorder="0" applyAlignment="0" applyProtection="0">
      <alignment horizontal="center"/>
    </xf>
    <xf numFmtId="219" fontId="35" fillId="0" borderId="19" applyFont="0" applyFill="0" applyBorder="0" applyAlignment="0" applyProtection="0">
      <alignment horizontal="center"/>
    </xf>
    <xf numFmtId="219" fontId="35" fillId="0" borderId="19" applyFont="0" applyFill="0" applyBorder="0" applyAlignment="0" applyProtection="0">
      <alignment horizontal="center"/>
    </xf>
    <xf numFmtId="219" fontId="35" fillId="0" borderId="19" applyFont="0" applyFill="0" applyBorder="0" applyAlignment="0" applyProtection="0">
      <alignment horizontal="center"/>
    </xf>
    <xf numFmtId="220" fontId="35" fillId="0" borderId="64" applyFont="0" applyFill="0" applyBorder="0" applyAlignment="0" applyProtection="0">
      <alignment wrapText="1"/>
    </xf>
    <xf numFmtId="220" fontId="35" fillId="0" borderId="64" applyFont="0" applyFill="0" applyBorder="0" applyAlignment="0" applyProtection="0">
      <alignment wrapText="1"/>
    </xf>
    <xf numFmtId="220" fontId="35" fillId="0" borderId="64" applyFont="0" applyFill="0" applyBorder="0" applyAlignment="0" applyProtection="0">
      <alignment wrapText="1"/>
    </xf>
    <xf numFmtId="220" fontId="35" fillId="0" borderId="64" applyFont="0" applyFill="0" applyBorder="0" applyAlignment="0" applyProtection="0">
      <alignment wrapText="1"/>
    </xf>
    <xf numFmtId="220" fontId="35" fillId="0" borderId="64" applyFont="0" applyFill="0" applyBorder="0" applyAlignment="0" applyProtection="0">
      <alignment wrapText="1"/>
    </xf>
    <xf numFmtId="220" fontId="35" fillId="0" borderId="64" applyFont="0" applyFill="0" applyBorder="0" applyAlignment="0" applyProtection="0">
      <alignment wrapText="1"/>
    </xf>
    <xf numFmtId="220" fontId="35" fillId="0" borderId="64" applyFont="0" applyFill="0" applyBorder="0" applyAlignment="0" applyProtection="0">
      <alignment wrapText="1"/>
    </xf>
    <xf numFmtId="341" fontId="373" fillId="0" borderId="27" applyFont="0" applyFill="0" applyBorder="0" applyAlignment="0" applyProtection="0">
      <alignment wrapText="1"/>
    </xf>
    <xf numFmtId="168" fontId="35" fillId="0" borderId="0" applyFont="0" applyFill="0" applyBorder="0" applyAlignment="0" applyProtection="0"/>
    <xf numFmtId="3" fontId="374" fillId="0" borderId="27" applyFont="0" applyBorder="0">
      <alignment horizontal="right"/>
      <protection locked="0"/>
    </xf>
    <xf numFmtId="3" fontId="374" fillId="0" borderId="27" applyFont="0" applyBorder="0">
      <alignment horizontal="right"/>
      <protection locked="0"/>
    </xf>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340" fontId="35" fillId="30" borderId="64" applyFont="0" applyFill="0" applyBorder="0" applyAlignment="0" applyProtection="0"/>
    <xf numFmtId="219" fontId="35" fillId="30" borderId="64" applyFont="0" applyFill="0" applyBorder="0" applyAlignment="0" applyProtection="0"/>
    <xf numFmtId="0" fontId="35" fillId="0" borderId="0" applyNumberFormat="0" applyFill="0" applyBorder="0" applyAlignment="0" applyProtection="0"/>
    <xf numFmtId="41" fontId="35" fillId="0" borderId="0" applyFont="0" applyFill="0" applyBorder="0" applyAlignment="0" applyProtection="0"/>
    <xf numFmtId="204" fontId="362" fillId="0" borderId="0" applyFont="0" applyFill="0" applyBorder="0" applyAlignment="0" applyProtection="0"/>
    <xf numFmtId="180" fontId="21" fillId="0" borderId="0"/>
    <xf numFmtId="204" fontId="362" fillId="0" borderId="0" applyFont="0" applyFill="0" applyBorder="0" applyAlignment="0" applyProtection="0"/>
    <xf numFmtId="41"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5" fontId="13" fillId="0" borderId="0" applyFont="0" applyFill="0" applyBorder="0" applyAlignment="0" applyProtection="0"/>
    <xf numFmtId="43" fontId="115" fillId="0" borderId="0" applyFont="0" applyFill="0" applyBorder="0" applyAlignment="0" applyProtection="0"/>
    <xf numFmtId="165" fontId="13"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65" fontId="34"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34" fillId="0" borderId="0" applyFont="0" applyFill="0" applyBorder="0" applyAlignment="0" applyProtection="0"/>
    <xf numFmtId="43" fontId="375"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9" fillId="0" borderId="0" applyFont="0" applyFill="0" applyBorder="0" applyAlignment="0" applyProtection="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74"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34" fillId="0" borderId="0" applyFill="0" applyBorder="0" applyAlignment="0" applyProtection="0"/>
    <xf numFmtId="180" fontId="21" fillId="0" borderId="0"/>
    <xf numFmtId="43" fontId="35" fillId="0" borderId="0" applyFont="0" applyFill="0" applyBorder="0" applyAlignment="0" applyProtection="0"/>
    <xf numFmtId="165"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21" fillId="0" borderId="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5" fontId="34"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180" fontId="21" fillId="0" borderId="0"/>
    <xf numFmtId="43" fontId="3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35" fillId="0" borderId="0" applyFont="0" applyFill="0" applyBorder="0" applyAlignment="0" applyProtection="0"/>
    <xf numFmtId="43" fontId="13" fillId="0" borderId="0" applyFont="0" applyFill="0" applyBorder="0" applyAlignment="0" applyProtection="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169"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9" fontId="7"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34" fillId="0" borderId="0" applyFont="0" applyFill="0" applyBorder="0" applyAlignment="0" applyProtection="0"/>
    <xf numFmtId="43" fontId="7" fillId="0" borderId="0" applyFont="0" applyFill="0" applyBorder="0" applyAlignment="0" applyProtection="0"/>
    <xf numFmtId="180" fontId="21" fillId="0" borderId="0"/>
    <xf numFmtId="43" fontId="1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5" fillId="0" borderId="0" applyFont="0" applyFill="0" applyBorder="0" applyAlignment="0" applyProtection="0"/>
    <xf numFmtId="43" fontId="35"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43" fontId="7" fillId="0" borderId="0" applyFont="0" applyFill="0" applyBorder="0" applyAlignment="0" applyProtection="0"/>
    <xf numFmtId="180" fontId="21" fillId="0" borderId="0"/>
    <xf numFmtId="43" fontId="9" fillId="0" borderId="0" applyFont="0" applyFill="0" applyBorder="0" applyAlignment="0" applyProtection="0"/>
    <xf numFmtId="43" fontId="9" fillId="0" borderId="0" applyFont="0" applyFill="0" applyBorder="0" applyAlignment="0" applyProtection="0"/>
    <xf numFmtId="165" fontId="34" fillId="0" borderId="0" applyFont="0" applyFill="0" applyBorder="0" applyAlignment="0" applyProtection="0"/>
    <xf numFmtId="180" fontId="34" fillId="0" borderId="0"/>
    <xf numFmtId="180" fontId="21" fillId="0" borderId="0"/>
    <xf numFmtId="180" fontId="34" fillId="0" borderId="0"/>
    <xf numFmtId="180" fontId="21" fillId="0" borderId="0"/>
    <xf numFmtId="43" fontId="13" fillId="0" borderId="0" applyFont="0" applyFill="0" applyBorder="0" applyAlignment="0" applyProtection="0"/>
    <xf numFmtId="180" fontId="34" fillId="0" borderId="0"/>
    <xf numFmtId="43" fontId="7" fillId="0" borderId="0" applyFont="0" applyFill="0" applyBorder="0" applyAlignment="0" applyProtection="0"/>
    <xf numFmtId="43" fontId="21" fillId="0" borderId="0" applyFont="0" applyFill="0" applyBorder="0" applyAlignment="0" applyProtection="0"/>
    <xf numFmtId="180" fontId="21" fillId="0" borderId="0"/>
    <xf numFmtId="43" fontId="376"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180" fontId="21" fillId="0" borderId="0"/>
    <xf numFmtId="43" fontId="7" fillId="0" borderId="0" applyFont="0" applyFill="0" applyBorder="0" applyAlignment="0" applyProtection="0"/>
    <xf numFmtId="180" fontId="34" fillId="0" borderId="0"/>
    <xf numFmtId="165" fontId="21" fillId="0" borderId="0" applyFont="0" applyFill="0" applyBorder="0" applyAlignment="0" applyProtection="0"/>
    <xf numFmtId="43" fontId="21" fillId="0" borderId="0" applyFont="0" applyFill="0" applyBorder="0" applyAlignment="0" applyProtection="0"/>
    <xf numFmtId="180" fontId="21" fillId="0" borderId="0"/>
    <xf numFmtId="165" fontId="34"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21" fillId="0" borderId="0"/>
    <xf numFmtId="43" fontId="172" fillId="0" borderId="0" applyFont="0" applyFill="0" applyBorder="0" applyAlignment="0" applyProtection="0"/>
    <xf numFmtId="43" fontId="2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80" fontId="21" fillId="0" borderId="0"/>
    <xf numFmtId="43" fontId="9" fillId="0" borderId="0" applyFont="0" applyFill="0" applyBorder="0" applyAlignment="0" applyProtection="0"/>
    <xf numFmtId="180" fontId="34" fillId="0" borderId="0"/>
    <xf numFmtId="165" fontId="9"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65" fontId="7" fillId="0" borderId="0" applyFont="0" applyFill="0" applyBorder="0" applyAlignment="0" applyProtection="0"/>
    <xf numFmtId="180" fontId="21" fillId="0" borderId="0"/>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4" fontId="352" fillId="33" borderId="0" applyBorder="0">
      <alignment horizontal="right"/>
    </xf>
    <xf numFmtId="180" fontId="34" fillId="0" borderId="0"/>
    <xf numFmtId="4" fontId="82" fillId="33" borderId="0" applyBorder="0">
      <alignment horizontal="right"/>
    </xf>
    <xf numFmtId="180" fontId="21" fillId="0" borderId="0"/>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4" fontId="82" fillId="33" borderId="0" applyBorder="0">
      <alignment horizontal="right"/>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3" fontId="364" fillId="0" borderId="64" applyBorder="0">
      <alignment vertical="center"/>
    </xf>
    <xf numFmtId="4" fontId="82" fillId="33" borderId="0" applyFont="0" applyBorder="0">
      <alignment horizontal="right"/>
    </xf>
    <xf numFmtId="4" fontId="352" fillId="33" borderId="14" applyBorder="0">
      <alignment horizontal="right"/>
    </xf>
    <xf numFmtId="180" fontId="34" fillId="0" borderId="0"/>
    <xf numFmtId="4" fontId="82" fillId="32" borderId="14" applyBorder="0">
      <alignment horizontal="right"/>
    </xf>
    <xf numFmtId="180" fontId="21" fillId="0" borderId="0"/>
    <xf numFmtId="4" fontId="352" fillId="32" borderId="50" applyBorder="0">
      <alignment horizontal="right"/>
    </xf>
    <xf numFmtId="180" fontId="34" fillId="0" borderId="0"/>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4" fontId="82" fillId="33" borderId="18" applyFont="0" applyBorder="0">
      <alignment horizontal="right"/>
    </xf>
    <xf numFmtId="342" fontId="377" fillId="77" borderId="77">
      <alignment vertical="center"/>
    </xf>
    <xf numFmtId="342" fontId="377" fillId="77" borderId="77">
      <alignment vertical="center"/>
    </xf>
    <xf numFmtId="189" fontId="35" fillId="4" borderId="0" applyNumberFormat="0" applyBorder="0" applyAlignment="0" applyProtection="0"/>
    <xf numFmtId="180" fontId="34" fillId="0" borderId="0"/>
    <xf numFmtId="180" fontId="21" fillId="0" borderId="0"/>
    <xf numFmtId="189" fontId="35" fillId="4" borderId="0" applyNumberFormat="0" applyBorder="0" applyAlignment="0" applyProtection="0"/>
    <xf numFmtId="189" fontId="35" fillId="4" borderId="0" applyNumberFormat="0" applyBorder="0" applyAlignment="0" applyProtection="0"/>
    <xf numFmtId="189" fontId="35" fillId="4" borderId="0" applyNumberFormat="0" applyBorder="0" applyAlignment="0" applyProtection="0"/>
    <xf numFmtId="189" fontId="35" fillId="4" borderId="0" applyNumberFormat="0" applyBorder="0" applyAlignment="0" applyProtection="0"/>
    <xf numFmtId="189" fontId="35" fillId="4" borderId="0" applyNumberFormat="0" applyBorder="0" applyAlignment="0" applyProtection="0"/>
    <xf numFmtId="189" fontId="35" fillId="4" borderId="0" applyNumberFormat="0" applyBorder="0" applyAlignment="0" applyProtection="0"/>
    <xf numFmtId="180" fontId="378" fillId="4" borderId="0" applyNumberFormat="0" applyBorder="0" applyAlignment="0" applyProtection="0"/>
    <xf numFmtId="180" fontId="21" fillId="0" borderId="0"/>
    <xf numFmtId="0" fontId="42" fillId="4" borderId="0" applyNumberFormat="0" applyBorder="0" applyAlignment="0" applyProtection="0"/>
    <xf numFmtId="180" fontId="42" fillId="4" borderId="0" applyNumberFormat="0" applyBorder="0" applyAlignment="0" applyProtection="0"/>
    <xf numFmtId="0" fontId="42" fillId="4" borderId="0" applyNumberFormat="0" applyBorder="0" applyAlignment="0" applyProtection="0"/>
    <xf numFmtId="174" fontId="35" fillId="0" borderId="18" applyFont="0" applyFill="0" applyBorder="0" applyProtection="0">
      <alignment horizontal="center" vertical="center"/>
    </xf>
    <xf numFmtId="180" fontId="34" fillId="0" borderId="0"/>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74" fontId="35" fillId="0" borderId="18" applyFont="0" applyFill="0" applyBorder="0" applyProtection="0">
      <alignment horizontal="center" vertical="center"/>
    </xf>
    <xf numFmtId="180" fontId="21" fillId="0" borderId="0"/>
    <xf numFmtId="3" fontId="89" fillId="0" borderId="0" applyFont="0" applyBorder="0">
      <alignment horizontal="center" vertical="center"/>
    </xf>
    <xf numFmtId="2" fontId="98" fillId="0" borderId="102" applyFill="0" applyBorder="0" applyProtection="0">
      <alignment horizontal="center" vertical="top" wrapText="1"/>
    </xf>
    <xf numFmtId="3" fontId="75" fillId="0" borderId="18" applyBorder="0">
      <alignment vertical="center"/>
    </xf>
    <xf numFmtId="44" fontId="91" fillId="0" borderId="0">
      <protection locked="0"/>
    </xf>
    <xf numFmtId="192" fontId="92" fillId="0" borderId="0">
      <protection locked="0"/>
    </xf>
    <xf numFmtId="192" fontId="92" fillId="0" borderId="0">
      <protection locked="0"/>
    </xf>
    <xf numFmtId="180" fontId="21" fillId="0" borderId="0"/>
    <xf numFmtId="180" fontId="34" fillId="0" borderId="0"/>
    <xf numFmtId="192" fontId="92" fillId="0" borderId="0">
      <protection locked="0"/>
    </xf>
    <xf numFmtId="192" fontId="92" fillId="0" borderId="0">
      <protection locked="0"/>
    </xf>
    <xf numFmtId="44" fontId="92" fillId="0" borderId="0">
      <protection locked="0"/>
    </xf>
    <xf numFmtId="189" fontId="328" fillId="0" borderId="18" applyBorder="0">
      <alignment horizontal="center" vertical="center" wrapText="1"/>
    </xf>
    <xf numFmtId="0" fontId="328" fillId="0" borderId="18" applyBorder="0">
      <alignment horizontal="center" vertical="center" wrapText="1"/>
    </xf>
    <xf numFmtId="189" fontId="328" fillId="0" borderId="18" applyBorder="0">
      <alignment horizontal="center" vertical="center" wrapText="1"/>
    </xf>
    <xf numFmtId="0" fontId="11" fillId="0" borderId="18">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0" fontId="11" fillId="0" borderId="18">
      <alignment horizontal="center" vertical="center" wrapText="1"/>
    </xf>
    <xf numFmtId="0" fontId="11" fillId="0" borderId="18">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0" fontId="75"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0" fontId="11" fillId="0" borderId="18">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189" fontId="328" fillId="0" borderId="18" applyBorder="0">
      <alignment horizontal="center" vertical="center" wrapText="1"/>
    </xf>
    <xf numFmtId="0" fontId="328" fillId="0" borderId="18" applyBorder="0">
      <alignment horizontal="center" vertical="center" wrapText="1"/>
    </xf>
    <xf numFmtId="0" fontId="328" fillId="0" borderId="18" applyBorder="0">
      <alignment horizontal="center" vertical="center" wrapText="1"/>
    </xf>
    <xf numFmtId="0" fontId="328" fillId="0" borderId="18" applyBorder="0">
      <alignment horizontal="center" vertical="center" wrapText="1"/>
    </xf>
    <xf numFmtId="0" fontId="328" fillId="0" borderId="18" applyBorder="0">
      <alignment horizontal="center" vertical="center" wrapText="1"/>
    </xf>
    <xf numFmtId="0" fontId="328" fillId="0" borderId="18" applyBorder="0">
      <alignment horizontal="center" vertical="center" wrapText="1"/>
    </xf>
    <xf numFmtId="180" fontId="21" fillId="0" borderId="0"/>
    <xf numFmtId="49" fontId="278" fillId="0" borderId="18" applyNumberFormat="0" applyFill="0" applyAlignment="0" applyProtection="0"/>
    <xf numFmtId="49" fontId="278" fillId="0" borderId="18" applyNumberFormat="0" applyFill="0" applyAlignment="0" applyProtection="0"/>
    <xf numFmtId="49" fontId="278" fillId="0" borderId="18" applyNumberFormat="0" applyFill="0" applyAlignment="0" applyProtection="0"/>
    <xf numFmtId="49" fontId="278" fillId="0" borderId="18" applyNumberFormat="0" applyFill="0" applyAlignment="0" applyProtection="0"/>
    <xf numFmtId="49" fontId="278" fillId="0" borderId="18" applyNumberFormat="0" applyFill="0" applyAlignment="0" applyProtection="0"/>
    <xf numFmtId="49" fontId="278" fillId="0" borderId="18" applyNumberFormat="0" applyFill="0" applyAlignment="0" applyProtection="0"/>
    <xf numFmtId="49" fontId="278" fillId="0" borderId="18" applyNumberFormat="0" applyFill="0" applyAlignment="0" applyProtection="0"/>
    <xf numFmtId="0" fontId="77" fillId="0" borderId="0"/>
    <xf numFmtId="0" fontId="77" fillId="0" borderId="0"/>
    <xf numFmtId="0" fontId="77" fillId="0" borderId="0"/>
    <xf numFmtId="0" fontId="35" fillId="0" borderId="0"/>
    <xf numFmtId="0" fontId="35" fillId="0" borderId="0"/>
    <xf numFmtId="0" fontId="35" fillId="0" borderId="0"/>
    <xf numFmtId="0" fontId="35" fillId="0" borderId="0"/>
    <xf numFmtId="0" fontId="35" fillId="0" borderId="0"/>
    <xf numFmtId="0" fontId="379" fillId="0" borderId="0" applyFont="0" applyFill="0" applyBorder="0" applyAlignment="0" applyProtection="0"/>
    <xf numFmtId="0" fontId="379" fillId="0" borderId="0" applyFont="0" applyFill="0" applyBorder="0" applyAlignment="0" applyProtection="0"/>
    <xf numFmtId="0" fontId="60" fillId="0" borderId="0">
      <alignment vertical="center"/>
    </xf>
    <xf numFmtId="0" fontId="74" fillId="0" borderId="0">
      <protection locked="0"/>
    </xf>
    <xf numFmtId="40" fontId="380" fillId="0" borderId="0" applyFont="0" applyFill="0" applyBorder="0" applyAlignment="0" applyProtection="0"/>
    <xf numFmtId="38" fontId="380" fillId="0" borderId="0" applyFont="0" applyFill="0" applyBorder="0" applyAlignment="0" applyProtection="0"/>
    <xf numFmtId="0" fontId="380" fillId="0" borderId="0" applyFont="0" applyFill="0" applyBorder="0" applyAlignment="0" applyProtection="0"/>
    <xf numFmtId="0" fontId="380" fillId="0" borderId="0" applyFont="0" applyFill="0" applyBorder="0" applyAlignment="0" applyProtection="0"/>
    <xf numFmtId="9" fontId="381" fillId="0" borderId="0" applyFont="0" applyFill="0" applyBorder="0" applyAlignment="0" applyProtection="0"/>
    <xf numFmtId="0" fontId="382" fillId="0" borderId="0"/>
    <xf numFmtId="0" fontId="383" fillId="0" borderId="0"/>
    <xf numFmtId="0" fontId="357" fillId="0" borderId="18"/>
    <xf numFmtId="0" fontId="357" fillId="0" borderId="18"/>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30" fillId="0" borderId="35" applyNumberFormat="0" applyFill="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25" fillId="20" borderId="31" applyNumberFormat="0" applyAlignment="0" applyProtection="0"/>
    <xf numFmtId="0" fontId="37" fillId="3" borderId="0" applyNumberFormat="0" applyBorder="0" applyAlignment="0" applyProtection="0"/>
    <xf numFmtId="0" fontId="42" fillId="4" borderId="0" applyNumberFormat="0" applyBorder="0" applyAlignment="0" applyProtection="0"/>
    <xf numFmtId="0" fontId="32" fillId="0" borderId="0" applyNumberFormat="0" applyFill="0" applyBorder="0" applyAlignment="0" applyProtection="0"/>
    <xf numFmtId="0" fontId="38" fillId="0" borderId="0" applyNumberFormat="0" applyFill="0" applyBorder="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5" fillId="23" borderId="37" applyNumberFormat="0" applyFont="0" applyAlignment="0" applyProtection="0"/>
    <xf numFmtId="0" fontId="33" fillId="22" borderId="0" applyNumberFormat="0" applyBorder="0" applyAlignment="0" applyProtection="0"/>
    <xf numFmtId="0" fontId="9" fillId="0" borderId="0"/>
    <xf numFmtId="0" fontId="56" fillId="0" borderId="0"/>
    <xf numFmtId="0" fontId="39" fillId="0" borderId="38" applyNumberFormat="0" applyFill="0" applyAlignment="0" applyProtection="0"/>
    <xf numFmtId="0" fontId="31" fillId="21" borderId="36" applyNumberFormat="0" applyAlignment="0" applyProtection="0"/>
    <xf numFmtId="0" fontId="41" fillId="0" borderId="0" applyNumberFormat="0" applyFill="0" applyBorder="0" applyAlignment="0" applyProtection="0"/>
    <xf numFmtId="0" fontId="56" fillId="0" borderId="0"/>
    <xf numFmtId="0" fontId="81" fillId="0" borderId="0"/>
    <xf numFmtId="0" fontId="81" fillId="0" borderId="0"/>
    <xf numFmtId="0" fontId="40" fillId="0" borderId="0"/>
    <xf numFmtId="4" fontId="55" fillId="0" borderId="0">
      <alignment vertical="center"/>
    </xf>
    <xf numFmtId="0" fontId="81" fillId="0" borderId="0"/>
    <xf numFmtId="4" fontId="77" fillId="0" borderId="0">
      <alignment vertical="center"/>
    </xf>
    <xf numFmtId="0" fontId="81" fillId="0" borderId="0"/>
    <xf numFmtId="0" fontId="40" fillId="0" borderId="0"/>
    <xf numFmtId="4" fontId="77" fillId="0" borderId="0">
      <alignment vertical="center"/>
    </xf>
    <xf numFmtId="0" fontId="78" fillId="0" borderId="0"/>
    <xf numFmtId="0" fontId="81" fillId="0" borderId="0"/>
    <xf numFmtId="4" fontId="55" fillId="0" borderId="0">
      <alignment vertical="center"/>
    </xf>
    <xf numFmtId="4" fontId="77" fillId="0" borderId="0">
      <alignment vertical="center"/>
    </xf>
    <xf numFmtId="4" fontId="55" fillId="0" borderId="0">
      <alignment vertical="center"/>
    </xf>
    <xf numFmtId="4" fontId="77" fillId="0" borderId="0">
      <alignment vertical="center"/>
    </xf>
    <xf numFmtId="0" fontId="78" fillId="0" borderId="0"/>
    <xf numFmtId="4" fontId="55" fillId="0" borderId="0">
      <alignment vertical="center"/>
    </xf>
    <xf numFmtId="4" fontId="55" fillId="0" borderId="0">
      <alignment vertical="center"/>
    </xf>
    <xf numFmtId="4" fontId="77" fillId="0" borderId="0">
      <alignment vertical="center"/>
    </xf>
    <xf numFmtId="0" fontId="40" fillId="0" borderId="0"/>
    <xf numFmtId="0" fontId="40" fillId="0" borderId="0"/>
    <xf numFmtId="4" fontId="77" fillId="0" borderId="0">
      <alignment vertical="center"/>
    </xf>
    <xf numFmtId="4" fontId="55" fillId="0" borderId="0">
      <alignment vertical="center"/>
    </xf>
    <xf numFmtId="0" fontId="78" fillId="0" borderId="0"/>
    <xf numFmtId="0" fontId="78" fillId="0" borderId="0"/>
    <xf numFmtId="0" fontId="78" fillId="0" borderId="0"/>
    <xf numFmtId="0" fontId="81" fillId="0" borderId="0"/>
    <xf numFmtId="4" fontId="77" fillId="0" borderId="0">
      <alignment vertical="center"/>
    </xf>
    <xf numFmtId="4" fontId="55" fillId="0" borderId="0">
      <alignment vertical="center"/>
    </xf>
    <xf numFmtId="0" fontId="81" fillId="0" borderId="0"/>
    <xf numFmtId="0" fontId="81" fillId="0" borderId="0"/>
    <xf numFmtId="0" fontId="81" fillId="0" borderId="0"/>
    <xf numFmtId="0" fontId="78" fillId="0" borderId="0"/>
    <xf numFmtId="0" fontId="81" fillId="0" borderId="0"/>
    <xf numFmtId="4" fontId="55" fillId="0" borderId="0">
      <alignment vertical="center"/>
    </xf>
    <xf numFmtId="0" fontId="81" fillId="0" borderId="0"/>
    <xf numFmtId="0" fontId="81" fillId="0" borderId="0"/>
    <xf numFmtId="0" fontId="81" fillId="0" borderId="0"/>
    <xf numFmtId="4" fontId="55" fillId="0" borderId="0">
      <alignment vertical="center"/>
    </xf>
    <xf numFmtId="4" fontId="55" fillId="0" borderId="0">
      <alignment vertical="center"/>
    </xf>
    <xf numFmtId="0" fontId="81" fillId="0" borderId="0"/>
    <xf numFmtId="0" fontId="81" fillId="0" borderId="0"/>
    <xf numFmtId="4" fontId="55" fillId="0" borderId="0">
      <alignment vertical="center"/>
    </xf>
    <xf numFmtId="0" fontId="78" fillId="0" borderId="0"/>
    <xf numFmtId="0" fontId="78" fillId="0" borderId="0"/>
    <xf numFmtId="0" fontId="81"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78" fillId="0" borderId="0"/>
    <xf numFmtId="0" fontId="78" fillId="0" borderId="0"/>
    <xf numFmtId="4" fontId="55" fillId="0" borderId="0">
      <alignment vertical="center"/>
    </xf>
    <xf numFmtId="4" fontId="55" fillId="0" borderId="0">
      <alignment vertical="center"/>
    </xf>
    <xf numFmtId="4" fontId="55" fillId="0" borderId="0">
      <alignment vertical="center"/>
    </xf>
    <xf numFmtId="4" fontId="55" fillId="0" borderId="0">
      <alignment vertical="center"/>
    </xf>
    <xf numFmtId="0" fontId="81" fillId="0" borderId="0"/>
    <xf numFmtId="4" fontId="55" fillId="0" borderId="0">
      <alignment vertical="center"/>
    </xf>
    <xf numFmtId="4" fontId="55" fillId="0" borderId="0">
      <alignment vertical="center"/>
    </xf>
    <xf numFmtId="4" fontId="55" fillId="0" borderId="0">
      <alignment vertical="center"/>
    </xf>
    <xf numFmtId="0" fontId="78" fillId="0" borderId="0"/>
    <xf numFmtId="0" fontId="78" fillId="0" borderId="0"/>
    <xf numFmtId="0" fontId="78" fillId="0" borderId="0"/>
    <xf numFmtId="4" fontId="55" fillId="0" borderId="0">
      <alignment vertical="center"/>
    </xf>
    <xf numFmtId="4" fontId="55" fillId="0" borderId="0">
      <alignment vertical="center"/>
    </xf>
    <xf numFmtId="0" fontId="81" fillId="0" borderId="0"/>
    <xf numFmtId="0" fontId="81" fillId="0" borderId="0"/>
    <xf numFmtId="0" fontId="81" fillId="0" borderId="0"/>
    <xf numFmtId="4" fontId="55" fillId="0" borderId="0">
      <alignment vertical="center"/>
    </xf>
    <xf numFmtId="4" fontId="55" fillId="0" borderId="0">
      <alignment vertical="center"/>
    </xf>
    <xf numFmtId="0" fontId="384" fillId="0" borderId="0"/>
    <xf numFmtId="0" fontId="24" fillId="7" borderId="104" applyNumberFormat="0" applyAlignment="0" applyProtection="0"/>
    <xf numFmtId="0" fontId="25" fillId="20" borderId="105" applyNumberFormat="0" applyAlignment="0" applyProtection="0"/>
    <xf numFmtId="0" fontId="26" fillId="20" borderId="104" applyNumberFormat="0" applyAlignment="0" applyProtection="0"/>
    <xf numFmtId="0" fontId="30" fillId="0" borderId="106" applyNumberFormat="0" applyFill="0" applyAlignment="0" applyProtection="0"/>
    <xf numFmtId="0" fontId="21" fillId="23" borderId="107" applyNumberFormat="0" applyFont="0" applyAlignment="0" applyProtection="0"/>
    <xf numFmtId="0" fontId="335" fillId="0" borderId="0" applyNumberFormat="0" applyFill="0" applyBorder="0" applyAlignment="0" applyProtection="0"/>
  </cellStyleXfs>
  <cellXfs count="400">
    <xf numFmtId="0" fontId="0" fillId="0" borderId="0" xfId="0"/>
    <xf numFmtId="0" fontId="0" fillId="0" borderId="0" xfId="0" applyAlignment="1">
      <alignment horizontal="left"/>
    </xf>
    <xf numFmtId="0" fontId="1" fillId="0" borderId="0" xfId="0" applyFont="1" applyAlignment="1">
      <alignment horizontal="left" vertical="center"/>
    </xf>
    <xf numFmtId="0" fontId="0" fillId="0" borderId="0" xfId="0" applyAlignment="1">
      <alignment horizontal="left" vertical="center"/>
    </xf>
    <xf numFmtId="0" fontId="9" fillId="0" borderId="0" xfId="0" applyFont="1" applyAlignment="1">
      <alignment horizontal="left" vertical="center" wrapText="1"/>
    </xf>
    <xf numFmtId="0" fontId="9" fillId="0" borderId="0" xfId="0" applyFont="1" applyAlignment="1">
      <alignment vertical="center" wrapText="1"/>
    </xf>
    <xf numFmtId="0" fontId="14" fillId="0" borderId="0" xfId="3" applyFont="1" applyAlignment="1">
      <alignment horizontal="right"/>
    </xf>
    <xf numFmtId="0" fontId="16" fillId="0" borderId="0" xfId="2" applyFont="1" applyAlignment="1">
      <alignment vertical="center"/>
    </xf>
    <xf numFmtId="0" fontId="9" fillId="0" borderId="0" xfId="3" applyFont="1" applyFill="1"/>
    <xf numFmtId="0" fontId="9" fillId="0" borderId="0" xfId="3" applyFont="1"/>
    <xf numFmtId="0" fontId="20" fillId="0" borderId="0" xfId="3" applyFont="1" applyFill="1" applyAlignment="1">
      <alignment vertical="center"/>
    </xf>
    <xf numFmtId="0" fontId="18" fillId="0" borderId="0" xfId="2" applyFont="1" applyFill="1" applyBorder="1" applyAlignment="1">
      <alignment vertical="center"/>
    </xf>
    <xf numFmtId="0" fontId="14" fillId="0" borderId="0" xfId="3" applyFont="1" applyFill="1" applyAlignment="1"/>
    <xf numFmtId="49" fontId="15" fillId="0" borderId="18" xfId="3" applyNumberFormat="1" applyFont="1" applyFill="1" applyBorder="1" applyAlignment="1">
      <alignment horizontal="center" vertical="center" wrapText="1"/>
    </xf>
    <xf numFmtId="0" fontId="15" fillId="0" borderId="18" xfId="3" applyFont="1" applyFill="1" applyBorder="1" applyAlignment="1">
      <alignment horizontal="left" vertical="center" wrapText="1"/>
    </xf>
    <xf numFmtId="49" fontId="9" fillId="0" borderId="18" xfId="3" applyNumberFormat="1" applyFont="1" applyFill="1" applyBorder="1" applyAlignment="1">
      <alignment horizontal="center" vertical="center" wrapText="1"/>
    </xf>
    <xf numFmtId="0" fontId="9" fillId="0" borderId="18" xfId="3" applyFont="1" applyFill="1" applyBorder="1" applyAlignment="1">
      <alignment horizontal="left" vertical="center" wrapText="1"/>
    </xf>
    <xf numFmtId="0" fontId="43" fillId="0" borderId="18" xfId="48" applyFont="1" applyFill="1" applyBorder="1" applyAlignment="1">
      <alignment horizontal="left" vertical="center" wrapText="1"/>
    </xf>
    <xf numFmtId="0" fontId="45" fillId="0" borderId="18" xfId="48" applyFont="1" applyFill="1" applyBorder="1" applyAlignment="1">
      <alignment horizontal="left" vertical="center" wrapText="1"/>
    </xf>
    <xf numFmtId="0" fontId="43" fillId="0" borderId="25" xfId="48" applyFont="1" applyFill="1" applyBorder="1" applyAlignment="1">
      <alignment horizontal="left" vertical="center" wrapText="1"/>
    </xf>
    <xf numFmtId="0" fontId="11" fillId="0" borderId="18" xfId="3" applyFont="1" applyFill="1" applyBorder="1" applyAlignment="1">
      <alignment horizontal="center" vertical="center" wrapText="1"/>
    </xf>
    <xf numFmtId="0" fontId="11" fillId="0" borderId="0" xfId="3" applyFont="1"/>
    <xf numFmtId="0" fontId="9" fillId="0" borderId="0" xfId="54" applyFont="1" applyAlignment="1"/>
    <xf numFmtId="0" fontId="9" fillId="0" borderId="18" xfId="3" applyFont="1" applyFill="1" applyBorder="1" applyAlignment="1">
      <alignment horizontal="center" vertical="center" textRotation="90" wrapText="1"/>
    </xf>
    <xf numFmtId="0" fontId="9" fillId="0" borderId="27" xfId="3" applyFont="1" applyFill="1" applyBorder="1" applyAlignment="1">
      <alignment horizontal="left" vertical="center" wrapText="1"/>
    </xf>
    <xf numFmtId="0" fontId="9" fillId="0" borderId="39" xfId="3" applyFont="1" applyFill="1" applyBorder="1" applyAlignment="1">
      <alignment horizontal="center" vertical="center" wrapText="1"/>
    </xf>
    <xf numFmtId="0" fontId="46" fillId="0" borderId="0" xfId="3" applyFont="1" applyAlignment="1">
      <alignment horizontal="right" vertical="center"/>
    </xf>
    <xf numFmtId="0" fontId="46" fillId="0" borderId="0" xfId="3" applyFont="1" applyAlignment="1">
      <alignment horizontal="right"/>
    </xf>
    <xf numFmtId="0" fontId="9" fillId="0" borderId="39" xfId="3" applyFont="1" applyFill="1" applyBorder="1" applyAlignment="1">
      <alignment horizontal="center" vertical="center" textRotation="90" wrapText="1"/>
    </xf>
    <xf numFmtId="0" fontId="9" fillId="0" borderId="0" xfId="0" applyFont="1" applyAlignment="1">
      <alignment horizontal="left"/>
    </xf>
    <xf numFmtId="0" fontId="9" fillId="0" borderId="0" xfId="0" applyFont="1" applyAlignment="1">
      <alignment horizontal="left" vertical="center"/>
    </xf>
    <xf numFmtId="0" fontId="9" fillId="0" borderId="0" xfId="0" applyFont="1" applyAlignment="1">
      <alignment horizontal="right" vertical="center"/>
    </xf>
    <xf numFmtId="0" fontId="8" fillId="0" borderId="0" xfId="0" applyFont="1"/>
    <xf numFmtId="0" fontId="9" fillId="0" borderId="1" xfId="0" applyFont="1" applyBorder="1" applyAlignment="1">
      <alignment horizontal="left" wrapText="1"/>
    </xf>
    <xf numFmtId="0" fontId="9" fillId="0" borderId="1" xfId="0" applyFont="1" applyBorder="1" applyAlignment="1">
      <alignment horizontal="center" vertical="center" wrapText="1"/>
    </xf>
    <xf numFmtId="1" fontId="11" fillId="0" borderId="1" xfId="0" applyNumberFormat="1" applyFont="1" applyBorder="1" applyAlignment="1">
      <alignment horizontal="center" vertical="center" wrapText="1"/>
    </xf>
    <xf numFmtId="0" fontId="11" fillId="0" borderId="0" xfId="0" applyFont="1" applyAlignment="1">
      <alignment horizontal="left" vertical="center"/>
    </xf>
    <xf numFmtId="1"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9" fillId="0" borderId="0" xfId="0" applyFont="1" applyAlignment="1">
      <alignment horizontal="right"/>
    </xf>
    <xf numFmtId="0" fontId="9" fillId="0" borderId="1" xfId="0" applyFont="1" applyBorder="1" applyAlignment="1">
      <alignment horizontal="center" vertical="center" textRotation="90" wrapText="1"/>
    </xf>
    <xf numFmtId="0" fontId="11" fillId="0" borderId="0" xfId="0" applyFont="1" applyAlignment="1">
      <alignment horizontal="center" vertical="center"/>
    </xf>
    <xf numFmtId="0" fontId="9" fillId="0" borderId="0" xfId="0" applyFont="1" applyAlignment="1">
      <alignment horizontal="center"/>
    </xf>
    <xf numFmtId="1" fontId="9" fillId="0" borderId="1" xfId="0" applyNumberFormat="1" applyFont="1" applyBorder="1" applyAlignment="1">
      <alignment horizontal="center" wrapText="1"/>
    </xf>
    <xf numFmtId="0" fontId="8" fillId="0" borderId="0" xfId="0" applyFont="1" applyAlignment="1">
      <alignment horizontal="left"/>
    </xf>
    <xf numFmtId="0" fontId="48" fillId="0" borderId="0" xfId="0" applyFont="1" applyAlignment="1">
      <alignment horizontal="center"/>
    </xf>
    <xf numFmtId="0" fontId="11" fillId="0" borderId="0" xfId="0" applyFont="1" applyAlignment="1">
      <alignment horizontal="left"/>
    </xf>
    <xf numFmtId="0" fontId="8" fillId="0" borderId="0" xfId="0" applyFont="1" applyAlignment="1">
      <alignment horizontal="center" vertical="center"/>
    </xf>
    <xf numFmtId="0" fontId="49" fillId="0" borderId="0" xfId="0" applyFont="1"/>
    <xf numFmtId="0" fontId="8" fillId="0" borderId="0" xfId="0" applyFont="1" applyFill="1"/>
    <xf numFmtId="0" fontId="15" fillId="0" borderId="0" xfId="0" applyFont="1" applyAlignment="1">
      <alignment vertical="center" wrapText="1"/>
    </xf>
    <xf numFmtId="0" fontId="50" fillId="0" borderId="0" xfId="0" applyFont="1" applyAlignment="1">
      <alignment horizontal="left"/>
    </xf>
    <xf numFmtId="0" fontId="51" fillId="0" borderId="0" xfId="0" applyFont="1" applyAlignment="1">
      <alignment horizontal="left"/>
    </xf>
    <xf numFmtId="0" fontId="9" fillId="0" borderId="0" xfId="0" applyFont="1" applyAlignment="1">
      <alignment horizontal="left" wrapText="1"/>
    </xf>
    <xf numFmtId="0" fontId="9" fillId="0" borderId="0" xfId="0" applyFont="1" applyAlignment="1">
      <alignment horizontal="center" vertical="center" wrapText="1"/>
    </xf>
    <xf numFmtId="0" fontId="11" fillId="0" borderId="0" xfId="0" applyFont="1" applyAlignment="1">
      <alignment horizontal="center" vertical="center" wrapText="1"/>
    </xf>
    <xf numFmtId="3" fontId="9" fillId="0" borderId="1" xfId="0" applyNumberFormat="1" applyFont="1" applyBorder="1" applyAlignment="1">
      <alignment horizontal="center" wrapText="1"/>
    </xf>
    <xf numFmtId="0" fontId="8" fillId="0" borderId="0" xfId="0" applyFont="1" applyAlignment="1">
      <alignment horizontal="left" wrapText="1"/>
    </xf>
    <xf numFmtId="0" fontId="48" fillId="0" borderId="0" xfId="0" applyFont="1" applyAlignment="1">
      <alignment horizontal="center" wrapText="1"/>
    </xf>
    <xf numFmtId="49" fontId="9" fillId="0" borderId="3" xfId="0" applyNumberFormat="1" applyFont="1" applyBorder="1" applyAlignment="1">
      <alignment horizontal="center" vertical="center" wrapText="1"/>
    </xf>
    <xf numFmtId="0" fontId="49" fillId="0" borderId="0" xfId="0" applyFont="1" applyAlignment="1">
      <alignment vertical="center"/>
    </xf>
    <xf numFmtId="0" fontId="9" fillId="0" borderId="1" xfId="0" applyFont="1" applyBorder="1" applyAlignment="1">
      <alignment horizontal="center" vertical="center"/>
    </xf>
    <xf numFmtId="0" fontId="15" fillId="0" borderId="0" xfId="0" applyFont="1" applyAlignment="1"/>
    <xf numFmtId="0" fontId="47" fillId="0" borderId="0" xfId="0" applyFont="1" applyAlignment="1"/>
    <xf numFmtId="0" fontId="49" fillId="0" borderId="0" xfId="0" applyFont="1" applyAlignment="1">
      <alignment horizontal="center" wrapText="1"/>
    </xf>
    <xf numFmtId="0" fontId="15" fillId="0" borderId="0" xfId="0" applyFont="1" applyFill="1" applyAlignment="1">
      <alignment vertical="center"/>
    </xf>
    <xf numFmtId="0" fontId="15" fillId="0" borderId="0" xfId="3" applyFont="1" applyFill="1" applyAlignment="1">
      <alignment horizontal="center" vertical="top" wrapText="1"/>
    </xf>
    <xf numFmtId="0" fontId="9" fillId="0" borderId="0" xfId="3" applyFont="1" applyFill="1" applyBorder="1" applyAlignment="1">
      <alignment horizontal="left" wrapText="1"/>
    </xf>
    <xf numFmtId="0" fontId="9" fillId="0" borderId="0" xfId="3" applyFont="1" applyBorder="1" applyAlignment="1"/>
    <xf numFmtId="0" fontId="9" fillId="0" borderId="0" xfId="3" applyFont="1" applyFill="1" applyBorder="1"/>
    <xf numFmtId="0" fontId="9" fillId="0" borderId="18" xfId="3" applyNumberFormat="1" applyFont="1" applyFill="1" applyBorder="1" applyAlignment="1">
      <alignment horizontal="center" vertical="center" wrapText="1"/>
    </xf>
    <xf numFmtId="0" fontId="9" fillId="0" borderId="0" xfId="3" applyFont="1" applyFill="1" applyAlignment="1">
      <alignment vertical="center"/>
    </xf>
    <xf numFmtId="0" fontId="9" fillId="0" borderId="0" xfId="3" applyFont="1" applyFill="1" applyBorder="1" applyAlignment="1">
      <alignment horizontal="left" vertical="center" wrapText="1"/>
    </xf>
    <xf numFmtId="0" fontId="15" fillId="0" borderId="18" xfId="3" applyNumberFormat="1" applyFont="1" applyBorder="1" applyAlignment="1">
      <alignment horizontal="center" vertical="center" wrapText="1"/>
    </xf>
    <xf numFmtId="0" fontId="9" fillId="0" borderId="0" xfId="3" applyFont="1" applyFill="1" applyAlignment="1">
      <alignment horizontal="left"/>
    </xf>
    <xf numFmtId="0" fontId="15" fillId="0" borderId="18" xfId="3" applyFont="1" applyBorder="1" applyAlignment="1">
      <alignment horizontal="left" vertical="top" wrapText="1"/>
    </xf>
    <xf numFmtId="0" fontId="9" fillId="0" borderId="18" xfId="3" applyFont="1" applyBorder="1" applyAlignment="1">
      <alignment horizontal="left" vertical="center" wrapText="1"/>
    </xf>
    <xf numFmtId="0" fontId="15" fillId="0" borderId="18" xfId="3" applyFont="1" applyBorder="1" applyAlignment="1">
      <alignment horizontal="left" vertical="center" wrapText="1"/>
    </xf>
    <xf numFmtId="0" fontId="9" fillId="0" borderId="0" xfId="3" applyFont="1" applyFill="1" applyAlignment="1">
      <alignment horizontal="left" vertical="center" wrapText="1"/>
    </xf>
    <xf numFmtId="0" fontId="11" fillId="0" borderId="18" xfId="3"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9" fillId="0" borderId="0" xfId="0" applyFont="1" applyAlignment="1">
      <alignment horizontal="center"/>
    </xf>
    <xf numFmtId="0" fontId="9" fillId="0" borderId="1" xfId="0" applyFont="1" applyBorder="1" applyAlignment="1">
      <alignment horizontal="center" vertical="center" wrapText="1"/>
    </xf>
    <xf numFmtId="0" fontId="15" fillId="0" borderId="18" xfId="3" applyFont="1" applyFill="1" applyBorder="1" applyAlignment="1">
      <alignment horizontal="center" vertical="center" wrapText="1"/>
    </xf>
    <xf numFmtId="0" fontId="52" fillId="0" borderId="0" xfId="2" applyFont="1" applyFill="1"/>
    <xf numFmtId="0" fontId="9" fillId="0" borderId="0" xfId="3" applyFont="1" applyFill="1" applyBorder="1" applyAlignment="1">
      <alignment vertical="center"/>
    </xf>
    <xf numFmtId="0" fontId="54" fillId="0" borderId="0" xfId="3" applyFont="1" applyFill="1" applyAlignment="1">
      <alignment vertical="center"/>
    </xf>
    <xf numFmtId="0" fontId="15" fillId="0" borderId="0" xfId="3" applyFont="1" applyFill="1" applyAlignment="1">
      <alignment vertical="center"/>
    </xf>
    <xf numFmtId="0" fontId="46" fillId="0" borderId="0" xfId="3" applyFont="1" applyFill="1" applyBorder="1" applyAlignment="1">
      <alignment vertical="center" wrapText="1"/>
    </xf>
    <xf numFmtId="0" fontId="60" fillId="0" borderId="0" xfId="70" applyFont="1" applyFill="1" applyAlignment="1">
      <alignment vertical="center"/>
    </xf>
    <xf numFmtId="0" fontId="62" fillId="0" borderId="0" xfId="70" applyFont="1" applyFill="1" applyAlignment="1">
      <alignment vertical="center"/>
    </xf>
    <xf numFmtId="0" fontId="52" fillId="0" borderId="0" xfId="2" applyFont="1" applyFill="1" applyBorder="1"/>
    <xf numFmtId="0" fontId="19" fillId="0" borderId="0" xfId="2" applyFont="1" applyFill="1"/>
    <xf numFmtId="0" fontId="55" fillId="0" borderId="0" xfId="3" applyFont="1" applyFill="1" applyAlignment="1">
      <alignment vertical="center"/>
    </xf>
    <xf numFmtId="0" fontId="17" fillId="0" borderId="0" xfId="3" applyFont="1" applyFill="1" applyAlignment="1">
      <alignment vertical="center"/>
    </xf>
    <xf numFmtId="0" fontId="9" fillId="0" borderId="0" xfId="3" applyFont="1" applyFill="1" applyAlignment="1">
      <alignment horizontal="center" vertical="center"/>
    </xf>
    <xf numFmtId="0" fontId="59" fillId="0" borderId="0" xfId="3" applyFont="1" applyFill="1" applyBorder="1" applyAlignment="1">
      <alignment horizontal="center" vertical="center"/>
    </xf>
    <xf numFmtId="0" fontId="60" fillId="0" borderId="0" xfId="70" applyFont="1" applyFill="1" applyBorder="1" applyAlignment="1">
      <alignment vertical="center"/>
    </xf>
    <xf numFmtId="3" fontId="60" fillId="0" borderId="0" xfId="70" applyNumberFormat="1" applyFont="1" applyFill="1" applyBorder="1" applyAlignment="1">
      <alignment vertical="center"/>
    </xf>
    <xf numFmtId="3" fontId="62" fillId="0" borderId="0" xfId="70" applyNumberFormat="1" applyFont="1" applyFill="1" applyBorder="1" applyAlignment="1">
      <alignment vertical="center"/>
    </xf>
    <xf numFmtId="175" fontId="46" fillId="0" borderId="0" xfId="3" applyNumberFormat="1" applyFont="1" applyFill="1" applyBorder="1" applyAlignment="1">
      <alignment vertical="center"/>
    </xf>
    <xf numFmtId="177" fontId="9" fillId="0" borderId="0" xfId="3" applyNumberFormat="1" applyFont="1" applyFill="1" applyBorder="1" applyAlignment="1">
      <alignment vertical="center"/>
    </xf>
    <xf numFmtId="176" fontId="15" fillId="0" borderId="0" xfId="3" applyNumberFormat="1" applyFont="1" applyFill="1" applyBorder="1" applyAlignment="1">
      <alignment horizontal="center" vertical="center" wrapText="1"/>
    </xf>
    <xf numFmtId="1" fontId="9" fillId="0" borderId="0" xfId="3" applyNumberFormat="1" applyFont="1" applyFill="1" applyBorder="1" applyAlignment="1">
      <alignment vertical="center"/>
    </xf>
    <xf numFmtId="345" fontId="60" fillId="0" borderId="0" xfId="70" applyNumberFormat="1" applyFont="1" applyFill="1" applyAlignment="1">
      <alignment vertical="center"/>
    </xf>
    <xf numFmtId="345" fontId="60" fillId="0" borderId="0" xfId="70" applyNumberFormat="1" applyFont="1" applyFill="1" applyBorder="1" applyAlignment="1">
      <alignment vertical="center"/>
    </xf>
    <xf numFmtId="4" fontId="9" fillId="0" borderId="18" xfId="3" applyNumberFormat="1" applyFont="1" applyFill="1" applyBorder="1" applyAlignment="1">
      <alignment horizontal="center" vertical="center" wrapText="1"/>
    </xf>
    <xf numFmtId="0" fontId="8" fillId="0" borderId="0" xfId="0" applyFont="1" applyAlignment="1">
      <alignment vertical="center"/>
    </xf>
    <xf numFmtId="0" fontId="8" fillId="0" borderId="0" xfId="0" applyFont="1" applyAlignment="1">
      <alignment horizontal="left" vertical="center"/>
    </xf>
    <xf numFmtId="0" fontId="46" fillId="0" borderId="0" xfId="3" applyFont="1" applyFill="1" applyAlignment="1">
      <alignment horizontal="center" vertical="center"/>
    </xf>
    <xf numFmtId="0" fontId="46" fillId="0" borderId="0" xfId="3" applyFont="1" applyFill="1" applyAlignment="1">
      <alignment vertical="center"/>
    </xf>
    <xf numFmtId="0" fontId="9" fillId="0" borderId="0" xfId="2" applyFont="1" applyAlignment="1"/>
    <xf numFmtId="0" fontId="9" fillId="0" borderId="0" xfId="3" applyFont="1" applyFill="1" applyAlignment="1">
      <alignment vertical="center" wrapText="1"/>
    </xf>
    <xf numFmtId="0" fontId="17" fillId="0" borderId="0" xfId="2" applyFont="1" applyAlignment="1">
      <alignment vertical="center"/>
    </xf>
    <xf numFmtId="0" fontId="10" fillId="0" borderId="0" xfId="2" applyFont="1" applyAlignment="1">
      <alignment vertical="center"/>
    </xf>
    <xf numFmtId="0" fontId="20" fillId="0" borderId="0" xfId="2" applyFont="1" applyAlignment="1">
      <alignment vertical="center"/>
    </xf>
    <xf numFmtId="0" fontId="14" fillId="0" borderId="0" xfId="3" applyFont="1" applyAlignment="1">
      <alignment horizontal="right"/>
    </xf>
    <xf numFmtId="0" fontId="16" fillId="0" borderId="0" xfId="2" applyFont="1" applyAlignment="1">
      <alignment vertical="center"/>
    </xf>
    <xf numFmtId="0" fontId="19" fillId="0" borderId="0" xfId="2" applyFont="1"/>
    <xf numFmtId="0" fontId="18" fillId="0" borderId="0" xfId="2" applyFont="1" applyAlignment="1">
      <alignment horizontal="center" vertical="center"/>
    </xf>
    <xf numFmtId="0" fontId="17" fillId="0" borderId="0" xfId="2" applyFont="1"/>
    <xf numFmtId="0" fontId="17" fillId="0" borderId="0" xfId="2" applyFont="1" applyFill="1"/>
    <xf numFmtId="0" fontId="10" fillId="0" borderId="0" xfId="2" applyFont="1" applyAlignment="1">
      <alignment horizontal="left" vertical="center"/>
    </xf>
    <xf numFmtId="0" fontId="17" fillId="0" borderId="0" xfId="2" applyFont="1" applyBorder="1"/>
    <xf numFmtId="0" fontId="15" fillId="0" borderId="0" xfId="0" applyFont="1" applyFill="1" applyAlignment="1">
      <alignment vertical="center"/>
    </xf>
    <xf numFmtId="0" fontId="9" fillId="0" borderId="0" xfId="3" applyFont="1" applyFill="1" applyAlignment="1">
      <alignment vertical="center"/>
    </xf>
    <xf numFmtId="0" fontId="46" fillId="0" borderId="0" xfId="3" applyFont="1" applyFill="1" applyBorder="1" applyAlignment="1">
      <alignment vertical="center"/>
    </xf>
    <xf numFmtId="0" fontId="8" fillId="0" borderId="0" xfId="3" applyFont="1" applyFill="1" applyAlignment="1">
      <alignment vertical="center"/>
    </xf>
    <xf numFmtId="0" fontId="239" fillId="0" borderId="0" xfId="70" applyFont="1" applyFill="1" applyAlignment="1">
      <alignment vertical="center"/>
    </xf>
    <xf numFmtId="0" fontId="165" fillId="0" borderId="0" xfId="0" applyFont="1" applyFill="1" applyBorder="1" applyAlignment="1">
      <alignment horizontal="center" vertical="center" wrapText="1"/>
    </xf>
    <xf numFmtId="176" fontId="385" fillId="0" borderId="0" xfId="70" applyNumberFormat="1" applyFont="1" applyFill="1" applyAlignment="1">
      <alignment horizontal="center" vertical="center"/>
    </xf>
    <xf numFmtId="3" fontId="385" fillId="0" borderId="0" xfId="70" applyNumberFormat="1" applyFont="1" applyFill="1" applyAlignment="1">
      <alignment horizontal="center" vertical="center"/>
    </xf>
    <xf numFmtId="0" fontId="58" fillId="0" borderId="0" xfId="3" applyFont="1" applyFill="1" applyAlignment="1">
      <alignment vertical="center"/>
    </xf>
    <xf numFmtId="0" fontId="55" fillId="0" borderId="0" xfId="3" applyFont="1" applyFill="1" applyAlignment="1">
      <alignment horizontal="right" vertical="center"/>
    </xf>
    <xf numFmtId="0" fontId="55" fillId="0" borderId="0" xfId="3" applyFont="1" applyFill="1" applyAlignment="1">
      <alignment horizontal="center" vertical="center"/>
    </xf>
    <xf numFmtId="0" fontId="55" fillId="0" borderId="18" xfId="3" applyFont="1" applyFill="1" applyBorder="1" applyAlignment="1">
      <alignment vertical="center"/>
    </xf>
    <xf numFmtId="3" fontId="55" fillId="0" borderId="0" xfId="3" applyNumberFormat="1" applyFont="1" applyFill="1" applyAlignment="1">
      <alignment vertical="center"/>
    </xf>
    <xf numFmtId="3" fontId="55" fillId="0" borderId="18" xfId="3" applyNumberFormat="1" applyFont="1" applyFill="1" applyBorder="1" applyAlignment="1">
      <alignment vertical="center"/>
    </xf>
    <xf numFmtId="0" fontId="55" fillId="0" borderId="0" xfId="68" applyFont="1" applyFill="1" applyAlignment="1">
      <alignment vertical="center"/>
    </xf>
    <xf numFmtId="0" fontId="55" fillId="0" borderId="0" xfId="3" applyFont="1" applyFill="1" applyBorder="1" applyAlignment="1">
      <alignment vertical="center"/>
    </xf>
    <xf numFmtId="4" fontId="55" fillId="0" borderId="0" xfId="3" applyNumberFormat="1" applyFont="1" applyFill="1" applyAlignment="1">
      <alignment vertical="center"/>
    </xf>
    <xf numFmtId="0" fontId="387" fillId="0" borderId="0" xfId="3" applyFont="1" applyFill="1" applyAlignment="1">
      <alignment vertical="center"/>
    </xf>
    <xf numFmtId="175" fontId="387" fillId="0" borderId="0" xfId="3" applyNumberFormat="1" applyFont="1" applyFill="1" applyBorder="1" applyAlignment="1">
      <alignment horizontal="center" vertical="center" wrapText="1"/>
    </xf>
    <xf numFmtId="0" fontId="388" fillId="0" borderId="18" xfId="3" applyFont="1" applyFill="1" applyBorder="1" applyAlignment="1">
      <alignment horizontal="left" vertical="center"/>
    </xf>
    <xf numFmtId="1" fontId="58" fillId="0" borderId="18" xfId="3" applyNumberFormat="1" applyFont="1" applyFill="1" applyBorder="1" applyAlignment="1">
      <alignment horizontal="center" vertical="center"/>
    </xf>
    <xf numFmtId="0" fontId="390" fillId="0" borderId="18" xfId="3" applyFont="1" applyFill="1" applyBorder="1" applyAlignment="1">
      <alignment horizontal="left" vertical="center"/>
    </xf>
    <xf numFmtId="1" fontId="55" fillId="0" borderId="18" xfId="3" applyNumberFormat="1" applyFont="1" applyFill="1" applyBorder="1" applyAlignment="1">
      <alignment horizontal="center" vertical="center"/>
    </xf>
    <xf numFmtId="1" fontId="59" fillId="0" borderId="18" xfId="3" applyNumberFormat="1" applyFont="1" applyFill="1" applyBorder="1" applyAlignment="1">
      <alignment horizontal="center" vertical="center"/>
    </xf>
    <xf numFmtId="10" fontId="391" fillId="0" borderId="18" xfId="3" applyNumberFormat="1" applyFont="1" applyFill="1" applyBorder="1" applyAlignment="1">
      <alignment horizontal="center" vertical="center"/>
    </xf>
    <xf numFmtId="10" fontId="392" fillId="0" borderId="18" xfId="3" applyNumberFormat="1" applyFont="1" applyFill="1" applyBorder="1" applyAlignment="1">
      <alignment horizontal="center" vertical="center"/>
    </xf>
    <xf numFmtId="3" fontId="59" fillId="0" borderId="18" xfId="3" applyNumberFormat="1" applyFont="1" applyFill="1" applyBorder="1" applyAlignment="1">
      <alignment vertical="center"/>
    </xf>
    <xf numFmtId="3" fontId="55" fillId="0" borderId="0" xfId="3" applyNumberFormat="1" applyFont="1" applyFill="1" applyBorder="1" applyAlignment="1">
      <alignment vertical="center"/>
    </xf>
    <xf numFmtId="345" fontId="389" fillId="0" borderId="18" xfId="3" applyNumberFormat="1" applyFont="1" applyFill="1" applyBorder="1" applyAlignment="1">
      <alignment vertical="center"/>
    </xf>
    <xf numFmtId="343" fontId="389" fillId="0" borderId="18" xfId="3" applyNumberFormat="1" applyFont="1" applyFill="1" applyBorder="1" applyAlignment="1">
      <alignment vertical="center"/>
    </xf>
    <xf numFmtId="345" fontId="59" fillId="0" borderId="18" xfId="3" applyNumberFormat="1" applyFont="1" applyFill="1" applyBorder="1" applyAlignment="1">
      <alignment vertical="center"/>
    </xf>
    <xf numFmtId="343" fontId="59" fillId="0" borderId="18" xfId="3" applyNumberFormat="1" applyFont="1" applyFill="1" applyBorder="1" applyAlignment="1">
      <alignment vertical="center"/>
    </xf>
    <xf numFmtId="344" fontId="389" fillId="0" borderId="18" xfId="3" applyNumberFormat="1" applyFont="1" applyFill="1" applyBorder="1" applyAlignment="1">
      <alignment vertical="center"/>
    </xf>
    <xf numFmtId="344" fontId="59" fillId="0" borderId="18" xfId="3" applyNumberFormat="1" applyFont="1" applyFill="1" applyBorder="1" applyAlignment="1">
      <alignment vertical="center"/>
    </xf>
    <xf numFmtId="345" fontId="392" fillId="0" borderId="18" xfId="3" applyNumberFormat="1" applyFont="1" applyFill="1" applyBorder="1" applyAlignment="1">
      <alignment vertical="center"/>
    </xf>
    <xf numFmtId="344" fontId="392" fillId="0" borderId="18" xfId="3" applyNumberFormat="1" applyFont="1" applyFill="1" applyBorder="1" applyAlignment="1">
      <alignment vertical="center"/>
    </xf>
    <xf numFmtId="174" fontId="390" fillId="0" borderId="0" xfId="3" applyNumberFormat="1" applyFont="1" applyFill="1" applyBorder="1" applyAlignment="1">
      <alignment horizontal="center" vertical="center"/>
    </xf>
    <xf numFmtId="4" fontId="59" fillId="0" borderId="0" xfId="3" applyNumberFormat="1" applyFont="1" applyFill="1" applyBorder="1" applyAlignment="1">
      <alignment horizontal="center" vertical="center"/>
    </xf>
    <xf numFmtId="345" fontId="391" fillId="0" borderId="18" xfId="3" applyNumberFormat="1" applyFont="1" applyFill="1" applyBorder="1" applyAlignment="1">
      <alignment vertical="center"/>
    </xf>
    <xf numFmtId="344" fontId="391" fillId="0" borderId="18" xfId="3" applyNumberFormat="1" applyFont="1" applyFill="1" applyBorder="1" applyAlignment="1">
      <alignment vertical="center"/>
    </xf>
    <xf numFmtId="343" fontId="391" fillId="0" borderId="18" xfId="3" applyNumberFormat="1" applyFont="1" applyFill="1" applyBorder="1" applyAlignment="1">
      <alignment vertical="center"/>
    </xf>
    <xf numFmtId="344" fontId="393" fillId="0" borderId="18" xfId="3" applyNumberFormat="1" applyFont="1" applyFill="1" applyBorder="1" applyAlignment="1">
      <alignment vertical="center"/>
    </xf>
    <xf numFmtId="345" fontId="393" fillId="0" borderId="18" xfId="3" applyNumberFormat="1" applyFont="1" applyFill="1" applyBorder="1" applyAlignment="1">
      <alignment vertical="center"/>
    </xf>
    <xf numFmtId="175" fontId="59" fillId="0" borderId="18" xfId="3" applyNumberFormat="1" applyFont="1" applyFill="1" applyBorder="1" applyAlignment="1">
      <alignment horizontal="center" vertical="center"/>
    </xf>
    <xf numFmtId="176" fontId="389" fillId="0" borderId="18" xfId="3" applyNumberFormat="1" applyFont="1" applyFill="1" applyBorder="1" applyAlignment="1">
      <alignment vertical="center"/>
    </xf>
    <xf numFmtId="0" fontId="389" fillId="0" borderId="18" xfId="3" applyNumberFormat="1" applyFont="1" applyFill="1" applyBorder="1" applyAlignment="1">
      <alignment vertical="center"/>
    </xf>
    <xf numFmtId="0" fontId="58" fillId="0" borderId="14" xfId="3" applyFont="1" applyFill="1" applyBorder="1" applyAlignment="1">
      <alignment vertical="center"/>
    </xf>
    <xf numFmtId="1" fontId="391" fillId="0" borderId="15" xfId="3" applyNumberFormat="1" applyFont="1" applyFill="1" applyBorder="1" applyAlignment="1">
      <alignment horizontal="center" vertical="center"/>
    </xf>
    <xf numFmtId="1" fontId="391" fillId="0" borderId="50" xfId="3" applyNumberFormat="1" applyFont="1" applyFill="1" applyBorder="1" applyAlignment="1">
      <alignment horizontal="center" vertical="center"/>
    </xf>
    <xf numFmtId="0" fontId="58" fillId="0" borderId="17" xfId="3" applyFont="1" applyFill="1" applyBorder="1" applyAlignment="1">
      <alignment vertical="center"/>
    </xf>
    <xf numFmtId="345" fontId="392" fillId="0" borderId="51" xfId="3" applyNumberFormat="1" applyFont="1" applyFill="1" applyBorder="1" applyAlignment="1">
      <alignment vertical="center"/>
    </xf>
    <xf numFmtId="345" fontId="59" fillId="0" borderId="51" xfId="3" applyNumberFormat="1" applyFont="1" applyFill="1" applyBorder="1" applyAlignment="1">
      <alignment vertical="center"/>
    </xf>
    <xf numFmtId="0" fontId="393" fillId="0" borderId="17" xfId="3" applyFont="1" applyFill="1" applyBorder="1" applyAlignment="1">
      <alignment horizontal="left" vertical="center"/>
    </xf>
    <xf numFmtId="345" fontId="393" fillId="0" borderId="51" xfId="3" applyNumberFormat="1" applyFont="1" applyFill="1" applyBorder="1" applyAlignment="1">
      <alignment vertical="center"/>
    </xf>
    <xf numFmtId="0" fontId="58" fillId="0" borderId="17" xfId="3" applyFont="1" applyFill="1" applyBorder="1" applyAlignment="1">
      <alignment horizontal="left" vertical="center"/>
    </xf>
    <xf numFmtId="345" fontId="389" fillId="0" borderId="51" xfId="3" applyNumberFormat="1" applyFont="1" applyFill="1" applyBorder="1" applyAlignment="1">
      <alignment vertical="center"/>
    </xf>
    <xf numFmtId="176" fontId="389" fillId="0" borderId="51" xfId="3" applyNumberFormat="1" applyFont="1" applyFill="1" applyBorder="1" applyAlignment="1">
      <alignment vertical="center"/>
    </xf>
    <xf numFmtId="0" fontId="389" fillId="0" borderId="51" xfId="3" applyNumberFormat="1" applyFont="1" applyFill="1" applyBorder="1" applyAlignment="1">
      <alignment vertical="center"/>
    </xf>
    <xf numFmtId="0" fontId="58" fillId="0" borderId="26" xfId="3" applyFont="1" applyFill="1" applyBorder="1" applyAlignment="1">
      <alignment vertical="center"/>
    </xf>
    <xf numFmtId="0" fontId="389" fillId="0" borderId="22" xfId="3" applyNumberFormat="1" applyFont="1" applyFill="1" applyBorder="1" applyAlignment="1">
      <alignment vertical="center"/>
    </xf>
    <xf numFmtId="0" fontId="389" fillId="0" borderId="52" xfId="3" applyNumberFormat="1" applyFont="1" applyFill="1" applyBorder="1" applyAlignment="1">
      <alignment vertical="center"/>
    </xf>
    <xf numFmtId="1" fontId="392" fillId="0" borderId="15" xfId="3" applyNumberFormat="1" applyFont="1" applyFill="1" applyBorder="1" applyAlignment="1">
      <alignment horizontal="center" vertical="center"/>
    </xf>
    <xf numFmtId="1" fontId="392" fillId="0" borderId="50" xfId="3" applyNumberFormat="1" applyFont="1" applyFill="1" applyBorder="1" applyAlignment="1">
      <alignment horizontal="center" vertical="center"/>
    </xf>
    <xf numFmtId="0" fontId="55" fillId="0" borderId="17" xfId="3" applyNumberFormat="1" applyFont="1" applyFill="1" applyBorder="1" applyAlignment="1">
      <alignment horizontal="left" vertical="center"/>
    </xf>
    <xf numFmtId="0" fontId="390" fillId="0" borderId="17" xfId="3" applyFont="1" applyFill="1" applyBorder="1" applyAlignment="1">
      <alignment horizontal="left" vertical="center"/>
    </xf>
    <xf numFmtId="0" fontId="58" fillId="0" borderId="26" xfId="3" applyFont="1" applyFill="1" applyBorder="1" applyAlignment="1">
      <alignment horizontal="left" vertical="center"/>
    </xf>
    <xf numFmtId="345" fontId="389" fillId="0" borderId="22" xfId="3" applyNumberFormat="1" applyFont="1" applyFill="1" applyBorder="1" applyAlignment="1">
      <alignment vertical="center"/>
    </xf>
    <xf numFmtId="344" fontId="389" fillId="0" borderId="22" xfId="3" applyNumberFormat="1" applyFont="1" applyFill="1" applyBorder="1" applyAlignment="1">
      <alignment vertical="center"/>
    </xf>
    <xf numFmtId="345" fontId="389" fillId="0" borderId="52" xfId="3" applyNumberFormat="1" applyFont="1" applyFill="1" applyBorder="1" applyAlignment="1">
      <alignment vertical="center"/>
    </xf>
    <xf numFmtId="0" fontId="55" fillId="0" borderId="17" xfId="3" applyFont="1" applyFill="1" applyBorder="1" applyAlignment="1">
      <alignment vertical="center"/>
    </xf>
    <xf numFmtId="3" fontId="59" fillId="0" borderId="51" xfId="3" applyNumberFormat="1" applyFont="1" applyFill="1" applyBorder="1" applyAlignment="1">
      <alignment vertical="center"/>
    </xf>
    <xf numFmtId="3" fontId="55" fillId="0" borderId="51" xfId="3" applyNumberFormat="1" applyFont="1" applyFill="1" applyBorder="1" applyAlignment="1">
      <alignment vertical="center"/>
    </xf>
    <xf numFmtId="0" fontId="55" fillId="0" borderId="26" xfId="3" applyFont="1" applyFill="1" applyBorder="1" applyAlignment="1">
      <alignment vertical="center"/>
    </xf>
    <xf numFmtId="3" fontId="59" fillId="0" borderId="22" xfId="3" applyNumberFormat="1" applyFont="1" applyFill="1" applyBorder="1" applyAlignment="1">
      <alignment vertical="center"/>
    </xf>
    <xf numFmtId="3" fontId="59" fillId="0" borderId="52" xfId="3" applyNumberFormat="1" applyFont="1" applyFill="1" applyBorder="1" applyAlignment="1">
      <alignment vertical="center"/>
    </xf>
    <xf numFmtId="1" fontId="389" fillId="0" borderId="15" xfId="3" applyNumberFormat="1" applyFont="1" applyFill="1" applyBorder="1" applyAlignment="1">
      <alignment horizontal="center" vertical="center"/>
    </xf>
    <xf numFmtId="1" fontId="389" fillId="0" borderId="50" xfId="3" applyNumberFormat="1" applyFont="1" applyFill="1" applyBorder="1" applyAlignment="1">
      <alignment horizontal="center" vertical="center"/>
    </xf>
    <xf numFmtId="1" fontId="59" fillId="0" borderId="51" xfId="3" applyNumberFormat="1" applyFont="1" applyFill="1" applyBorder="1" applyAlignment="1">
      <alignment horizontal="center" vertical="center"/>
    </xf>
    <xf numFmtId="0" fontId="390" fillId="0" borderId="22" xfId="3" applyFont="1" applyFill="1" applyBorder="1" applyAlignment="1">
      <alignment vertical="center"/>
    </xf>
    <xf numFmtId="4" fontId="55" fillId="0" borderId="22" xfId="3" applyNumberFormat="1" applyFont="1" applyFill="1" applyBorder="1" applyAlignment="1">
      <alignment horizontal="center" vertical="center"/>
    </xf>
    <xf numFmtId="0" fontId="58" fillId="0" borderId="15" xfId="3" applyFont="1" applyFill="1" applyBorder="1" applyAlignment="1">
      <alignment horizontal="center" vertical="center"/>
    </xf>
    <xf numFmtId="0" fontId="58" fillId="0" borderId="50" xfId="3" applyFont="1" applyFill="1" applyBorder="1" applyAlignment="1">
      <alignment horizontal="center" vertical="center"/>
    </xf>
    <xf numFmtId="175" fontId="55" fillId="0" borderId="51" xfId="3" applyNumberFormat="1" applyFont="1" applyFill="1" applyBorder="1" applyAlignment="1">
      <alignment vertical="center"/>
    </xf>
    <xf numFmtId="49" fontId="55" fillId="0" borderId="51" xfId="3" applyNumberFormat="1" applyFont="1" applyFill="1" applyBorder="1" applyAlignment="1">
      <alignment horizontal="right" vertical="center"/>
    </xf>
    <xf numFmtId="175" fontId="55" fillId="0" borderId="51" xfId="3" applyNumberFormat="1" applyFont="1" applyFill="1" applyBorder="1" applyAlignment="1">
      <alignment horizontal="right" vertical="center"/>
    </xf>
    <xf numFmtId="176" fontId="55" fillId="0" borderId="51" xfId="69" applyNumberFormat="1" applyFont="1" applyFill="1" applyBorder="1" applyAlignment="1">
      <alignment vertical="center"/>
    </xf>
    <xf numFmtId="176" fontId="55" fillId="0" borderId="51" xfId="3" applyNumberFormat="1" applyFont="1" applyFill="1" applyBorder="1" applyAlignment="1">
      <alignment vertical="center"/>
    </xf>
    <xf numFmtId="10" fontId="55" fillId="0" borderId="51" xfId="3" applyNumberFormat="1" applyFont="1" applyFill="1" applyBorder="1" applyAlignment="1">
      <alignment vertical="center"/>
    </xf>
    <xf numFmtId="10" fontId="59" fillId="0" borderId="51" xfId="3" applyNumberFormat="1" applyFont="1" applyFill="1" applyBorder="1" applyAlignment="1">
      <alignment vertical="center"/>
    </xf>
    <xf numFmtId="9" fontId="55" fillId="0" borderId="51" xfId="3" applyNumberFormat="1" applyFont="1" applyFill="1" applyBorder="1" applyAlignment="1">
      <alignment vertical="center"/>
    </xf>
    <xf numFmtId="4" fontId="59" fillId="0" borderId="51" xfId="3" applyNumberFormat="1" applyFont="1" applyFill="1" applyBorder="1" applyAlignment="1">
      <alignment horizontal="center" vertical="center"/>
    </xf>
    <xf numFmtId="4" fontId="59" fillId="0" borderId="52" xfId="3" applyNumberFormat="1" applyFont="1" applyFill="1" applyBorder="1" applyAlignment="1">
      <alignment horizontal="center" vertical="center"/>
    </xf>
    <xf numFmtId="0" fontId="55" fillId="0" borderId="18" xfId="3" applyFont="1" applyFill="1" applyBorder="1" applyAlignment="1">
      <alignment vertical="center" wrapText="1"/>
    </xf>
    <xf numFmtId="175" fontId="55" fillId="0" borderId="51" xfId="3" applyNumberFormat="1" applyFont="1" applyFill="1" applyBorder="1" applyAlignment="1">
      <alignment vertical="center" wrapText="1"/>
    </xf>
    <xf numFmtId="0" fontId="387" fillId="0" borderId="0" xfId="3" applyFont="1" applyFill="1" applyAlignment="1">
      <alignment vertical="center" wrapText="1"/>
    </xf>
    <xf numFmtId="0" fontId="55" fillId="0" borderId="0" xfId="3" applyFont="1" applyFill="1" applyAlignment="1">
      <alignment vertical="center" wrapText="1"/>
    </xf>
    <xf numFmtId="0" fontId="46" fillId="0" borderId="0" xfId="3" applyFont="1" applyFill="1" applyAlignment="1">
      <alignment vertical="center" wrapText="1"/>
    </xf>
    <xf numFmtId="0" fontId="55" fillId="0" borderId="14" xfId="3" applyFont="1" applyFill="1" applyBorder="1" applyAlignment="1">
      <alignment vertical="center"/>
    </xf>
    <xf numFmtId="49" fontId="55" fillId="0" borderId="50" xfId="3" applyNumberFormat="1" applyFont="1" applyFill="1" applyBorder="1" applyAlignment="1">
      <alignment horizontal="right" vertical="center"/>
    </xf>
    <xf numFmtId="0" fontId="55" fillId="0" borderId="26" xfId="68" applyFont="1" applyFill="1" applyBorder="1" applyAlignment="1">
      <alignment vertical="center"/>
    </xf>
    <xf numFmtId="49" fontId="55" fillId="0" borderId="52" xfId="3" applyNumberFormat="1" applyFont="1" applyFill="1" applyBorder="1" applyAlignment="1">
      <alignment horizontal="right" vertical="center"/>
    </xf>
    <xf numFmtId="0" fontId="55" fillId="0" borderId="17" xfId="3" applyFont="1" applyFill="1" applyBorder="1" applyAlignment="1">
      <alignment horizontal="left" vertical="center" wrapText="1"/>
    </xf>
    <xf numFmtId="0" fontId="9" fillId="0" borderId="0" xfId="3" applyFont="1" applyAlignment="1">
      <alignment horizontal="right" vertical="center"/>
    </xf>
    <xf numFmtId="0" fontId="9" fillId="0" borderId="0" xfId="3" applyFont="1" applyAlignment="1">
      <alignment horizontal="right"/>
    </xf>
    <xf numFmtId="0" fontId="15" fillId="0" borderId="0" xfId="3" applyFont="1" applyFill="1" applyBorder="1" applyAlignment="1">
      <alignment horizontal="center" vertical="center" wrapText="1"/>
    </xf>
    <xf numFmtId="0" fontId="55" fillId="0" borderId="17" xfId="3" applyFont="1" applyFill="1" applyBorder="1" applyAlignment="1">
      <alignment horizontal="left" vertical="center"/>
    </xf>
    <xf numFmtId="0" fontId="55" fillId="0" borderId="18" xfId="3" applyFont="1" applyFill="1" applyBorder="1" applyAlignment="1">
      <alignment horizontal="left" vertical="center"/>
    </xf>
    <xf numFmtId="0" fontId="16" fillId="0" borderId="0" xfId="2" applyFont="1" applyAlignment="1">
      <alignment horizontal="center" vertical="center"/>
    </xf>
    <xf numFmtId="0" fontId="18" fillId="0" borderId="0" xfId="2" applyFont="1" applyFill="1" applyBorder="1" applyAlignment="1">
      <alignment horizontal="center" vertical="center"/>
    </xf>
    <xf numFmtId="176" fontId="391" fillId="0" borderId="18" xfId="3" applyNumberFormat="1" applyFont="1" applyFill="1" applyBorder="1" applyAlignment="1">
      <alignment horizontal="center" vertical="center"/>
    </xf>
    <xf numFmtId="176" fontId="391" fillId="0" borderId="51" xfId="3" applyNumberFormat="1" applyFont="1" applyFill="1" applyBorder="1" applyAlignment="1">
      <alignment horizontal="center" vertical="center"/>
    </xf>
    <xf numFmtId="176" fontId="59" fillId="0" borderId="18" xfId="3" applyNumberFormat="1" applyFont="1" applyFill="1" applyBorder="1" applyAlignment="1">
      <alignment horizontal="center" vertical="center"/>
    </xf>
    <xf numFmtId="176" fontId="59" fillId="0" borderId="51" xfId="3" applyNumberFormat="1" applyFont="1" applyFill="1" applyBorder="1" applyAlignment="1">
      <alignment horizontal="center" vertical="center"/>
    </xf>
    <xf numFmtId="176" fontId="392" fillId="0" borderId="18" xfId="3" applyNumberFormat="1" applyFont="1" applyFill="1" applyBorder="1" applyAlignment="1">
      <alignment horizontal="center" vertical="center"/>
    </xf>
    <xf numFmtId="176" fontId="392" fillId="0" borderId="51" xfId="3" applyNumberFormat="1" applyFont="1" applyFill="1" applyBorder="1" applyAlignment="1">
      <alignment horizontal="center" vertical="center"/>
    </xf>
    <xf numFmtId="175" fontId="55" fillId="0" borderId="22" xfId="3" applyNumberFormat="1" applyFont="1" applyFill="1" applyBorder="1" applyAlignment="1">
      <alignment horizontal="center" vertical="center"/>
    </xf>
    <xf numFmtId="344" fontId="389" fillId="0" borderId="51" xfId="3" applyNumberFormat="1" applyFont="1" applyFill="1" applyBorder="1" applyAlignment="1">
      <alignment vertical="center"/>
    </xf>
    <xf numFmtId="344" fontId="391" fillId="0" borderId="51" xfId="3" applyNumberFormat="1" applyFont="1" applyFill="1" applyBorder="1" applyAlignment="1">
      <alignment vertical="center"/>
    </xf>
    <xf numFmtId="344" fontId="59" fillId="0" borderId="18" xfId="3" applyNumberFormat="1" applyFont="1" applyFill="1" applyBorder="1" applyAlignment="1">
      <alignment horizontal="center" vertical="center"/>
    </xf>
    <xf numFmtId="344" fontId="59" fillId="0" borderId="51" xfId="3" applyNumberFormat="1" applyFont="1" applyFill="1" applyBorder="1" applyAlignment="1">
      <alignment horizontal="center" vertical="center"/>
    </xf>
    <xf numFmtId="4" fontId="55" fillId="0" borderId="51" xfId="3" applyNumberFormat="1" applyFont="1" applyFill="1" applyBorder="1" applyAlignment="1">
      <alignment vertical="center"/>
    </xf>
    <xf numFmtId="0" fontId="9" fillId="0" borderId="18" xfId="3" applyFont="1" applyFill="1" applyBorder="1" applyAlignment="1">
      <alignment horizontal="center" vertical="center" textRotation="90" wrapText="1"/>
    </xf>
    <xf numFmtId="0" fontId="9" fillId="0" borderId="7" xfId="0" applyFont="1" applyFill="1" applyBorder="1" applyAlignment="1">
      <alignment horizontal="left" vertical="center" wrapText="1"/>
    </xf>
    <xf numFmtId="0" fontId="9" fillId="0" borderId="0" xfId="0" applyFont="1" applyBorder="1" applyAlignment="1">
      <alignment horizontal="left"/>
    </xf>
    <xf numFmtId="1" fontId="9" fillId="0" borderId="2" xfId="0" applyNumberFormat="1" applyFont="1" applyFill="1" applyBorder="1" applyAlignment="1">
      <alignment horizontal="center" vertical="center" wrapText="1"/>
    </xf>
    <xf numFmtId="0" fontId="9" fillId="0" borderId="40" xfId="0" applyFont="1" applyFill="1" applyBorder="1" applyAlignment="1">
      <alignment horizontal="left" vertical="center" wrapText="1"/>
    </xf>
    <xf numFmtId="0" fontId="375" fillId="0" borderId="0" xfId="0" applyFont="1"/>
    <xf numFmtId="3" fontId="375" fillId="0" borderId="0" xfId="0" applyNumberFormat="1" applyFont="1"/>
    <xf numFmtId="0" fontId="395" fillId="0" borderId="0" xfId="0" applyFont="1" applyAlignment="1">
      <alignment horizontal="center" vertical="center" wrapText="1"/>
    </xf>
    <xf numFmtId="0" fontId="395" fillId="0" borderId="18" xfId="0" applyFont="1" applyBorder="1" applyAlignment="1">
      <alignment horizontal="center" vertical="center" wrapText="1"/>
    </xf>
    <xf numFmtId="3" fontId="395" fillId="0" borderId="18" xfId="0" applyNumberFormat="1" applyFont="1" applyBorder="1" applyAlignment="1">
      <alignment horizontal="center" vertical="center" wrapText="1"/>
    </xf>
    <xf numFmtId="0" fontId="375" fillId="0" borderId="18" xfId="0" applyFont="1" applyBorder="1" applyAlignment="1">
      <alignment horizontal="left"/>
    </xf>
    <xf numFmtId="3" fontId="375" fillId="0" borderId="18" xfId="0" applyNumberFormat="1" applyFont="1" applyBorder="1"/>
    <xf numFmtId="0" fontId="395" fillId="142" borderId="18" xfId="0" applyFont="1" applyFill="1" applyBorder="1" applyAlignment="1">
      <alignment horizontal="left"/>
    </xf>
    <xf numFmtId="3" fontId="395" fillId="142" borderId="18" xfId="0" applyNumberFormat="1" applyFont="1" applyFill="1" applyBorder="1"/>
    <xf numFmtId="169" fontId="11" fillId="0" borderId="0" xfId="3" applyNumberFormat="1" applyFont="1" applyFill="1" applyBorder="1" applyAlignment="1">
      <alignment vertical="center" wrapText="1"/>
    </xf>
    <xf numFmtId="169" fontId="140" fillId="0" borderId="0" xfId="0" applyNumberFormat="1" applyFont="1" applyFill="1" applyBorder="1" applyAlignment="1">
      <alignment horizontal="center" vertical="center" wrapText="1"/>
    </xf>
    <xf numFmtId="169" fontId="188" fillId="0" borderId="0" xfId="70" applyNumberFormat="1" applyFont="1" applyFill="1" applyAlignment="1">
      <alignment vertical="center"/>
    </xf>
    <xf numFmtId="169" fontId="397" fillId="0" borderId="0" xfId="70" applyNumberFormat="1" applyFont="1" applyFill="1" applyBorder="1" applyAlignment="1">
      <alignment horizontal="center" vertical="center"/>
    </xf>
    <xf numFmtId="169" fontId="397" fillId="0" borderId="0" xfId="70" applyNumberFormat="1" applyFont="1" applyFill="1" applyAlignment="1">
      <alignment horizontal="center" vertical="center"/>
    </xf>
    <xf numFmtId="169" fontId="60" fillId="0" borderId="0" xfId="70" applyNumberFormat="1" applyFont="1" applyFill="1" applyAlignment="1">
      <alignment vertical="center"/>
    </xf>
    <xf numFmtId="1" fontId="389" fillId="0" borderId="18" xfId="3" applyNumberFormat="1" applyFont="1" applyFill="1" applyBorder="1" applyAlignment="1">
      <alignment vertical="center"/>
    </xf>
    <xf numFmtId="1" fontId="389" fillId="0" borderId="22" xfId="3" applyNumberFormat="1" applyFont="1" applyFill="1" applyBorder="1" applyAlignment="1">
      <alignment vertical="center"/>
    </xf>
    <xf numFmtId="0" fontId="15" fillId="0" borderId="0" xfId="0" applyFont="1" applyAlignment="1">
      <alignment horizontal="center" vertical="center"/>
    </xf>
    <xf numFmtId="0" fontId="9" fillId="0" borderId="47" xfId="0" applyFont="1" applyBorder="1" applyAlignment="1">
      <alignment horizontal="center"/>
    </xf>
    <xf numFmtId="0" fontId="48" fillId="0" borderId="0" xfId="0" applyFont="1" applyAlignment="1">
      <alignment horizontal="center"/>
    </xf>
    <xf numFmtId="0" fontId="15" fillId="0" borderId="0" xfId="0" applyFont="1" applyAlignment="1">
      <alignment horizontal="center"/>
    </xf>
    <xf numFmtId="0" fontId="47" fillId="0" borderId="0" xfId="0" applyFont="1" applyAlignment="1">
      <alignment horizontal="center"/>
    </xf>
    <xf numFmtId="0" fontId="9" fillId="0" borderId="2" xfId="0" applyFont="1" applyBorder="1" applyAlignment="1">
      <alignment horizontal="center" vertical="center" textRotation="90" wrapText="1"/>
    </xf>
    <xf numFmtId="0" fontId="9" fillId="0" borderId="3" xfId="0" applyFont="1" applyBorder="1" applyAlignment="1">
      <alignment horizontal="center" vertical="center" textRotation="90" wrapText="1"/>
    </xf>
    <xf numFmtId="0" fontId="15" fillId="0" borderId="0" xfId="0" applyFont="1" applyAlignment="1">
      <alignment horizontal="center" vertical="center" wrapText="1"/>
    </xf>
    <xf numFmtId="0" fontId="9" fillId="0" borderId="0" xfId="0" applyFont="1" applyBorder="1" applyAlignment="1">
      <alignment horizont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48" fillId="0" borderId="0" xfId="0" applyFont="1" applyAlignment="1">
      <alignment horizontal="center" wrapText="1"/>
    </xf>
    <xf numFmtId="0" fontId="15" fillId="0" borderId="0" xfId="0" applyFont="1" applyAlignment="1">
      <alignment horizont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textRotation="90" wrapText="1"/>
    </xf>
    <xf numFmtId="0" fontId="47" fillId="0" borderId="0" xfId="0" applyFont="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right" vertical="center"/>
    </xf>
    <xf numFmtId="0" fontId="9" fillId="0" borderId="7"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7" xfId="0" applyFont="1" applyFill="1" applyBorder="1" applyAlignment="1">
      <alignment horizontal="left" vertical="top" wrapText="1"/>
    </xf>
    <xf numFmtId="0" fontId="9" fillId="0" borderId="8" xfId="0" applyFont="1" applyFill="1" applyBorder="1" applyAlignment="1">
      <alignment horizontal="left" vertical="top" wrapText="1"/>
    </xf>
    <xf numFmtId="49" fontId="9" fillId="0" borderId="7" xfId="0" applyNumberFormat="1" applyFont="1" applyFill="1" applyBorder="1" applyAlignment="1">
      <alignment horizontal="left" vertical="center" wrapText="1"/>
    </xf>
    <xf numFmtId="49" fontId="9" fillId="0" borderId="8" xfId="0" applyNumberFormat="1" applyFont="1" applyFill="1" applyBorder="1" applyAlignment="1">
      <alignment horizontal="left" vertical="center" wrapText="1"/>
    </xf>
    <xf numFmtId="0" fontId="394" fillId="0" borderId="19" xfId="48534" applyFont="1" applyFill="1" applyBorder="1" applyAlignment="1">
      <alignment horizontal="left" vertical="center" wrapText="1"/>
    </xf>
    <xf numFmtId="0" fontId="394" fillId="0" borderId="21" xfId="48534" applyFont="1" applyFill="1" applyBorder="1" applyAlignment="1">
      <alignment horizontal="left" vertical="center" wrapText="1"/>
    </xf>
    <xf numFmtId="0" fontId="9" fillId="0" borderId="40" xfId="0" applyFont="1" applyFill="1" applyBorder="1" applyAlignment="1">
      <alignment horizontal="left" vertical="top" wrapText="1"/>
    </xf>
    <xf numFmtId="0" fontId="9" fillId="0" borderId="41" xfId="0" applyFont="1" applyFill="1" applyBorder="1" applyAlignment="1">
      <alignment horizontal="left" vertical="top" wrapText="1"/>
    </xf>
    <xf numFmtId="1" fontId="11" fillId="0" borderId="7" xfId="0" applyNumberFormat="1" applyFont="1" applyBorder="1" applyAlignment="1">
      <alignment horizontal="center" vertical="center" wrapText="1"/>
    </xf>
    <xf numFmtId="1" fontId="11" fillId="0" borderId="8"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8" fillId="0" borderId="11" xfId="0" applyFont="1" applyBorder="1" applyAlignment="1">
      <alignment horizontal="center" vertical="center"/>
    </xf>
    <xf numFmtId="0" fontId="9" fillId="0" borderId="18" xfId="0" applyFont="1" applyBorder="1" applyAlignment="1">
      <alignment horizontal="center" vertical="center" wrapText="1"/>
    </xf>
    <xf numFmtId="0" fontId="9" fillId="0" borderId="12" xfId="0" applyFont="1" applyBorder="1" applyAlignment="1">
      <alignment horizontal="center" vertical="center" wrapText="1"/>
    </xf>
    <xf numFmtId="0" fontId="55" fillId="0" borderId="26" xfId="3" applyFont="1" applyFill="1" applyBorder="1" applyAlignment="1">
      <alignment horizontal="left" vertical="center"/>
    </xf>
    <xf numFmtId="0" fontId="55" fillId="0" borderId="22" xfId="3" applyFont="1" applyFill="1" applyBorder="1" applyAlignment="1">
      <alignment horizontal="left" vertical="center"/>
    </xf>
    <xf numFmtId="0" fontId="55" fillId="0" borderId="0" xfId="3" applyFont="1" applyFill="1" applyBorder="1" applyAlignment="1">
      <alignment horizontal="left" vertical="center"/>
    </xf>
    <xf numFmtId="0" fontId="386" fillId="0" borderId="18" xfId="3" applyFont="1" applyFill="1" applyBorder="1" applyAlignment="1">
      <alignment horizontal="center" vertical="center"/>
    </xf>
    <xf numFmtId="0" fontId="386" fillId="0" borderId="51" xfId="3" applyFont="1" applyFill="1" applyBorder="1" applyAlignment="1">
      <alignment horizontal="center" vertical="center"/>
    </xf>
    <xf numFmtId="0" fontId="9" fillId="0" borderId="0" xfId="3" applyFont="1" applyFill="1" applyBorder="1" applyAlignment="1">
      <alignment horizontal="center" vertical="center"/>
    </xf>
    <xf numFmtId="0" fontId="15" fillId="0" borderId="0" xfId="3" applyFont="1" applyFill="1" applyBorder="1" applyAlignment="1">
      <alignment horizontal="center" vertical="center" wrapText="1"/>
    </xf>
    <xf numFmtId="0" fontId="55" fillId="0" borderId="17" xfId="3" applyFont="1" applyFill="1" applyBorder="1" applyAlignment="1">
      <alignment horizontal="left" vertical="center"/>
    </xf>
    <xf numFmtId="0" fontId="55" fillId="0" borderId="18" xfId="3" applyFont="1" applyFill="1" applyBorder="1" applyAlignment="1">
      <alignment horizontal="left" vertical="center"/>
    </xf>
    <xf numFmtId="0" fontId="15" fillId="0" borderId="0" xfId="0" applyFont="1" applyFill="1" applyAlignment="1">
      <alignment horizontal="center" vertical="center"/>
    </xf>
    <xf numFmtId="0" fontId="16" fillId="0" borderId="0" xfId="2" applyFont="1" applyAlignment="1">
      <alignment horizontal="center" vertical="center"/>
    </xf>
    <xf numFmtId="0" fontId="10" fillId="0" borderId="0" xfId="2" applyFont="1" applyAlignment="1">
      <alignment horizontal="center" vertical="center"/>
    </xf>
    <xf numFmtId="0" fontId="17" fillId="0" borderId="0" xfId="2" applyFont="1" applyAlignment="1">
      <alignment horizontal="center" vertical="center"/>
    </xf>
    <xf numFmtId="0" fontId="17" fillId="0" borderId="47" xfId="2" applyFont="1" applyBorder="1" applyAlignment="1">
      <alignment horizontal="center" vertical="center"/>
    </xf>
    <xf numFmtId="0" fontId="20" fillId="0" borderId="0" xfId="2" applyFont="1" applyAlignment="1">
      <alignment horizontal="center" vertical="center"/>
    </xf>
    <xf numFmtId="0" fontId="58" fillId="0" borderId="103" xfId="3" applyFont="1" applyFill="1" applyBorder="1" applyAlignment="1">
      <alignment horizontal="left" vertical="center"/>
    </xf>
    <xf numFmtId="0" fontId="58" fillId="0" borderId="109" xfId="3" applyFont="1" applyFill="1" applyBorder="1" applyAlignment="1">
      <alignment horizontal="left" vertical="center"/>
    </xf>
    <xf numFmtId="0" fontId="58" fillId="0" borderId="108" xfId="3" applyFont="1" applyFill="1" applyBorder="1" applyAlignment="1">
      <alignment horizontal="left" vertical="center"/>
    </xf>
    <xf numFmtId="0" fontId="48" fillId="0" borderId="0" xfId="0" applyFont="1" applyFill="1" applyAlignment="1">
      <alignment horizontal="center" wrapText="1"/>
    </xf>
    <xf numFmtId="0" fontId="15" fillId="0" borderId="0" xfId="0" applyFont="1" applyFill="1" applyAlignment="1">
      <alignment horizontal="center"/>
    </xf>
    <xf numFmtId="0" fontId="18" fillId="0" borderId="0" xfId="2" applyFont="1" applyFill="1" applyBorder="1" applyAlignment="1">
      <alignment horizontal="center" vertical="center"/>
    </xf>
    <xf numFmtId="0" fontId="15" fillId="0" borderId="0" xfId="0" applyFont="1" applyFill="1" applyAlignment="1">
      <alignment horizontal="center" wrapText="1"/>
    </xf>
    <xf numFmtId="0" fontId="9" fillId="0" borderId="18" xfId="0" applyFont="1" applyFill="1" applyBorder="1" applyAlignment="1">
      <alignment horizontal="center" vertical="center" textRotation="90" wrapText="1"/>
    </xf>
    <xf numFmtId="0" fontId="9" fillId="0" borderId="25" xfId="3" applyFont="1" applyFill="1" applyBorder="1" applyAlignment="1">
      <alignment horizontal="center" vertical="center" wrapText="1"/>
    </xf>
    <xf numFmtId="0" fontId="9" fillId="0" borderId="43" xfId="3" applyFont="1" applyFill="1" applyBorder="1" applyAlignment="1">
      <alignment horizontal="center" vertical="center" wrapText="1"/>
    </xf>
    <xf numFmtId="0" fontId="9" fillId="0" borderId="42" xfId="3" applyFont="1" applyFill="1" applyBorder="1" applyAlignment="1">
      <alignment horizontal="center" vertical="center" wrapText="1"/>
    </xf>
    <xf numFmtId="0" fontId="9" fillId="0" borderId="18" xfId="3" applyFont="1" applyFill="1" applyBorder="1" applyAlignment="1">
      <alignment horizontal="center" vertical="center" wrapText="1"/>
    </xf>
    <xf numFmtId="0" fontId="9" fillId="0" borderId="39" xfId="3" applyFont="1" applyFill="1" applyBorder="1" applyAlignment="1">
      <alignment horizontal="center" vertical="center" wrapText="1"/>
    </xf>
    <xf numFmtId="0" fontId="9" fillId="0" borderId="27" xfId="3" applyFont="1" applyFill="1" applyBorder="1" applyAlignment="1">
      <alignment horizontal="center" vertical="center" wrapText="1"/>
    </xf>
    <xf numFmtId="0" fontId="9" fillId="0" borderId="18" xfId="3" applyFont="1" applyFill="1" applyBorder="1" applyAlignment="1">
      <alignment horizontal="center" vertical="center"/>
    </xf>
    <xf numFmtId="0" fontId="9" fillId="0" borderId="18" xfId="3" applyNumberFormat="1" applyFont="1" applyFill="1" applyBorder="1" applyAlignment="1">
      <alignment horizontal="center" vertical="center" textRotation="90" wrapText="1"/>
    </xf>
    <xf numFmtId="0" fontId="9" fillId="0" borderId="39" xfId="3" applyNumberFormat="1" applyFont="1" applyFill="1" applyBorder="1" applyAlignment="1">
      <alignment horizontal="center" vertical="center" textRotation="90" wrapText="1"/>
    </xf>
    <xf numFmtId="0" fontId="9" fillId="0" borderId="27" xfId="3" applyNumberFormat="1" applyFont="1" applyFill="1" applyBorder="1" applyAlignment="1">
      <alignment horizontal="center" vertical="center" textRotation="90" wrapText="1"/>
    </xf>
    <xf numFmtId="0" fontId="9" fillId="0" borderId="25" xfId="3" applyNumberFormat="1" applyFont="1" applyFill="1" applyBorder="1" applyAlignment="1">
      <alignment horizontal="center" vertical="center" textRotation="90" wrapText="1"/>
    </xf>
    <xf numFmtId="0" fontId="9" fillId="0" borderId="18" xfId="3" applyFont="1" applyFill="1" applyBorder="1" applyAlignment="1">
      <alignment horizontal="center" vertical="center" textRotation="90" wrapText="1"/>
    </xf>
    <xf numFmtId="0" fontId="9" fillId="0" borderId="19" xfId="54" applyFont="1" applyFill="1" applyBorder="1" applyAlignment="1">
      <alignment horizontal="center" vertical="center"/>
    </xf>
    <xf numFmtId="0" fontId="9" fillId="0" borderId="20" xfId="54" applyFont="1" applyFill="1" applyBorder="1" applyAlignment="1">
      <alignment horizontal="center" vertical="center"/>
    </xf>
    <xf numFmtId="0" fontId="9" fillId="0" borderId="46" xfId="54" applyFont="1" applyFill="1" applyBorder="1" applyAlignment="1">
      <alignment horizontal="center" vertical="center" wrapText="1"/>
    </xf>
    <xf numFmtId="0" fontId="9" fillId="0" borderId="110" xfId="54" applyFont="1" applyFill="1" applyBorder="1" applyAlignment="1">
      <alignment horizontal="center" vertical="center" wrapText="1"/>
    </xf>
    <xf numFmtId="0" fontId="9" fillId="0" borderId="43" xfId="54" applyFont="1" applyFill="1" applyBorder="1" applyAlignment="1">
      <alignment horizontal="center" vertical="center" wrapText="1"/>
    </xf>
    <xf numFmtId="0" fontId="9" fillId="0" borderId="42" xfId="54" applyFont="1" applyFill="1" applyBorder="1" applyAlignment="1">
      <alignment horizontal="center" vertical="center" wrapText="1"/>
    </xf>
    <xf numFmtId="0" fontId="9" fillId="0" borderId="18" xfId="3" applyFont="1" applyBorder="1" applyAlignment="1">
      <alignment horizontal="center" vertical="center"/>
    </xf>
    <xf numFmtId="0" fontId="9" fillId="0" borderId="19" xfId="3" applyFont="1" applyFill="1" applyBorder="1" applyAlignment="1">
      <alignment horizontal="center" vertical="center" wrapText="1"/>
    </xf>
    <xf numFmtId="0" fontId="9" fillId="0" borderId="21" xfId="3" applyFont="1" applyFill="1" applyBorder="1" applyAlignment="1">
      <alignment horizontal="center" vertical="center" wrapText="1"/>
    </xf>
    <xf numFmtId="0" fontId="15" fillId="0" borderId="0" xfId="3" applyFont="1" applyFill="1" applyAlignment="1">
      <alignment horizontal="center"/>
    </xf>
    <xf numFmtId="0" fontId="9" fillId="0" borderId="1" xfId="0" applyFont="1" applyBorder="1" applyAlignment="1">
      <alignment horizontal="center" vertical="center" textRotation="90" wrapText="1"/>
    </xf>
    <xf numFmtId="0" fontId="46" fillId="0" borderId="7"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1" xfId="0" applyFont="1" applyBorder="1" applyAlignment="1">
      <alignment horizontal="center" vertical="center" wrapText="1"/>
    </xf>
    <xf numFmtId="0" fontId="2"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1" fillId="0" borderId="47" xfId="0" applyFont="1" applyBorder="1" applyAlignment="1">
      <alignment horizontal="center"/>
    </xf>
    <xf numFmtId="0" fontId="4" fillId="0" borderId="0" xfId="0" applyFont="1" applyAlignment="1">
      <alignment horizontal="center" wrapText="1"/>
    </xf>
    <xf numFmtId="0" fontId="5"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5" fillId="0" borderId="1" xfId="0" applyFont="1" applyFill="1" applyBorder="1" applyAlignment="1">
      <alignment horizontal="left" wrapText="1"/>
    </xf>
    <xf numFmtId="2" fontId="1" fillId="0" borderId="1" xfId="0" applyNumberFormat="1" applyFont="1" applyFill="1" applyBorder="1" applyAlignment="1">
      <alignment horizontal="center" vertical="center" wrapText="1"/>
    </xf>
    <xf numFmtId="0" fontId="394" fillId="0" borderId="7" xfId="48534" applyFont="1" applyFill="1" applyBorder="1" applyAlignment="1">
      <alignment horizontal="left" vertical="center" wrapText="1"/>
    </xf>
    <xf numFmtId="0" fontId="394" fillId="0" borderId="12" xfId="48534" applyFont="1" applyFill="1" applyBorder="1" applyAlignment="1">
      <alignment horizontal="left" vertical="center" wrapText="1"/>
    </xf>
    <xf numFmtId="0" fontId="394" fillId="0" borderId="8" xfId="48534" applyFont="1" applyFill="1" applyBorder="1" applyAlignment="1">
      <alignment horizontal="left" vertical="center" wrapText="1"/>
    </xf>
    <xf numFmtId="170" fontId="1" fillId="0" borderId="1" xfId="0" applyNumberFormat="1" applyFont="1" applyFill="1" applyBorder="1" applyAlignment="1">
      <alignment horizontal="center" vertical="center" wrapText="1"/>
    </xf>
    <xf numFmtId="0" fontId="6" fillId="0" borderId="1" xfId="0" applyFont="1" applyBorder="1" applyAlignment="1">
      <alignment horizontal="left" vertical="center" wrapText="1"/>
    </xf>
    <xf numFmtId="0" fontId="1" fillId="0" borderId="1" xfId="0" applyFont="1" applyBorder="1" applyAlignment="1">
      <alignment horizontal="center" vertical="center" wrapText="1"/>
    </xf>
    <xf numFmtId="0" fontId="5" fillId="0" borderId="1" xfId="0" applyFont="1" applyBorder="1" applyAlignment="1">
      <alignment horizontal="left" vertical="center" wrapText="1"/>
    </xf>
    <xf numFmtId="0" fontId="6" fillId="0" borderId="1" xfId="0" applyFont="1" applyFill="1" applyBorder="1" applyAlignment="1">
      <alignment horizontal="left" vertical="center" wrapText="1"/>
    </xf>
    <xf numFmtId="171" fontId="1" fillId="0" borderId="1" xfId="0" applyNumberFormat="1" applyFont="1" applyFill="1" applyBorder="1" applyAlignment="1">
      <alignment horizontal="center" vertical="center" wrapText="1"/>
    </xf>
    <xf numFmtId="173" fontId="1"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1" fillId="0" borderId="7" xfId="0" applyFont="1" applyBorder="1" applyAlignment="1">
      <alignment horizontal="left" vertical="center" wrapText="1"/>
    </xf>
    <xf numFmtId="0" fontId="1" fillId="0" borderId="12" xfId="0" applyFont="1" applyBorder="1" applyAlignment="1">
      <alignment horizontal="left" vertical="center" wrapText="1"/>
    </xf>
    <xf numFmtId="0" fontId="1" fillId="0" borderId="8" xfId="0" applyFont="1" applyBorder="1" applyAlignment="1">
      <alignment horizontal="left" vertical="center" wrapText="1"/>
    </xf>
    <xf numFmtId="0" fontId="5" fillId="0" borderId="2" xfId="0" applyFont="1" applyBorder="1" applyAlignment="1">
      <alignment horizontal="left" vertical="center" wrapText="1"/>
    </xf>
    <xf numFmtId="0" fontId="1" fillId="0" borderId="7"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8" xfId="0" applyFont="1" applyFill="1" applyBorder="1" applyAlignment="1">
      <alignment horizontal="left" vertical="center" wrapText="1"/>
    </xf>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0" fontId="1"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6" xfId="0" applyFont="1" applyBorder="1" applyAlignment="1">
      <alignment horizontal="center" vertical="center" wrapText="1"/>
    </xf>
    <xf numFmtId="0" fontId="396" fillId="0" borderId="0" xfId="48534" applyFont="1" applyAlignment="1">
      <alignment horizontal="left"/>
    </xf>
    <xf numFmtId="0" fontId="4" fillId="0" borderId="0" xfId="0" applyFont="1" applyAlignment="1">
      <alignment horizontal="center" vertical="center" wrapText="1"/>
    </xf>
  </cellXfs>
  <cellStyles count="48535">
    <cellStyle name="" xfId="13254"/>
    <cellStyle name="" xfId="13255"/>
    <cellStyle name="" xfId="13256"/>
    <cellStyle name="" xfId="13279"/>
    <cellStyle name="" xfId="13280"/>
    <cellStyle name="" xfId="13303"/>
    <cellStyle name=" 1" xfId="71"/>
    <cellStyle name=" 1 2" xfId="72"/>
    <cellStyle name="_x000a_bidires=100_x000d_" xfId="73"/>
    <cellStyle name="%" xfId="74"/>
    <cellStyle name="% 2" xfId="75"/>
    <cellStyle name="%_Inputs" xfId="76"/>
    <cellStyle name="%_Inputs (const)" xfId="77"/>
    <cellStyle name="%_Inputs (const)_реестр объектов ЕНЭС" xfId="78"/>
    <cellStyle name="%_Inputs Co" xfId="79"/>
    <cellStyle name="%_Inputs Co 2" xfId="80"/>
    <cellStyle name="%_Inputs Co_реестр объектов ЕНЭС" xfId="81"/>
    <cellStyle name="%_Inputs_реестр объектов ЕНЭС" xfId="82"/>
    <cellStyle name="%_Бизнес план ЦИУС 2008 год исполнение" xfId="83"/>
    <cellStyle name="%_Бизнес план ЦИУС 2008 исполнение (новый формат)" xfId="84"/>
    <cellStyle name="%_Бизнес план ЦИУС 2008 исполнение 1041" xfId="85"/>
    <cellStyle name="%_Бизнес план ЦИУС 2008 исполнение 1041раб" xfId="86"/>
    <cellStyle name="%_Бизнес план ЦИУС 2008 исполнение 1041рабочий 16 04" xfId="87"/>
    <cellStyle name="%_Бизнес план ЦИУС 2008 исполнение 21 04 1" xfId="88"/>
    <cellStyle name="%_Бизнес план ЦИУС 2009 140409" xfId="89"/>
    <cellStyle name="%_Бизнес план ЦИУС 2009! 27 10 Р" xfId="90"/>
    <cellStyle name="%_Денежный поток ЗАО ЭПИ-2008г.(в объемах декабря)2811  ПОСЛЕДНИЙ (Перераб. с изм. старахованием)" xfId="91"/>
    <cellStyle name="%_Копия ОЖ ГБЗ ФОТ_ПМЭС" xfId="92"/>
    <cellStyle name="%_ОЖ ГБЗ ФОТЗбПМЭС" xfId="93"/>
    <cellStyle name="%_Приложение 2 Вводы мощностей на 2009 год" xfId="94"/>
    <cellStyle name="%_Расчёт  тарифа 2012 Омское ПМЭС с доплатами 1 вар" xfId="95"/>
    <cellStyle name="%_реестр объектов ЕНЭС" xfId="96"/>
    <cellStyle name=",." xfId="97"/>
    <cellStyle name=";;;" xfId="98"/>
    <cellStyle name="?" xfId="99"/>
    <cellStyle name="??" xfId="100"/>
    <cellStyle name="?? [0.00]_PRODUCT DETAIL Q1" xfId="101"/>
    <cellStyle name="?? [0]" xfId="102"/>
    <cellStyle name="???? [0.00]_PRODUCT DETAIL Q1" xfId="103"/>
    <cellStyle name="????????" xfId="104"/>
    <cellStyle name="???????? [0]_(??? 3?)" xfId="105"/>
    <cellStyle name="???????? 2" xfId="106"/>
    <cellStyle name="?????????? [0]_(??? 3?)" xfId="107"/>
    <cellStyle name="???????????" xfId="108"/>
    <cellStyle name="??????????? 2" xfId="109"/>
    <cellStyle name="??????????? 3" xfId="110"/>
    <cellStyle name="????????????? ???????????" xfId="111"/>
    <cellStyle name="????????????? ??????????? 2" xfId="112"/>
    <cellStyle name="????????????? ??????????? 3" xfId="113"/>
    <cellStyle name="??????????_(??? 3?)" xfId="114"/>
    <cellStyle name="????????_(??? 3?)" xfId="115"/>
    <cellStyle name="???????__FES" xfId="116"/>
    <cellStyle name="????_PRODUCT DETAIL Q1" xfId="117"/>
    <cellStyle name="???[0]_Book1" xfId="118"/>
    <cellStyle name="???_95" xfId="119"/>
    <cellStyle name="??_(????)??????" xfId="120"/>
    <cellStyle name="?…?ж?Ш?и [0.00]" xfId="121"/>
    <cellStyle name="?…‹?ђO‚e [0.00]_laroux" xfId="122"/>
    <cellStyle name="?…‹?ђO‚e_laroux" xfId="123"/>
    <cellStyle name="?W??_‘O’с?р??" xfId="124"/>
    <cellStyle name="]_x000d__x000a_Zoomed=1_x000d__x000a_Row=0_x000d__x000a_Column=0_x000d__x000a_Height=0_x000d__x000a_Width=0_x000d__x000a_FontName=FoxFont_x000d__x000a_FontStyle=0_x000d__x000a_FontSize=9_x000d__x000a_PrtFontName=FoxPrin" xfId="125"/>
    <cellStyle name="]_x000d__x000a_Zoomed=1_x000d__x000a_Row=0_x000d__x000a_Column=0_x000d__x000a_Height=0_x000d__x000a_Width=0_x000d__x000a_FontName=FoxFont_x000d__x000a_FontStyle=0_x000d__x000a_FontSize=9_x000d__x000a_PrtFontName=FoxPrin 2" xfId="126"/>
    <cellStyle name="ˆ’ŽƒŽ‚›‰" xfId="127"/>
    <cellStyle name="ˆ’ŽƒŽ‚›‰ 2" xfId="128"/>
    <cellStyle name="ˆ’ŽƒŽ‚›‰ 2 2" xfId="129"/>
    <cellStyle name="ˆ’ŽƒŽ‚›‰ 2 2 2" xfId="130"/>
    <cellStyle name="ˆ’ŽƒŽ‚›‰ 2 2 3" xfId="131"/>
    <cellStyle name="ˆ’ŽƒŽ‚›‰ 2 2 4" xfId="132"/>
    <cellStyle name="ˆ’ŽƒŽ‚›‰ 2 2 5" xfId="133"/>
    <cellStyle name="ˆ’ŽƒŽ‚›‰ 2 3" xfId="134"/>
    <cellStyle name="ˆ’ŽƒŽ‚›‰ 2 3 2" xfId="135"/>
    <cellStyle name="ˆ’ŽƒŽ‚›‰ 2 3 3" xfId="136"/>
    <cellStyle name="ˆ’ŽƒŽ‚›‰ 2 3 4" xfId="137"/>
    <cellStyle name="ˆ’ŽƒŽ‚›‰ 2 3 5" xfId="138"/>
    <cellStyle name="ˆ’ŽƒŽ‚›‰ 2 4" xfId="139"/>
    <cellStyle name="ˆ’ŽƒŽ‚›‰ 2 5" xfId="140"/>
    <cellStyle name="ˆ’ŽƒŽ‚›‰ 2 6" xfId="141"/>
    <cellStyle name="ˆ’ŽƒŽ‚›‰ 2 7" xfId="142"/>
    <cellStyle name="ˆ’ŽƒŽ‚›‰ 3" xfId="143"/>
    <cellStyle name="ˆ’ŽƒŽ‚›‰ 3 2" xfId="144"/>
    <cellStyle name="ˆ’ŽƒŽ‚›‰ 3 2 2" xfId="145"/>
    <cellStyle name="ˆ’ŽƒŽ‚›‰ 3 2 3" xfId="146"/>
    <cellStyle name="ˆ’ŽƒŽ‚›‰ 3 2 4" xfId="147"/>
    <cellStyle name="ˆ’ŽƒŽ‚›‰ 3 2 5" xfId="148"/>
    <cellStyle name="ˆ’ŽƒŽ‚›‰ 3 3" xfId="149"/>
    <cellStyle name="ˆ’ŽƒŽ‚›‰ 3 3 2" xfId="150"/>
    <cellStyle name="ˆ’ŽƒŽ‚›‰ 3 3 3" xfId="151"/>
    <cellStyle name="ˆ’ŽƒŽ‚›‰ 3 3 4" xfId="152"/>
    <cellStyle name="ˆ’ŽƒŽ‚›‰ 3 3 5" xfId="153"/>
    <cellStyle name="ˆ’ŽƒŽ‚›‰ 4" xfId="154"/>
    <cellStyle name="ˆ’ŽƒŽ‚›‰ 4 2" xfId="155"/>
    <cellStyle name="ˆ’ŽƒŽ‚›‰ 4 2 2" xfId="156"/>
    <cellStyle name="ˆ’ŽƒŽ‚›‰ 4 2 3" xfId="157"/>
    <cellStyle name="ˆ’ŽƒŽ‚›‰ 4 2 4" xfId="158"/>
    <cellStyle name="ˆ’ŽƒŽ‚›‰ 4 2 5" xfId="159"/>
    <cellStyle name="ˆ’ŽƒŽ‚›‰ 4 3" xfId="160"/>
    <cellStyle name="ˆ’ŽƒŽ‚›‰ 4 3 2" xfId="161"/>
    <cellStyle name="ˆ’ŽƒŽ‚›‰ 4 3 3" xfId="162"/>
    <cellStyle name="ˆ’ŽƒŽ‚›‰ 4 3 4" xfId="163"/>
    <cellStyle name="ˆ’ŽƒŽ‚›‰ 4 3 5" xfId="164"/>
    <cellStyle name="ˆ’ŽƒŽ‚›‰ 5" xfId="165"/>
    <cellStyle name="ˆ’ŽƒŽ‚›‰ 5 2" xfId="166"/>
    <cellStyle name="ˆ’ŽƒŽ‚›‰ 5 2 2" xfId="167"/>
    <cellStyle name="ˆ’ŽƒŽ‚›‰ 5 2 3" xfId="168"/>
    <cellStyle name="ˆ’ŽƒŽ‚›‰ 5 2 4" xfId="169"/>
    <cellStyle name="ˆ’ŽƒŽ‚›‰ 5 2 5" xfId="170"/>
    <cellStyle name="ˆ’ŽƒŽ‚›‰ 6" xfId="171"/>
    <cellStyle name="ˆ’ŽƒŽ‚›‰ 7" xfId="172"/>
    <cellStyle name="ˆ’ŽƒŽ‚›‰ 8" xfId="173"/>
    <cellStyle name="_ ТЭЦ февраль 04г" xfId="174"/>
    <cellStyle name="_!!! отчетные Форматы минэнерго к ИП 2011 (1.11.10)" xfId="175"/>
    <cellStyle name="_!!! Приобретение ОС (новая форма)" xfId="176"/>
    <cellStyle name="_!!! Приобретение ОС (новая форма)_БДР формат СД (2)" xfId="177"/>
    <cellStyle name="_!!! Энергия анализ (форма)" xfId="178"/>
    <cellStyle name="_!!! Энергия анализ (форма)_БДР формат СД (2)" xfId="179"/>
    <cellStyle name="_!!!Проект 3 кв ТОиР Красноярск" xfId="180"/>
    <cellStyle name="_!!!Проект 3 кв ТОиР Красноярск_БДР формат СД (2)" xfId="181"/>
    <cellStyle name="__ СИН _ВСЕГО_ Debt_(15 11  07) с ув цены на нефть" xfId="182"/>
    <cellStyle name="___RAB__2014" xfId="183"/>
    <cellStyle name="___RAB__2014_Лист1" xfId="184"/>
    <cellStyle name="__БДР и БДДС 2006 г по ПМЭС согл Мазепина" xfId="185"/>
    <cellStyle name="__БДР и БДДС 2006 г по ПМЭС утв 1 2 3 4кв 06 вер 3-2-3 ред Еремкин" xfId="186"/>
    <cellStyle name="__ПЭПиБюджет ЕНЭС ОПМЭС 2006_34млн" xfId="187"/>
    <cellStyle name="__ПЭПиБюджет ЕНЭС ОПМЭС 2006_34млн_15_2 1 6 1" xfId="188"/>
    <cellStyle name="__ПЭПиБюджет ЕНЭС ОПМЭС 2006_34млн_Анализ 15_БДР и БДДС Омское 2007" xfId="189"/>
    <cellStyle name="__ПЭПиБюджет ЕНЭС ОПМЭС 2006_34млн_БДР МСК 1кв07 от Сергея 20 04 07" xfId="190"/>
    <cellStyle name="__ПЭПиБюджет ЕНЭС ОПМЭС 2006_34млн_БДР МСК 1кв07 от Сергея 20 04 07_БДР и БДДС сети ФСК ОП 2008" xfId="191"/>
    <cellStyle name="__ПЭПиБюджет ЕНЭС ОПМЭС 2006_34млн_БДР МСК 1кв07 от Сергея 20 04 07_от 2.1.10.1. до 2.1.10.7. на 2009 год 26.08.2008" xfId="192"/>
    <cellStyle name="__ПЭПиБюджет ЕНЭС ОПМЭС 2006_34млн_БДР МСК 1кв07 от Сергея 20 04 07_от 2.1.3.1 до 2.1.4.2 на 2009 год 26.08.2008" xfId="193"/>
    <cellStyle name="__ПЭПиБюджет ЕНЭС ОПМЭС 2006_34млн_БДР МСК 1кв07 от Сергея 20 04 07_от 2.1.4.3. до 2.1.5.3.3. на 2009 год 26.08.2008" xfId="194"/>
    <cellStyle name="__ПЭПиБюджет ЕНЭС ОПМЭС 2006_34млн_БДР МСК 1кв07 от Сергея 20 04 07_от 2.1.5.6 до 2.1.6.1 на 2009 год 26.08.2008" xfId="195"/>
    <cellStyle name="__ПЭПиБюджет ЕНЭС ОПМЭС 2006_34млн_БДР МСК 1кв07 от Сергея 20 04 07_от 2.1.6.2 до 2.1.5.1 на 2009 год 26.08.2008" xfId="196"/>
    <cellStyle name="__ПЭПиБюджет ЕНЭС ОПМЭС 2006_34млн_БДР МСК 1кв07 от Сергея 20 04 07_от 2.1.6.5.2. до 2.1.8.1. на 2009 год 26.08.2008" xfId="197"/>
    <cellStyle name="__ПЭПиБюджет ЕНЭС ОПМЭС 2006_34млн_БДР МСК 1кв07 от Сергея 20 04 07_от 2.2.2.3 до 2.2.8.1. на 2009 год 26.08.2008" xfId="198"/>
    <cellStyle name="__ПЭПиБюджет ЕНЭС ОПМЭС 2006_34млн_БДР МСК 1кв07 от Сергея 20 04 07_от 2.2.8.2 до 2.8.2.1. на 2009 год 26.08.2008" xfId="199"/>
    <cellStyle name="__ПЭПиБюджет ЕНЭС ОПМЭС 2006_34млн_БДР МСК 1кв07 от Сергея 20 04 07_ОТ спецодежда до 2.1.1.4.8 на 2009 26.08.2008" xfId="200"/>
    <cellStyle name="__ПЭПиБюджет ЕНЭС ОПМЭС 2006_34млн_БДР МСК 1кв07 от Сергея 20 04 07_СВОД БДДС 2008 23 01 08" xfId="201"/>
    <cellStyle name="__ПЭПиБюджет ЕНЭС ОПМЭС 2006_34млн_БДР МСК 1кв07 от Сергея 20 04 07_СВОД БДР 1кв09 17 04 09" xfId="202"/>
    <cellStyle name="__ПЭПиБюджет ЕНЭС ОПМЭС 2006_34млн_БДР МСК 1кв07 от Сергея 20 04 07_СВОД БДР 1кв09 22 04 09" xfId="203"/>
    <cellStyle name="__ПЭПиБюджет ЕНЭС ОПМЭС 2006_34млн_БДР МСК 1кв07 от Сергея 20 04 07_СВОД БДР 2008 19 02 09" xfId="204"/>
    <cellStyle name="__ПЭПиБюджет ЕНЭС ОПМЭС 2006_34млн_БДР МСК 1кв07 от Сергея 20 04 07_СВОД БДР 2008 25 02 09" xfId="205"/>
    <cellStyle name="__ПЭПиБюджет ЕНЭС ОПМЭС 2006_34млн_БДР МСК 1кв07 от Сергея 20 04 07_СВОД БДР 2008 26 02 09" xfId="206"/>
    <cellStyle name="__ПЭПиБюджет ЕНЭС ОПМЭС 2006_34млн_БДР МСК 1кв07 от Сергея 20 04 07_СВОД БДР 2008 27 02 09" xfId="207"/>
    <cellStyle name="__ПЭПиБюджет ЕНЭС ОПМЭС 2006_34млн_БДР МСК 1кв07 от Сергея 20 04 07_СВОД БДР 9мес08 22 10 08 окончательный МОЙ исправленный" xfId="208"/>
    <cellStyle name="__ПЭПиБюджет ЕНЭС ОПМЭС 2006_34млн_БДР МСК 1кв07 от Сергея 20 04 07_СВОД БДР 9мес08 22 10 08от Ксени 10 11 08" xfId="209"/>
    <cellStyle name="__ПЭПиБюджет ЕНЭС ОПМЭС 2006_34млн_БДР МСК 1кв07 от Сергея 20 04 07_Топливо на 2009 год 26 08 2008" xfId="210"/>
    <cellStyle name="__ПЭПиБюджет ЕНЭС ОПМЭС 2006_34млн_БДР МСК 1кв07 от Сергея 20 04 07_формы бюджетов к защите 2008 года" xfId="211"/>
    <cellStyle name="__ПЭПиБюджет ЕНЭС ОПМЭС 2006_34млн_БДР МСК 1кв07 от Сергея 20 04 07_Электроэнергия на 2009 26 08 2008" xfId="212"/>
    <cellStyle name="__ПЭПиБюджет ЕНЭС ОПМЭС 2006_34млн_БДР МСК 9мес07 от Сережи 17 10 07" xfId="213"/>
    <cellStyle name="__ПЭПиБюджет ЕНЭС ОПМЭС 2006_34млн_БДР МСК 9мес07 от Сережи 17 10 07_СВОД БДР 1кв09 17 04 09" xfId="214"/>
    <cellStyle name="__ПЭПиБюджет ЕНЭС ОПМЭС 2006_34млн_БДР МСК 9мес07 от Сережи 17 10 07_СВОД БДР 1кв09 22 04 09" xfId="215"/>
    <cellStyle name="__ПЭПиБюджет ЕНЭС ОПМЭС 2006_34млн_БДР МСК 9мес07 от Сережи 17 10 07_СВОД БДР 2008 19 02 09" xfId="216"/>
    <cellStyle name="__ПЭПиБюджет ЕНЭС ОПМЭС 2006_34млн_БДР МСК 9мес07 от Сережи 17 10 07_СВОД БДР 2008 25 02 09" xfId="217"/>
    <cellStyle name="__ПЭПиБюджет ЕНЭС ОПМЭС 2006_34млн_БДР МСК 9мес07 от Сережи 17 10 07_СВОД БДР 2008 26 02 09" xfId="218"/>
    <cellStyle name="__ПЭПиБюджет ЕНЭС ОПМЭС 2006_34млн_БДР МСК 9мес07 от Сережи 17 10 07_СВОД БДР 2008 27 02 09" xfId="219"/>
    <cellStyle name="__ПЭПиБюджет ЕНЭС ОПМЭС 2006_34млн_БДР МСК 9мес07 от Сережи 17 10 07_СВОД БДР 9мес08 22 10 08 окончательный МОЙ исправленный" xfId="220"/>
    <cellStyle name="__ПЭПиБюджет ЕНЭС ОПМЭС 2006_34млн_БДР МСК 9мес07 от Сережи 17 10 07_СВОД БДР 9мес08 22 10 08от Ксени 10 11 08" xfId="221"/>
    <cellStyle name="__ПЭПиБюджет ЕНЭС ОПМЭС 2006_34млн_Бизнес план ЦИУС 2008 год исполнение" xfId="222"/>
    <cellStyle name="__ПЭПиБюджет ЕНЭС ОПМЭС 2006_34млн_Бизнес план ЦИУС 2008 исполнение (новый формат)" xfId="223"/>
    <cellStyle name="__ПЭПиБюджет ЕНЭС ОПМЭС 2006_34млн_Бизнес план ЦИУС 2008 исполнение 1041" xfId="224"/>
    <cellStyle name="__ПЭПиБюджет ЕНЭС ОПМЭС 2006_34млн_Бизнес план ЦИУС 2008 исполнение 1041раб" xfId="225"/>
    <cellStyle name="__ПЭПиБюджет ЕНЭС ОПМЭС 2006_34млн_Бизнес план ЦИУС 2008 исполнение 1041рабочий 16 04" xfId="226"/>
    <cellStyle name="__ПЭПиБюджет ЕНЭС ОПМЭС 2006_34млн_Бизнес план ЦИУС 2008 исполнение 21 04 1" xfId="227"/>
    <cellStyle name="__ПЭПиБюджет ЕНЭС ОПМЭС 2006_34млн_Бизнес план ЦИУС 2009 140409" xfId="228"/>
    <cellStyle name="__ПЭПиБюджет ЕНЭС ОПМЭС 2006_34млн_Бизнес план ЦИУС 2009! 27 10 Р" xfId="229"/>
    <cellStyle name="__ПЭПиБюджет ЕНЭС ОПМЭС 2006_34млн_Лист согласования бланк" xfId="230"/>
    <cellStyle name="__ПЭПиБюджет ЕНЭС ОПМЭС 2006_34млн_Приложение 2 Вводы мощностей на 2009 год" xfId="231"/>
    <cellStyle name="__ПЭПиБюджет ЕНЭС ОПМЭС 2006_34млн_Приложение 2 Вводы мощностей на 2009 год_Подписпнное со стороны ОАО ЦИУС ЕЭС ЗК №6" xfId="232"/>
    <cellStyle name="__ПЭПиБюджет ЕНЭС ОПМЭС 2006_34млн_Прогноз БА ФСК СВОД 04 09 08" xfId="233"/>
    <cellStyle name="__ПЭПиБюджет ЕНЭС ОПМЭС 2006_34млн_Прогноз проч деят 9мес08 10 10 08" xfId="234"/>
    <cellStyle name="__ПЭПиБюджет ЕНЭС ОПМЭС 2006_34млн_СВОД БДДС 2008 23 01 08" xfId="235"/>
    <cellStyle name="__ПЭПиБюджет ЕНЭС ОПМЭС 2006_34млн_СВОД БДР 1кв08 18 04 08" xfId="236"/>
    <cellStyle name="__ПЭПиБюджет ЕНЭС ОПМЭС 2006_34млн_СВОД БДР 1кв09 22 04 09" xfId="237"/>
    <cellStyle name="__ПЭПиБюджет ЕНЭС ОПМЭС 2006_34млн_СВОД БДР 1пг08 18 07 08" xfId="238"/>
    <cellStyle name="__ПЭПиБюджет ЕНЭС ОПМЭС 2006_34млн_СВОД БДР 1пг09 16 07 09" xfId="239"/>
    <cellStyle name="__ПЭПиБюджет ЕНЭС ОПМЭС 2006_34млн_СВОД МСК от Сережи 16 01 08 17-00" xfId="240"/>
    <cellStyle name="__ПЭПиБюджет ЕНЭС ОПМЭС 2006_34млн_формы бюджетов к защите 2008 года" xfId="241"/>
    <cellStyle name="__ПЭПиБюджет на 2006г том числе ПСУиС" xfId="242"/>
    <cellStyle name="__ПЭПиБюджет на 2006г том числе ПСУиС_091105" xfId="243"/>
    <cellStyle name="__ПЭПиБюджет на 2006г том числе ПСУиС_091105_15_2 1 6 1" xfId="244"/>
    <cellStyle name="__ПЭПиБюджет на 2006г том числе ПСУиС_091105_Анализ 15_БДР и БДДС Омское 2007" xfId="245"/>
    <cellStyle name="__ПЭПиБюджет на 2006г том числе ПСУиС_091105_БДР МСК 1кв07 от Сергея 20 04 07" xfId="246"/>
    <cellStyle name="__ПЭПиБюджет на 2006г том числе ПСУиС_091105_БДР МСК 1кв07 от Сергея 20 04 07_БДР и БДДС сети ФСК ОП 2008" xfId="247"/>
    <cellStyle name="__ПЭПиБюджет на 2006г том числе ПСУиС_091105_БДР МСК 1кв07 от Сергея 20 04 07_от 2.1.10.1. до 2.1.10.7. на 2009 год 26.08.2008" xfId="248"/>
    <cellStyle name="__ПЭПиБюджет на 2006г том числе ПСУиС_091105_БДР МСК 1кв07 от Сергея 20 04 07_от 2.1.3.1 до 2.1.4.2 на 2009 год 26.08.2008" xfId="249"/>
    <cellStyle name="__ПЭПиБюджет на 2006г том числе ПСУиС_091105_БДР МСК 1кв07 от Сергея 20 04 07_от 2.1.4.3. до 2.1.5.3.3. на 2009 год 26.08.2008" xfId="250"/>
    <cellStyle name="__ПЭПиБюджет на 2006г том числе ПСУиС_091105_БДР МСК 1кв07 от Сергея 20 04 07_от 2.1.5.6 до 2.1.6.1 на 2009 год 26.08.2008" xfId="251"/>
    <cellStyle name="__ПЭПиБюджет на 2006г том числе ПСУиС_091105_БДР МСК 1кв07 от Сергея 20 04 07_от 2.1.6.2 до 2.1.5.1 на 2009 год 26.08.2008" xfId="252"/>
    <cellStyle name="__ПЭПиБюджет на 2006г том числе ПСУиС_091105_БДР МСК 1кв07 от Сергея 20 04 07_от 2.1.6.5.2. до 2.1.8.1. на 2009 год 26.08.2008" xfId="253"/>
    <cellStyle name="__ПЭПиБюджет на 2006г том числе ПСУиС_091105_БДР МСК 1кв07 от Сергея 20 04 07_от 2.2.2.3 до 2.2.8.1. на 2009 год 26.08.2008" xfId="254"/>
    <cellStyle name="__ПЭПиБюджет на 2006г том числе ПСУиС_091105_БДР МСК 1кв07 от Сергея 20 04 07_от 2.2.8.2 до 2.8.2.1. на 2009 год 26.08.2008" xfId="255"/>
    <cellStyle name="__ПЭПиБюджет на 2006г том числе ПСУиС_091105_БДР МСК 1кв07 от Сергея 20 04 07_ОТ спецодежда до 2.1.1.4.8 на 2009 26.08.2008" xfId="256"/>
    <cellStyle name="__ПЭПиБюджет на 2006г том числе ПСУиС_091105_БДР МСК 1кв07 от Сергея 20 04 07_СВОД БДДС 2008 23 01 08" xfId="257"/>
    <cellStyle name="__ПЭПиБюджет на 2006г том числе ПСУиС_091105_БДР МСК 1кв07 от Сергея 20 04 07_СВОД БДР 1кв09 17 04 09" xfId="258"/>
    <cellStyle name="__ПЭПиБюджет на 2006г том числе ПСУиС_091105_БДР МСК 1кв07 от Сергея 20 04 07_СВОД БДР 1кв09 22 04 09" xfId="259"/>
    <cellStyle name="__ПЭПиБюджет на 2006г том числе ПСУиС_091105_БДР МСК 1кв07 от Сергея 20 04 07_СВОД БДР 2008 19 02 09" xfId="260"/>
    <cellStyle name="__ПЭПиБюджет на 2006г том числе ПСУиС_091105_БДР МСК 1кв07 от Сергея 20 04 07_СВОД БДР 2008 25 02 09" xfId="261"/>
    <cellStyle name="__ПЭПиБюджет на 2006г том числе ПСУиС_091105_БДР МСК 1кв07 от Сергея 20 04 07_СВОД БДР 2008 26 02 09" xfId="262"/>
    <cellStyle name="__ПЭПиБюджет на 2006г том числе ПСУиС_091105_БДР МСК 1кв07 от Сергея 20 04 07_СВОД БДР 2008 27 02 09" xfId="263"/>
    <cellStyle name="__ПЭПиБюджет на 2006г том числе ПСУиС_091105_БДР МСК 1кв07 от Сергея 20 04 07_СВОД БДР 9мес08 22 10 08 окончательный МОЙ исправленный" xfId="264"/>
    <cellStyle name="__ПЭПиБюджет на 2006г том числе ПСУиС_091105_БДР МСК 1кв07 от Сергея 20 04 07_СВОД БДР 9мес08 22 10 08от Ксени 10 11 08" xfId="265"/>
    <cellStyle name="__ПЭПиБюджет на 2006г том числе ПСУиС_091105_БДР МСК 1кв07 от Сергея 20 04 07_Топливо на 2009 год 26 08 2008" xfId="266"/>
    <cellStyle name="__ПЭПиБюджет на 2006г том числе ПСУиС_091105_БДР МСК 1кв07 от Сергея 20 04 07_формы бюджетов к защите 2008 года" xfId="267"/>
    <cellStyle name="__ПЭПиБюджет на 2006г том числе ПСУиС_091105_БДР МСК 1кв07 от Сергея 20 04 07_Электроэнергия на 2009 26 08 2008" xfId="268"/>
    <cellStyle name="__ПЭПиБюджет на 2006г том числе ПСУиС_091105_БДР МСК 9мес07 от Сережи 17 10 07" xfId="269"/>
    <cellStyle name="__ПЭПиБюджет на 2006г том числе ПСУиС_091105_БДР МСК 9мес07 от Сережи 17 10 07_СВОД БДР 1кв09 17 04 09" xfId="270"/>
    <cellStyle name="__ПЭПиБюджет на 2006г том числе ПСУиС_091105_БДР МСК 9мес07 от Сережи 17 10 07_СВОД БДР 1кв09 22 04 09" xfId="271"/>
    <cellStyle name="__ПЭПиБюджет на 2006г том числе ПСУиС_091105_БДР МСК 9мес07 от Сережи 17 10 07_СВОД БДР 2008 19 02 09" xfId="272"/>
    <cellStyle name="__ПЭПиБюджет на 2006г том числе ПСУиС_091105_БДР МСК 9мес07 от Сережи 17 10 07_СВОД БДР 2008 25 02 09" xfId="273"/>
    <cellStyle name="__ПЭПиБюджет на 2006г том числе ПСУиС_091105_БДР МСК 9мес07 от Сережи 17 10 07_СВОД БДР 2008 26 02 09" xfId="274"/>
    <cellStyle name="__ПЭПиБюджет на 2006г том числе ПСУиС_091105_БДР МСК 9мес07 от Сережи 17 10 07_СВОД БДР 2008 27 02 09" xfId="275"/>
    <cellStyle name="__ПЭПиБюджет на 2006г том числе ПСУиС_091105_БДР МСК 9мес07 от Сережи 17 10 07_СВОД БДР 9мес08 22 10 08 окончательный МОЙ исправленный" xfId="276"/>
    <cellStyle name="__ПЭПиБюджет на 2006г том числе ПСУиС_091105_БДР МСК 9мес07 от Сережи 17 10 07_СВОД БДР 9мес08 22 10 08от Ксени 10 11 08" xfId="277"/>
    <cellStyle name="__ПЭПиБюджет на 2006г том числе ПСУиС_091105_Бизнес план ЦИУС 2008 год исполнение" xfId="278"/>
    <cellStyle name="__ПЭПиБюджет на 2006г том числе ПСУиС_091105_Бизнес план ЦИУС 2008 исполнение (новый формат)" xfId="279"/>
    <cellStyle name="__ПЭПиБюджет на 2006г том числе ПСУиС_091105_Бизнес план ЦИУС 2008 исполнение 1041" xfId="280"/>
    <cellStyle name="__ПЭПиБюджет на 2006г том числе ПСУиС_091105_Бизнес план ЦИУС 2008 исполнение 1041раб" xfId="281"/>
    <cellStyle name="__ПЭПиБюджет на 2006г том числе ПСУиС_091105_Бизнес план ЦИУС 2008 исполнение 1041рабочий 16 04" xfId="282"/>
    <cellStyle name="__ПЭПиБюджет на 2006г том числе ПСУиС_091105_Бизнес план ЦИУС 2008 исполнение 21 04 1" xfId="283"/>
    <cellStyle name="__ПЭПиБюджет на 2006г том числе ПСУиС_091105_Бизнес план ЦИУС 2009 140409" xfId="284"/>
    <cellStyle name="__ПЭПиБюджет на 2006г том числе ПСУиС_091105_Бизнес план ЦИУС 2009! 27 10 Р" xfId="285"/>
    <cellStyle name="__ПЭПиБюджет на 2006г том числе ПСУиС_091105_Лист согласования бланк" xfId="286"/>
    <cellStyle name="__ПЭПиБюджет на 2006г том числе ПСУиС_091105_Приложение 2 Вводы мощностей на 2009 год" xfId="287"/>
    <cellStyle name="__ПЭПиБюджет на 2006г том числе ПСУиС_091105_Приложение 2 Вводы мощностей на 2009 год_Подписпнное со стороны ОАО ЦИУС ЕЭС ЗК №6" xfId="288"/>
    <cellStyle name="__ПЭПиБюджет на 2006г том числе ПСУиС_091105_Прогноз БА ФСК СВОД 04 09 08" xfId="289"/>
    <cellStyle name="__ПЭПиБюджет на 2006г том числе ПСУиС_091105_Прогноз проч деят 9мес08 10 10 08" xfId="290"/>
    <cellStyle name="__ПЭПиБюджет на 2006г том числе ПСУиС_091105_СВОД БДДС 2008 23 01 08" xfId="291"/>
    <cellStyle name="__ПЭПиБюджет на 2006г том числе ПСУиС_091105_СВОД БДР 1кв08 18 04 08" xfId="292"/>
    <cellStyle name="__ПЭПиБюджет на 2006г том числе ПСУиС_091105_СВОД БДР 1кв09 22 04 09" xfId="293"/>
    <cellStyle name="__ПЭПиБюджет на 2006г том числе ПСУиС_091105_СВОД БДР 1пг08 18 07 08" xfId="294"/>
    <cellStyle name="__ПЭПиБюджет на 2006г том числе ПСУиС_091105_СВОД БДР 1пг09 16 07 09" xfId="295"/>
    <cellStyle name="__ПЭПиБюджет на 2006г том числе ПСУиС_091105_СВОД МСК от Сережи 16 01 08 17-00" xfId="296"/>
    <cellStyle name="__ПЭПиБюджет на 2006г том числе ПСУиС_091105_формы бюджетов к защите 2008 года" xfId="297"/>
    <cellStyle name="__ПЭПиБюджет на 2006г том числе ПСУиС_15_2 1 6 1" xfId="298"/>
    <cellStyle name="__ПЭПиБюджет на 2006г том числе ПСУиС_250106" xfId="299"/>
    <cellStyle name="__ПЭПиБюджет на 2006г том числе ПСУиС_250106_15_2 1 6 1" xfId="300"/>
    <cellStyle name="__ПЭПиБюджет на 2006г том числе ПСУиС_250106_Бизнес план ЦИУС 2008 год исполнение" xfId="301"/>
    <cellStyle name="__ПЭПиБюджет на 2006г том числе ПСУиС_250106_Бизнес план ЦИУС 2008 исполнение (новый формат)" xfId="302"/>
    <cellStyle name="__ПЭПиБюджет на 2006г том числе ПСУиС_250106_Бизнес план ЦИУС 2008 исполнение 1041" xfId="303"/>
    <cellStyle name="__ПЭПиБюджет на 2006г том числе ПСУиС_250106_Бизнес план ЦИУС 2008 исполнение 1041раб" xfId="304"/>
    <cellStyle name="__ПЭПиБюджет на 2006г том числе ПСУиС_250106_Бизнес план ЦИУС 2008 исполнение 1041рабочий 16 04" xfId="305"/>
    <cellStyle name="__ПЭПиБюджет на 2006г том числе ПСУиС_250106_Бизнес план ЦИУС 2008 исполнение 21 04 1" xfId="306"/>
    <cellStyle name="__ПЭПиБюджет на 2006г том числе ПСУиС_250106_Бизнес план ЦИУС 2009 140409" xfId="307"/>
    <cellStyle name="__ПЭПиБюджет на 2006г том числе ПСУиС_250106_Бизнес план ЦИУС 2009! 27 10 Р" xfId="308"/>
    <cellStyle name="__ПЭПиБюджет на 2006г том числе ПСУиС_250106_Лист согласования бланк" xfId="309"/>
    <cellStyle name="__ПЭПиБюджет на 2006г том числе ПСУиС_250106_ож 9 мес" xfId="310"/>
    <cellStyle name="__ПЭПиБюджет на 2006г том числе ПСУиС_250106_Приложение 2 Вводы мощностей на 2009 год" xfId="311"/>
    <cellStyle name="__ПЭПиБюджет на 2006г том числе ПСУиС_250106_Приложение 2 Вводы мощностей на 2009 год_Подписпнное со стороны ОАО ЦИУС ЕЭС ЗК №6" xfId="312"/>
    <cellStyle name="__ПЭПиБюджет на 2006г том числе ПСУиС_250106_СВОД БДДС 2008 23 01 08" xfId="313"/>
    <cellStyle name="__ПЭПиБюджет на 2006г том числе ПСУиС_250106_СВОД БДР 1кв09 22 04 09" xfId="314"/>
    <cellStyle name="__ПЭПиБюджет на 2006г том числе ПСУиС_250106_СВОД БДР 1пг09 16 07 09" xfId="315"/>
    <cellStyle name="__ПЭПиБюджет на 2006г том числе ПСУиС_250106_СВОД БДР прогноз 1пг09 15 06 09" xfId="316"/>
    <cellStyle name="__ПЭПиБюджет на 2006г том числе ПСУиС_250106_СВОД БДР прогноз 9мес09 16 09 09" xfId="317"/>
    <cellStyle name="__ПЭПиБюджет на 2006г том числе ПСУиС_250106_формы бюджетов к защите 2008 года" xfId="318"/>
    <cellStyle name="__ПЭПиБюджет на 2006г том числе ПСУиС_250106_Штатная расстановка на 06.10.2009" xfId="319"/>
    <cellStyle name="__ПЭПиБюджет на 2006г том числе ПСУиС_Анализ 15_БДР и БДДС Омское 2007" xfId="320"/>
    <cellStyle name="__ПЭПиБюджет на 2006г том числе ПСУиС_БДР МСК 1кв07 от Сергея 20 04 07" xfId="321"/>
    <cellStyle name="__ПЭПиБюджет на 2006г том числе ПСУиС_БДР МСК 1кв07 от Сергея 20 04 07_БДР и БДДС сети ФСК ОП 2008" xfId="322"/>
    <cellStyle name="__ПЭПиБюджет на 2006г том числе ПСУиС_БДР МСК 1кв07 от Сергея 20 04 07_от 2.1.10.1. до 2.1.10.7. на 2009 год 26.08.2008" xfId="323"/>
    <cellStyle name="__ПЭПиБюджет на 2006г том числе ПСУиС_БДР МСК 1кв07 от Сергея 20 04 07_от 2.1.3.1 до 2.1.4.2 на 2009 год 26.08.2008" xfId="324"/>
    <cellStyle name="__ПЭПиБюджет на 2006г том числе ПСУиС_БДР МСК 1кв07 от Сергея 20 04 07_от 2.1.4.3. до 2.1.5.3.3. на 2009 год 26.08.2008" xfId="325"/>
    <cellStyle name="__ПЭПиБюджет на 2006г том числе ПСУиС_БДР МСК 1кв07 от Сергея 20 04 07_от 2.1.5.6 до 2.1.6.1 на 2009 год 26.08.2008" xfId="326"/>
    <cellStyle name="__ПЭПиБюджет на 2006г том числе ПСУиС_БДР МСК 1кв07 от Сергея 20 04 07_от 2.1.6.2 до 2.1.5.1 на 2009 год 26.08.2008" xfId="327"/>
    <cellStyle name="__ПЭПиБюджет на 2006г том числе ПСУиС_БДР МСК 1кв07 от Сергея 20 04 07_от 2.1.6.5.2. до 2.1.8.1. на 2009 год 26.08.2008" xfId="328"/>
    <cellStyle name="__ПЭПиБюджет на 2006г том числе ПСУиС_БДР МСК 1кв07 от Сергея 20 04 07_от 2.2.2.3 до 2.2.8.1. на 2009 год 26.08.2008" xfId="329"/>
    <cellStyle name="__ПЭПиБюджет на 2006г том числе ПСУиС_БДР МСК 1кв07 от Сергея 20 04 07_от 2.2.8.2 до 2.8.2.1. на 2009 год 26.08.2008" xfId="330"/>
    <cellStyle name="__ПЭПиБюджет на 2006г том числе ПСУиС_БДР МСК 1кв07 от Сергея 20 04 07_ОТ спецодежда до 2.1.1.4.8 на 2009 26.08.2008" xfId="331"/>
    <cellStyle name="__ПЭПиБюджет на 2006г том числе ПСУиС_БДР МСК 1кв07 от Сергея 20 04 07_СВОД БДДС 2008 23 01 08" xfId="332"/>
    <cellStyle name="__ПЭПиБюджет на 2006г том числе ПСУиС_БДР МСК 1кв07 от Сергея 20 04 07_СВОД БДР 1кв09 17 04 09" xfId="333"/>
    <cellStyle name="__ПЭПиБюджет на 2006г том числе ПСУиС_БДР МСК 1кв07 от Сергея 20 04 07_СВОД БДР 1кв09 22 04 09" xfId="334"/>
    <cellStyle name="__ПЭПиБюджет на 2006г том числе ПСУиС_БДР МСК 1кв07 от Сергея 20 04 07_СВОД БДР 2008 19 02 09" xfId="335"/>
    <cellStyle name="__ПЭПиБюджет на 2006г том числе ПСУиС_БДР МСК 1кв07 от Сергея 20 04 07_СВОД БДР 2008 25 02 09" xfId="336"/>
    <cellStyle name="__ПЭПиБюджет на 2006г том числе ПСУиС_БДР МСК 1кв07 от Сергея 20 04 07_СВОД БДР 2008 26 02 09" xfId="337"/>
    <cellStyle name="__ПЭПиБюджет на 2006г том числе ПСУиС_БДР МСК 1кв07 от Сергея 20 04 07_СВОД БДР 2008 27 02 09" xfId="338"/>
    <cellStyle name="__ПЭПиБюджет на 2006г том числе ПСУиС_БДР МСК 1кв07 от Сергея 20 04 07_СВОД БДР 9мес08 22 10 08 окончательный МОЙ исправленный" xfId="339"/>
    <cellStyle name="__ПЭПиБюджет на 2006г том числе ПСУиС_БДР МСК 1кв07 от Сергея 20 04 07_СВОД БДР 9мес08 22 10 08от Ксени 10 11 08" xfId="340"/>
    <cellStyle name="__ПЭПиБюджет на 2006г том числе ПСУиС_БДР МСК 1кв07 от Сергея 20 04 07_Топливо на 2009 год 26 08 2008" xfId="341"/>
    <cellStyle name="__ПЭПиБюджет на 2006г том числе ПСУиС_БДР МСК 1кв07 от Сергея 20 04 07_формы бюджетов к защите 2008 года" xfId="342"/>
    <cellStyle name="__ПЭПиБюджет на 2006г том числе ПСУиС_БДР МСК 1кв07 от Сергея 20 04 07_Электроэнергия на 2009 26 08 2008" xfId="343"/>
    <cellStyle name="__ПЭПиБюджет на 2006г том числе ПСУиС_БДР МСК 9мес07 от Сережи 17 10 07" xfId="344"/>
    <cellStyle name="__ПЭПиБюджет на 2006г том числе ПСУиС_БДР МСК 9мес07 от Сережи 17 10 07_СВОД БДР 1кв09 17 04 09" xfId="345"/>
    <cellStyle name="__ПЭПиБюджет на 2006г том числе ПСУиС_БДР МСК 9мес07 от Сережи 17 10 07_СВОД БДР 1кв09 22 04 09" xfId="346"/>
    <cellStyle name="__ПЭПиБюджет на 2006г том числе ПСУиС_БДР МСК 9мес07 от Сережи 17 10 07_СВОД БДР 2008 19 02 09" xfId="347"/>
    <cellStyle name="__ПЭПиБюджет на 2006г том числе ПСУиС_БДР МСК 9мес07 от Сережи 17 10 07_СВОД БДР 2008 25 02 09" xfId="348"/>
    <cellStyle name="__ПЭПиБюджет на 2006г том числе ПСУиС_БДР МСК 9мес07 от Сережи 17 10 07_СВОД БДР 2008 26 02 09" xfId="349"/>
    <cellStyle name="__ПЭПиБюджет на 2006г том числе ПСУиС_БДР МСК 9мес07 от Сережи 17 10 07_СВОД БДР 2008 27 02 09" xfId="350"/>
    <cellStyle name="__ПЭПиБюджет на 2006г том числе ПСУиС_БДР МСК 9мес07 от Сережи 17 10 07_СВОД БДР 9мес08 22 10 08 окончательный МОЙ исправленный" xfId="351"/>
    <cellStyle name="__ПЭПиБюджет на 2006г том числе ПСУиС_БДР МСК 9мес07 от Сережи 17 10 07_СВОД БДР 9мес08 22 10 08от Ксени 10 11 08" xfId="352"/>
    <cellStyle name="__ПЭПиБюджет на 2006г том числе ПСУиС_Бизнес план ЦИУС 2008 год исполнение" xfId="353"/>
    <cellStyle name="__ПЭПиБюджет на 2006г том числе ПСУиС_Бизнес план ЦИУС 2008 исполнение (новый формат)" xfId="354"/>
    <cellStyle name="__ПЭПиБюджет на 2006г том числе ПСУиС_Бизнес план ЦИУС 2008 исполнение 1041" xfId="355"/>
    <cellStyle name="__ПЭПиБюджет на 2006г том числе ПСУиС_Бизнес план ЦИУС 2008 исполнение 1041раб" xfId="356"/>
    <cellStyle name="__ПЭПиБюджет на 2006г том числе ПСУиС_Бизнес план ЦИУС 2008 исполнение 1041рабочий 16 04" xfId="357"/>
    <cellStyle name="__ПЭПиБюджет на 2006г том числе ПСУиС_Бизнес план ЦИУС 2008 исполнение 21 04 1" xfId="358"/>
    <cellStyle name="__ПЭПиБюджет на 2006г том числе ПСУиС_Бизнес план ЦИУС 2009 140409" xfId="359"/>
    <cellStyle name="__ПЭПиБюджет на 2006г том числе ПСУиС_Бизнес план ЦИУС 2009! 27 10 Р" xfId="360"/>
    <cellStyle name="__ПЭПиБюджет на 2006г том числе ПСУиС_Лист согласования бланк" xfId="361"/>
    <cellStyle name="__ПЭПиБюджет на 2006г том числе ПСУиС_Приложение 2 Вводы мощностей на 2009 год" xfId="362"/>
    <cellStyle name="__ПЭПиБюджет на 2006г том числе ПСУиС_Приложение 2 Вводы мощностей на 2009 год_Подписпнное со стороны ОАО ЦИУС ЕЭС ЗК №6" xfId="363"/>
    <cellStyle name="__ПЭПиБюджет на 2006г том числе ПСУиС_Прогноз БА ФСК СВОД 04 09 08" xfId="364"/>
    <cellStyle name="__ПЭПиБюджет на 2006г том числе ПСУиС_Прогноз проч деят 9мес08 10 10 08" xfId="365"/>
    <cellStyle name="__ПЭПиБюджет на 2006г том числе ПСУиС_СВОД БДДС 2008 23 01 08" xfId="366"/>
    <cellStyle name="__ПЭПиБюджет на 2006г том числе ПСУиС_СВОД БДР 1кв08 18 04 08" xfId="367"/>
    <cellStyle name="__ПЭПиБюджет на 2006г том числе ПСУиС_СВОД БДР 1кв09 22 04 09" xfId="368"/>
    <cellStyle name="__ПЭПиБюджет на 2006г том числе ПСУиС_СВОД БДР 1пг08 18 07 08" xfId="369"/>
    <cellStyle name="__ПЭПиБюджет на 2006г том числе ПСУиС_СВОД БДР 1пг09 16 07 09" xfId="370"/>
    <cellStyle name="__ПЭПиБюджет на 2006г том числе ПСУиС_СВОД МСК от Сережи 16 01 08 17-00" xfId="371"/>
    <cellStyle name="__ПЭПиБюджет на 2006г том числе ПСУиС_формы бюджетов к защите 2008 года" xfId="372"/>
    <cellStyle name="_~5075521" xfId="373"/>
    <cellStyle name="_~5075521 2" xfId="374"/>
    <cellStyle name="_~6099726" xfId="375"/>
    <cellStyle name="_02-07-2001" xfId="376"/>
    <cellStyle name="_02-07-2001 2" xfId="377"/>
    <cellStyle name="_030706 FS 1Q 2006" xfId="378"/>
    <cellStyle name="_05-03-2001" xfId="379"/>
    <cellStyle name="_05-03-2001 2" xfId="380"/>
    <cellStyle name="_060309 КБЭ БП_СИН" xfId="381"/>
    <cellStyle name="_060315 БП СИН кор ОНГ" xfId="382"/>
    <cellStyle name="_07. расчет тарифа 2007 от 23.08.06 для аудиторов" xfId="383"/>
    <cellStyle name="_07. расчет тарифа 2007 от 23.08.06 для аудиторов_БДР формат СД (2)" xfId="384"/>
    <cellStyle name="_08.10.09. Согласование RAB  СтавФ" xfId="385"/>
    <cellStyle name="_081003 скорректир ЦПид 2008 1" xfId="386"/>
    <cellStyle name="_081003 скорректир ЦПид 2008 1_Книга1" xfId="387"/>
    <cellStyle name="_081003 скорректир ЦПид 2008 1_ПР ОФ на  2010-2014 01 10 2010 2011!!! для ДИиСП (2)" xfId="388"/>
    <cellStyle name="_081003 скорректир ЦПид 2008 1_ПР ОФ на  2010-2014 коррект  26 10 2010" xfId="389"/>
    <cellStyle name="_081003 скорректир ЦПид 2008 1_ПР ОФ на  2010-2014 коррект  26 10 2010 для ДИиСП (2)" xfId="390"/>
    <cellStyle name="_081003 скорректир ЦПид 2008 1_ПР ОФ на  2010-2014 коррект  26 10 2010 для ДИиСП (3)" xfId="391"/>
    <cellStyle name="_081006 прогр АТС и спец 300 млн руб (доп фин)" xfId="392"/>
    <cellStyle name="_081006 прогр АТС и спец 300 млн руб (доп фин)_БДР формат СД (2)" xfId="393"/>
    <cellStyle name="_081006 прогр АТС и спец 300 млн руб (доп фин)_Книга1" xfId="394"/>
    <cellStyle name="_081006 прогр АТС и спец 300 млн руб (доп фин)_ПР ОФ на  2010-2014 01 10 2010 2011!!! для ДИиСП (2)" xfId="395"/>
    <cellStyle name="_081006 прогр АТС и спец 300 млн руб (доп фин)_ПР ОФ на  2010-2014 коррект  26 10 2010" xfId="396"/>
    <cellStyle name="_081006 прогр АТС и спец 300 млн руб (доп фин)_ПР ОФ на  2010-2014 коррект  26 10 2010 для ДИиСП (2)" xfId="397"/>
    <cellStyle name="_081006 прогр АТС и спец 300 млн руб (доп фин)_ПР ОФ на  2010-2014 коррект  26 10 2010 для ДИиСП (3)" xfId="398"/>
    <cellStyle name="_08-11-2000" xfId="399"/>
    <cellStyle name="_08-11-2000_1" xfId="400"/>
    <cellStyle name="_08-11-2000_1 2" xfId="401"/>
    <cellStyle name="_090307 February 06" xfId="402"/>
    <cellStyle name="_09-04-2001" xfId="403"/>
    <cellStyle name="_09-04-2001 2" xfId="404"/>
    <cellStyle name="_1" xfId="405"/>
    <cellStyle name="_1 Книга1" xfId="406"/>
    <cellStyle name="_1 Книга1_БДР формат СД (2)" xfId="407"/>
    <cellStyle name="_1 Конвертер в новую форму" xfId="408"/>
    <cellStyle name="_1 Конвертер в новую форму_БДР формат СД (2)" xfId="409"/>
    <cellStyle name="_1 прил 1" xfId="410"/>
    <cellStyle name="_1 прил 1 к письму о защите 2006г" xfId="411"/>
    <cellStyle name="_1 прил 1 к письму о защите 4кв 05г" xfId="412"/>
    <cellStyle name="_1 Приложение 1" xfId="413"/>
    <cellStyle name="_1.2.1 Отчет о прибылях и убытках" xfId="414"/>
    <cellStyle name="_1.2.1.Отчет о прибылях и убытках Profit and loss" xfId="415"/>
    <cellStyle name="_1.2.3.Баланс Balance" xfId="416"/>
    <cellStyle name="_1.3. План производства Production" xfId="417"/>
    <cellStyle name="_1.4. ТЭП Technical parametres" xfId="418"/>
    <cellStyle name="_1.Полная себестоимость алюминия Aluminium costs" xfId="419"/>
    <cellStyle name="_105_Р-05-3 факт май 2004" xfId="420"/>
    <cellStyle name="_106_Р-05-3 факт июнь 2004" xfId="421"/>
    <cellStyle name="_109_Р-05-3 факт сентябрь 20041" xfId="422"/>
    <cellStyle name="_109_Р-05-3 факт сентябрь 20042" xfId="423"/>
    <cellStyle name="_11 Прочие" xfId="424"/>
    <cellStyle name="_11_02.02.04" xfId="425"/>
    <cellStyle name="_11_02.02.04_БДР формат СД (2)" xfId="426"/>
    <cellStyle name="_11_02.08.02.01" xfId="427"/>
    <cellStyle name="_111Расш.2009г." xfId="428"/>
    <cellStyle name="_12_06_ФОТ 2011-расчет с ЕСН &amp; Плах1" xfId="429"/>
    <cellStyle name="_12_2.2.4" xfId="430"/>
    <cellStyle name="_12_2.2.4_БДР формат СД (2)" xfId="431"/>
    <cellStyle name="_13.04.10 ВД в МРСК свод" xfId="432"/>
    <cellStyle name="_13_2.1.2_Амортизация 2007 г" xfId="433"/>
    <cellStyle name="_13_2.1.2_Амортизация 2007 г_БДР формат СД (2)" xfId="434"/>
    <cellStyle name="_13_2.2.4_Расходы на услуги банков ФСК" xfId="435"/>
    <cellStyle name="_13_2.2.4_Расходы на услуги банков ФСК_БДР формат СД (2)" xfId="436"/>
    <cellStyle name="_131207 Исполнение по БП - complete" xfId="437"/>
    <cellStyle name="_13-12-2000" xfId="438"/>
    <cellStyle name="_14_02.01.06.01" xfId="439"/>
    <cellStyle name="_14_02.02.04" xfId="440"/>
    <cellStyle name="_14_02.02.04_БДР формат СД (2)" xfId="441"/>
    <cellStyle name="_160207ОРП" xfId="442"/>
    <cellStyle name="_16-1" xfId="443"/>
    <cellStyle name="_16-2" xfId="444"/>
    <cellStyle name="_18 А" xfId="445"/>
    <cellStyle name="_19 Кувандыкская А" xfId="446"/>
    <cellStyle name="_1ПЭПиБюджет на 2006г" xfId="447"/>
    <cellStyle name="_1ПЭПиБюджет на 2006г_БДР формат СД (2)" xfId="448"/>
    <cellStyle name="_1Форма БДР и БДДС на 2кв 2006" xfId="449"/>
    <cellStyle name="_2 1 1 1  Сырье материалы инструменты" xfId="450"/>
    <cellStyle name="_2 1 1 1  Сырье материалы инструменты_БДР формат СД (2)" xfId="451"/>
    <cellStyle name="_2 1 1 4 8  доп заявка" xfId="452"/>
    <cellStyle name="_2 1 1 4 8  доп заявка_ДОП.З - для отправки" xfId="453"/>
    <cellStyle name="_2 1 1 4 8  доп заявка_ОУС" xfId="454"/>
    <cellStyle name="_2 1 1 4 8  доп заявка_ПО расчет (4)" xfId="455"/>
    <cellStyle name="_2 1Расшифровки к ПЭП 2006г" xfId="456"/>
    <cellStyle name="_2 1Расшифровки к ПЭП 2006г_БДР формат СД (2)" xfId="457"/>
    <cellStyle name="_2 Анализ ст Топливо на 2кв 2006 Забайкальское" xfId="458"/>
    <cellStyle name="_2 ЗСП" xfId="459"/>
    <cellStyle name="_2 ЗСП_БДР формат СД (2)" xfId="460"/>
    <cellStyle name="_2.1.1.1.1. Материалы Таня" xfId="461"/>
    <cellStyle name="_2.1.1.1.1. Материалы Таня_БДР формат СД (2)" xfId="462"/>
    <cellStyle name="_2.1.1.4.4  Ремонт  ОС  220 кВ скорректир" xfId="463"/>
    <cellStyle name="_2.1.1.4.4  Ремонт  ОС  220 кВ скорректир_БДР формат СД (2)" xfId="464"/>
    <cellStyle name="_2.1.1.4.4  Ремонт  ОС  500кВ" xfId="465"/>
    <cellStyle name="_2.1.1.4.4  Ремонт  ОС  500кВ_БДР формат СД (2)" xfId="466"/>
    <cellStyle name="_2.1.1.4.8 Др  работы  и  услуги _произ харЗАКАЗ ВВП 500 2007" xfId="467"/>
    <cellStyle name="_2.1.1.4.8 Др  работы  и  услуги _произ харЗАКАЗ ВВП 500 2007_БДР формат СД (2)" xfId="468"/>
    <cellStyle name="_2.1.5.12 Др раб и услуги_общепроизв хар ЗАКАЗ ВВП 500  2007 " xfId="469"/>
    <cellStyle name="_2.1.5.12 Др раб и услуги_общепроизв хар ЗАКАЗ ВВП 500  2007 _БДР формат СД (2)" xfId="470"/>
    <cellStyle name="_2.1.5.3.1. доп" xfId="471"/>
    <cellStyle name="_2.1.5.3.1. доп_ДОП.З - для отправки" xfId="472"/>
    <cellStyle name="_2.1.5.3.1. доп_ОУС" xfId="473"/>
    <cellStyle name="_2.1.5.3.1. доп_ПО расчет (4)" xfId="474"/>
    <cellStyle name="_2.1.5.7" xfId="475"/>
    <cellStyle name="_2.1.5.7_ДОП.З - для отправки" xfId="476"/>
    <cellStyle name="_2.1.5.7_ОУС" xfId="477"/>
    <cellStyle name="_2.1.5.7_ПО расчет (4)" xfId="478"/>
    <cellStyle name="_2.1.6.1 " xfId="479"/>
    <cellStyle name="_2.1.6.3 Коммун  ЗАКАЗ ВВП 500 2007" xfId="480"/>
    <cellStyle name="_2.1.6.3 Коммун  ЗАКАЗ ВВП 500 2007_БДР формат СД (2)" xfId="481"/>
    <cellStyle name="_2.1.6.4.2." xfId="482"/>
    <cellStyle name="_2.1.9.1.    Проведение совещаний 2007" xfId="483"/>
    <cellStyle name="_2.2.4. расчёт на Услуги Банков 2008" xfId="484"/>
    <cellStyle name="_2.2.4. расчёт на Услуги Банков 2008_БДР формат СД (2)" xfId="485"/>
    <cellStyle name="_2.7 Спецодежда" xfId="486"/>
    <cellStyle name="_2.Себестоимость глинозема Alumina costs" xfId="487"/>
    <cellStyle name="_2003-08 Оперативный отчет (1 ч) (Носта)" xfId="488"/>
    <cellStyle name="_2003-08 Оперативный отчет (1 ч) (Носта) 2" xfId="489"/>
    <cellStyle name="_2003-08 Оперативный отчет (1 ч) (Носта) 2 2" xfId="490"/>
    <cellStyle name="_2003-08 Оперативный отчет (1 ч) (Носта)__AFNPZ_Value(вариант АНПЗ)_Debt (15 11 07) с ув цены на нефть" xfId="491"/>
    <cellStyle name="_2003-08 Оперативный отчет (1 ч) (Носта)_11 07  Корректировка БП на 2полугодие 2008-экспорт-див 73 000" xfId="492"/>
    <cellStyle name="_2003-08 Оперативный отчет (1 ч) (Носта)_AFNPZ_Value(вариант АНПЗ)" xfId="493"/>
    <cellStyle name="_2003-08 Оперативный отчет (1 ч) (Носта)_Model ANPZ" xfId="494"/>
    <cellStyle name="_2003-08 Оперативный отчет (1 ч) (Носта)_UOG 2008 85 20_01 макс кредит нефть 30 на 70 СД 85 принятый вар-т" xfId="495"/>
    <cellStyle name="_2003-08 Оперативный отчет (1 ч) (Носта)_UOG 2008 принятый дек 2007" xfId="496"/>
    <cellStyle name="_2003-08 Оперативный отчет (1 ч) (Носта)_UOG_2009_60_v14_27 11 08-ИСПРАВЛЕН ФОТ СИН (2)" xfId="497"/>
    <cellStyle name="_2003-08 Оперативный отчет (1 ч) (Носта)_UOG_2009_60_v14_27.11.08-ИСПРАВЛЕН ФОТ СИН" xfId="498"/>
    <cellStyle name="_2003-08 Оперативный отчет (1 ч) (Носта)_Капиталка (2)" xfId="499"/>
    <cellStyle name="_2003-08 Оперативный отчет (1и2 ч) (Носта)" xfId="500"/>
    <cellStyle name="_2003-08 Оперативный отчет (1и2 ч) (Носта) 2" xfId="501"/>
    <cellStyle name="_2003-08 Оперативный отчет (1и2 ч) (Носта) 2 2" xfId="502"/>
    <cellStyle name="_2003-08 Оперативный отчет (1и2 ч) (Носта)__AFNPZ_Value(вариант АНПЗ)_Debt (15 11 07) с ув цены на нефть" xfId="503"/>
    <cellStyle name="_2003-08 Оперативный отчет (1и2 ч) (Носта)_11 07  Корректировка БП на 2полугодие 2008-экспорт-див 73 000" xfId="504"/>
    <cellStyle name="_2003-08 Оперативный отчет (1и2 ч) (Носта)_AFNPZ_Value(вариант АНПЗ)" xfId="505"/>
    <cellStyle name="_2003-08 Оперативный отчет (1и2 ч) (Носта)_Model ANPZ" xfId="506"/>
    <cellStyle name="_2003-08 Оперативный отчет (1и2 ч) (Носта)_UOG 2008 85 20_01 макс кредит нефть 30 на 70 СД 85 принятый вар-т" xfId="507"/>
    <cellStyle name="_2003-08 Оперативный отчет (1и2 ч) (Носта)_UOG 2008 принятый дек 2007" xfId="508"/>
    <cellStyle name="_2003-08 Оперативный отчет (1и2 ч) (Носта)_UOG_2009_60_v14_27 11 08-ИСПРАВЛЕН ФОТ СИН (2)" xfId="509"/>
    <cellStyle name="_2003-08 Оперативный отчет (1и2 ч) (Носта)_UOG_2009_60_v14_27.11.08-ИСПРАВЛЕН ФОТ СИН" xfId="510"/>
    <cellStyle name="_2003-08 Оперативный отчет (1и2 ч) (Носта)_Капиталка (2)" xfId="511"/>
    <cellStyle name="_2003-08 Оперативный отчет (Медиа)" xfId="512"/>
    <cellStyle name="_2003-08 Оперативный отчет (Медиа) 2" xfId="513"/>
    <cellStyle name="_2003-08 Оперативный отчет (Медиа) 2 2" xfId="514"/>
    <cellStyle name="_2003-08 Оперативный отчет (Медиа)__AFNPZ_Value(вариант АНПЗ)_Debt (15 11 07) с ув цены на нефть" xfId="515"/>
    <cellStyle name="_2003-08 Оперативный отчет (Медиа)_11 07  Корректировка БП на 2полугодие 2008-экспорт-див 73 000" xfId="516"/>
    <cellStyle name="_2003-08 Оперативный отчет (Медиа)_AFNPZ_Value(вариант АНПЗ)" xfId="517"/>
    <cellStyle name="_2003-08 Оперативный отчет (Медиа)_Model ANPZ" xfId="518"/>
    <cellStyle name="_2003-08 Оперативный отчет (Медиа)_UOG 2008 85 20_01 макс кредит нефть 30 на 70 СД 85 принятый вар-т" xfId="519"/>
    <cellStyle name="_2003-08 Оперативный отчет (Медиа)_UOG 2008 принятый дек 2007" xfId="520"/>
    <cellStyle name="_2003-08 Оперативный отчет (Медиа)_UOG_2009_60_v14_27 11 08-ИСПРАВЛЕН ФОТ СИН (2)" xfId="521"/>
    <cellStyle name="_2003-08 Оперативный отчет (Медиа)_UOG_2009_60_v14_27.11.08-ИСПРАВЛЕН ФОТ СИН" xfId="522"/>
    <cellStyle name="_2003-08 Оперативный отчет (Медиа)_Капиталка (2)" xfId="523"/>
    <cellStyle name="_2003-11 Оперативный отчет (Медиа)" xfId="524"/>
    <cellStyle name="_2003-11 Оперативный отчет (Медиа) 2" xfId="525"/>
    <cellStyle name="_2003-11 Оперативный отчет (Медиа) 2 2" xfId="526"/>
    <cellStyle name="_2003-11 Оперативный отчет (Медиа)__AFNPZ_Value(вариант АНПЗ)_Debt (15 11 07) с ув цены на нефть" xfId="527"/>
    <cellStyle name="_2003-11 Оперативный отчет (Медиа)_11 07  Корректировка БП на 2полугодие 2008-экспорт-див 73 000" xfId="528"/>
    <cellStyle name="_2003-11 Оперативный отчет (Медиа)_AFNPZ_Value(вариант АНПЗ)" xfId="529"/>
    <cellStyle name="_2003-11 Оперативный отчет (Медиа)_Model ANPZ" xfId="530"/>
    <cellStyle name="_2003-11 Оперативный отчет (Медиа)_UOG 2008 85 20_01 макс кредит нефть 30 на 70 СД 85 принятый вар-т" xfId="531"/>
    <cellStyle name="_2003-11 Оперативный отчет (Медиа)_UOG 2008 принятый дек 2007" xfId="532"/>
    <cellStyle name="_2003-11 Оперативный отчет (Медиа)_UOG_2009_60_v14_27 11 08-ИСПРАВЛЕН ФОТ СИН (2)" xfId="533"/>
    <cellStyle name="_2003-11 Оперативный отчет (Медиа)_UOG_2009_60_v14_27.11.08-ИСПРАВЛЕН ФОТ СИН" xfId="534"/>
    <cellStyle name="_2003-11 Оперативный отчет (Медиа)_Капиталка (2)" xfId="535"/>
    <cellStyle name="_2005_БЮДЖЕТ В4 ==11.11.==  КР Дороги, Мосты" xfId="536"/>
    <cellStyle name="_2005_БЮДЖЕТ В4 ==11.11.==  КР Дороги, Мосты_Аморт+коэф1 08 04 08" xfId="537"/>
    <cellStyle name="_2005_БЮДЖЕТ В4 ==11.11.==  КР Дороги, Мосты_ДУИ_РИТ" xfId="538"/>
    <cellStyle name="_2005_БЮДЖЕТ В4 ==11.11.==  КР Дороги, Мосты_ДУИ_РИТ2" xfId="539"/>
    <cellStyle name="_2005_БЮДЖЕТ В4 ==11.11.==  КР Дороги, Мосты_ИспАппарат" xfId="540"/>
    <cellStyle name="_2005_БЮДЖЕТ В4 ==11.11.==  КР Дороги, Мосты_СЭС_010107" xfId="541"/>
    <cellStyle name="_2005_БЮДЖЕТ В4 ==11.11.==  КР Дороги, Мосты_ТАЛ ЭС 01_01_2007" xfId="542"/>
    <cellStyle name="_2006.06.26_в командировку(edit 23.06.06)_Балансы и макеты" xfId="543"/>
    <cellStyle name="_2006.06.26_в командировку(edit 23.06.06)_Балансы и макеты 2" xfId="544"/>
    <cellStyle name="_2006_06_28_MGRES_inventories_request" xfId="545"/>
    <cellStyle name="_2006planbookfile" xfId="546"/>
    <cellStyle name="_2006planfile" xfId="547"/>
    <cellStyle name="_2006planpost" xfId="548"/>
    <cellStyle name="_2007planfile" xfId="549"/>
    <cellStyle name="_2008 Свод земля ПЭО" xfId="550"/>
    <cellStyle name="_2008 Свод земля ПЭО_БДР формат СД (2)" xfId="551"/>
    <cellStyle name="_2008 Свод земля ПЭО_ДОП.З - для отправки" xfId="552"/>
    <cellStyle name="_2008 Свод земля ПЭО_ДОП.З - для отправки_БДР формат СД (2)" xfId="553"/>
    <cellStyle name="_2008 Свод земля ПЭО_Откорректированная программа Освидетельствование ЗиС (4) (2)" xfId="554"/>
    <cellStyle name="_2008 Свод земля ПЭО_Откорректированная программа Освидетельствование ЗиС (4) (2)_БДР формат СД (2)" xfId="555"/>
    <cellStyle name="_2008 Свод земля ПЭО_ОУС" xfId="556"/>
    <cellStyle name="_2008 Свод земля ПЭО_ОУС_БДР формат СД (2)" xfId="557"/>
    <cellStyle name="_2008 Свод земля ПЭО_ПО расчет (4)" xfId="558"/>
    <cellStyle name="_2008 Свод земля ПЭО_ПО расчет (4)_БДР формат СД (2)" xfId="559"/>
    <cellStyle name="_2008 Свод земля ПЭО++ (3)" xfId="560"/>
    <cellStyle name="_2008 Свод земля ПЭО++ (3)_БДР формат СД (2)" xfId="561"/>
    <cellStyle name="_2008 Свод земля ПЭОприсланный с МЭС оконч (2)" xfId="562"/>
    <cellStyle name="_2008 Свод земля ПЭОприсланный с МЭС оконч (2)_БДР формат СД (2)" xfId="563"/>
    <cellStyle name="_2008 Свод земля ПЭОприсланный с МЭС оконч (2)_ДОП.З - для отправки" xfId="564"/>
    <cellStyle name="_2008 Свод земля ПЭОприсланный с МЭС оконч (2)_ДОП.З - для отправки_БДР формат СД (2)" xfId="565"/>
    <cellStyle name="_2008 Свод земля ПЭОприсланный с МЭС оконч (2)_Откорректированная программа Освидетельствование ЗиС (4) (2)" xfId="566"/>
    <cellStyle name="_2008 Свод земля ПЭОприсланный с МЭС оконч (2)_Откорректированная программа Освидетельствование ЗиС (4) (2)_БДР формат СД (2)" xfId="567"/>
    <cellStyle name="_2008 Свод земля ПЭОприсланный с МЭС оконч (2)_ОУС" xfId="568"/>
    <cellStyle name="_2008 Свод земля ПЭОприсланный с МЭС оконч (2)_ОУС_БДР формат СД (2)" xfId="569"/>
    <cellStyle name="_2008 Свод земля ПЭОприсланный с МЭС оконч (2)_ПО расчет (4)" xfId="570"/>
    <cellStyle name="_2008 Свод земля ПЭОприсланный с МЭС оконч (2)_ПО расчет (4)_БДР формат СД (2)" xfId="571"/>
    <cellStyle name="_2008_2010 06022008" xfId="572"/>
    <cellStyle name="_2008_2010 06022008_Книга1" xfId="573"/>
    <cellStyle name="_2008_2010 06022008_ПР ОФ на  2010-2014 01 10 2010 2011!!! для ДИиСП (2)" xfId="574"/>
    <cellStyle name="_2008_2010 06022008_ПР ОФ на  2010-2014 коррект  26 10 2010" xfId="575"/>
    <cellStyle name="_2008_2010 06022008_ПР ОФ на  2010-2014 коррект  26 10 2010 для ДИиСП (2)" xfId="576"/>
    <cellStyle name="_2008_2010 06022008_ПР ОФ на  2010-2014 коррект  26 10 2010 для ДИиСП (3)" xfId="577"/>
    <cellStyle name="_2009_Платежи за землепользование _МЭС УРАЛА" xfId="578"/>
    <cellStyle name="_2009_Платежи за землепользование _МЭС УРАЛА_БДР формат СД (2)" xfId="579"/>
    <cellStyle name="_2009_Платежи за землепользование _МЭС УРАЛА_ДОП.З - для отправки" xfId="580"/>
    <cellStyle name="_2009_Платежи за землепользование _МЭС УРАЛА_ДОП.З - для отправки_БДР формат СД (2)" xfId="581"/>
    <cellStyle name="_2009_Платежи за землепользование _МЭС УРАЛА_ОУС" xfId="582"/>
    <cellStyle name="_2009_Платежи за землепользование _МЭС УРАЛА_ОУС_БДР формат СД (2)" xfId="583"/>
    <cellStyle name="_2009_Платежи за землепользование _МЭС УРАЛА_ПО расчет (4)" xfId="584"/>
    <cellStyle name="_2009_Платежи за землепользование _МЭС УРАЛА_ПО расчет (4)_БДР формат СД (2)" xfId="585"/>
    <cellStyle name="_2010 ПО, потери" xfId="586"/>
    <cellStyle name="_2010 ПО, потери_Лист1" xfId="587"/>
    <cellStyle name="_2011 ПО, потери" xfId="588"/>
    <cellStyle name="_206B52E0" xfId="589"/>
    <cellStyle name="_215-БВ Диагностика" xfId="590"/>
    <cellStyle name="_21С-2003г" xfId="591"/>
    <cellStyle name="_21С-2003г_ПДДС  форма НК (20) п" xfId="592"/>
    <cellStyle name="_21С-2003г_ПДДС  форма НК (20)_23май03" xfId="593"/>
    <cellStyle name="_21С-2003г_ПДДС  форма НК (20)_26май03" xfId="594"/>
    <cellStyle name="_21С-2003г_ПДДС  форма НК (22)_23май03" xfId="595"/>
    <cellStyle name="_21С-2003г_ПДДС  форма НК (22)_26май03" xfId="596"/>
    <cellStyle name="_21С-2003г_ПДДС  форма НК (22)п" xfId="597"/>
    <cellStyle name="_21С-2003г_Форма 21.1" xfId="598"/>
    <cellStyle name="_21С-2003г_форма 21-НГДО 2003г" xfId="599"/>
    <cellStyle name="_21С-2003г_формы по добыче и газопереработке1" xfId="600"/>
    <cellStyle name="_21С-уточ" xfId="601"/>
    <cellStyle name="_21С-уточ_Источники-2002(1кв)" xfId="602"/>
    <cellStyle name="_21С-уточ_НГДО-2002-2кв 1кристина" xfId="603"/>
    <cellStyle name="_21С-уточ_НГДО-2002-2кв2" xfId="604"/>
    <cellStyle name="_21С-уточ_НГДО-2002-3кв(нов)-4" xfId="605"/>
    <cellStyle name="_22.04.10 ИПР 2011-2015 в форм.ФСТ_4870 (1 столб,)" xfId="606"/>
    <cellStyle name="_22_2.2.4" xfId="607"/>
    <cellStyle name="_22_2.2.4_БДР формат СД (2)" xfId="608"/>
    <cellStyle name="_23.01.03_КрАЗ_изм НЗП_ноя0211мес.02" xfId="609"/>
    <cellStyle name="_23.04.10_Ивэнерго _ТЗ_без сглаж_без ПМ_ИПР 4870" xfId="610"/>
    <cellStyle name="_23_2 2 4_Расходы на услуги банков МСК" xfId="611"/>
    <cellStyle name="_23_2 2 4_Расходы на услуги банков МСК_БДР формат СД (2)" xfId="612"/>
    <cellStyle name="_23-10-2000" xfId="613"/>
    <cellStyle name="_23-10-2000 2" xfId="614"/>
    <cellStyle name="_24 05 06_MGTS_Draft_ Model" xfId="615"/>
    <cellStyle name="_25-06-2001" xfId="616"/>
    <cellStyle name="_25-06-2001 2" xfId="617"/>
    <cellStyle name="_25-12-2000" xfId="618"/>
    <cellStyle name="_28.06.10 ЭО _модель МРСК_оц по  РСТ_ пот 151,6_сглаж до12% _с ПМ_ИПР 2 530" xfId="619"/>
    <cellStyle name="_281207 ОРП" xfId="620"/>
    <cellStyle name="_291206ОРП" xfId="621"/>
    <cellStyle name="_2Анализ ФОТ 1 полугодие" xfId="622"/>
    <cellStyle name="_2приложение1 форма расчета по Спецодежде ПМЭС1" xfId="623"/>
    <cellStyle name="_3 Анализ отклонений по топливу" xfId="624"/>
    <cellStyle name="_3 Анализ отклонений по топливу_БДР формат СД (2)" xfId="625"/>
    <cellStyle name="_3 БДР по кварталам" xfId="626"/>
    <cellStyle name="_3.Затраты на глинозем бокситы Purchasing alumina bauxite" xfId="627"/>
    <cellStyle name="_30-10-2000" xfId="628"/>
    <cellStyle name="_31 декабря 2010" xfId="629"/>
    <cellStyle name="_310108 ОРП" xfId="630"/>
    <cellStyle name="_31-34-сметы" xfId="631"/>
    <cellStyle name="_3Расчет аморт.отчислений квартальный" xfId="632"/>
    <cellStyle name="_3Расчет аморт.отчислений квартальный_БДР формат СД (2)" xfId="633"/>
    <cellStyle name="_4 1  2011-2015 в формате Минэнерго (2)" xfId="634"/>
    <cellStyle name="_4 Анализ ГСМ 2006 Кузбасс" xfId="635"/>
    <cellStyle name="_4 Анализ ГСМ 2006 Кузбасс_БДР формат СД (2)" xfId="636"/>
    <cellStyle name="_4.1.Инвестиционны бюджет Investment budget" xfId="637"/>
    <cellStyle name="_4.Себестоимость боксита Bauxite productioncosts" xfId="638"/>
    <cellStyle name="_5 Анализ ГСМ и энергии" xfId="639"/>
    <cellStyle name="_5 Анализ ГСМ и энергии_БДР формат СД (2)" xfId="640"/>
    <cellStyle name="_5 Проект согласованного плана Омского ПМЭС на 06г" xfId="641"/>
    <cellStyle name="_5.Кредитный портфель Credit portfolio" xfId="642"/>
    <cellStyle name="_5_Регламент UC RUSAL - УК-текущее планирование" xfId="643"/>
    <cellStyle name="_5_Таблицы_Xtrata_Окт 07_RUS_18-10-07" xfId="644"/>
    <cellStyle name="_57B6AB88" xfId="645"/>
    <cellStyle name="_57B6AB88_БДР формат СД (2)" xfId="646"/>
    <cellStyle name="_7.5.оборотный капитал" xfId="647"/>
    <cellStyle name="_7-3 17-03-05" xfId="648"/>
    <cellStyle name="_7629F122" xfId="649"/>
    <cellStyle name="_80-й счет Аудиторам" xfId="650"/>
    <cellStyle name="_80-й счет Аудиторам_May_08" xfId="651"/>
    <cellStyle name="_80-й счет Аудиторам_May_08_op.reportфевраль 2009" xfId="652"/>
    <cellStyle name="_80-й счет Аудиторам_May_2008" xfId="653"/>
    <cellStyle name="_80-й счет Аудиторам_May_2008_op.reportфевраль 2009" xfId="654"/>
    <cellStyle name="_80-й счет Аудиторам_op.report СИН " xfId="655"/>
    <cellStyle name="_80-й счет Аудиторам_op.report СИН _op.reportфевраль 2009" xfId="656"/>
    <cellStyle name="_80-й счет Аудиторам_ОО ОНГконс.0108 - complete" xfId="657"/>
    <cellStyle name="_80-й счет Аудиторам_ОО ОНГконс.0208" xfId="658"/>
    <cellStyle name="_80-й счет Аудиторам_ООО ОНГконс 0109 - complete" xfId="659"/>
    <cellStyle name="_80-й счет Аудиторам_ООО ОНГконс 0209" xfId="660"/>
    <cellStyle name="_80-й счет Аудиторам_ООО ОНГконс 0309" xfId="661"/>
    <cellStyle name="_9ALcost" xfId="662"/>
    <cellStyle name="_Actual_from_budget_1h ОК" xfId="663"/>
    <cellStyle name="_Af.refinery profit" xfId="664"/>
    <cellStyle name="_Aluminium cost_Aug08" xfId="665"/>
    <cellStyle name="_Base PNL нояб-2006 GD" xfId="666"/>
    <cellStyle name="_Base-1 PNL нояб-2006 GD" xfId="667"/>
    <cellStyle name="_BS_шаблон_" xfId="668"/>
    <cellStyle name="_Budget En+ 26.01.07 draft" xfId="669"/>
    <cellStyle name="_Budget декабрь_8" xfId="670"/>
    <cellStyle name="_Budget ноябрь АНПЗ" xfId="671"/>
    <cellStyle name="_BUDGET_ПН2002(2)" xfId="672"/>
    <cellStyle name="_Cash balances" xfId="673"/>
    <cellStyle name="_Cash Cost алюминий UC RUSAL Факт дек+12м 2007 - 04-02-08" xfId="674"/>
    <cellStyle name="_CashFlow_2007_проект_02_02_final" xfId="675"/>
    <cellStyle name="_CC СУАЛ 06тп" xfId="676"/>
    <cellStyle name="_CEO_Report_1.5" xfId="677"/>
    <cellStyle name="_Comma" xfId="678"/>
    <cellStyle name="_Comps_Valuation Dec 2005" xfId="679"/>
    <cellStyle name="_Condition" xfId="680"/>
    <cellStyle name="_Condition-2020" xfId="681"/>
    <cellStyle name="_Cost forms - presentation2" xfId="682"/>
    <cellStyle name="_CPI foodimp" xfId="683"/>
    <cellStyle name="_CPI foodimp_БДДС октябрь ТЭЦ-12 (04.10.2012) (2)" xfId="684"/>
    <cellStyle name="_Currency" xfId="685"/>
    <cellStyle name="_CurrencySpace" xfId="686"/>
    <cellStyle name="_Defl-вар1 (2)" xfId="687"/>
    <cellStyle name="_dividends to shareholders" xfId="688"/>
    <cellStyle name="_EN+ 07 CF 25.01.07 evening" xfId="689"/>
    <cellStyle name="_FFF" xfId="690"/>
    <cellStyle name="_FFF_Capex-new" xfId="691"/>
    <cellStyle name="_FFF_Financial Plan - final_2" xfId="692"/>
    <cellStyle name="_FFF_Form 01(MB)" xfId="693"/>
    <cellStyle name="_FFF_Links_NK" xfId="694"/>
    <cellStyle name="_FFF_N20_5" xfId="695"/>
    <cellStyle name="_FFF_N20_6" xfId="696"/>
    <cellStyle name="_FFF_New Form10_2" xfId="697"/>
    <cellStyle name="_FFF_Nsi" xfId="698"/>
    <cellStyle name="_FFF_Nsi - last version" xfId="699"/>
    <cellStyle name="_FFF_Nsi - last version for programming" xfId="700"/>
    <cellStyle name="_FFF_Nsi - next_last version" xfId="701"/>
    <cellStyle name="_FFF_Nsi - plan - final" xfId="702"/>
    <cellStyle name="_FFF_Nsi -super_ last version" xfId="703"/>
    <cellStyle name="_FFF_Nsi(2)" xfId="704"/>
    <cellStyle name="_FFF_Nsi_1" xfId="705"/>
    <cellStyle name="_FFF_Nsi_139" xfId="706"/>
    <cellStyle name="_FFF_Nsi_140" xfId="707"/>
    <cellStyle name="_FFF_Nsi_140(Зах)" xfId="708"/>
    <cellStyle name="_FFF_Nsi_140_mod" xfId="709"/>
    <cellStyle name="_FFF_Nsi_158" xfId="710"/>
    <cellStyle name="_FFF_Nsi_Jan1" xfId="711"/>
    <cellStyle name="_FFF_Nsi_test" xfId="712"/>
    <cellStyle name="_FFF_Nsi2" xfId="713"/>
    <cellStyle name="_FFF_Nsi-Services" xfId="714"/>
    <cellStyle name="_FFF_P&amp;L" xfId="715"/>
    <cellStyle name="_FFF_S0400" xfId="716"/>
    <cellStyle name="_FFF_S13001" xfId="717"/>
    <cellStyle name="_FFF_Sheet1" xfId="718"/>
    <cellStyle name="_FFF_sofi - plan_AP270202ii" xfId="719"/>
    <cellStyle name="_FFF_sofi - plan_AP270202iii" xfId="720"/>
    <cellStyle name="_FFF_sofi - plan_AP270202iv" xfId="721"/>
    <cellStyle name="_FFF_Sofi vs Sobi" xfId="722"/>
    <cellStyle name="_FFF_Sofi_PBD 27-11-01" xfId="723"/>
    <cellStyle name="_FFF_SOFI_TEPs_AOK_130902" xfId="724"/>
    <cellStyle name="_FFF_Sofi145a" xfId="725"/>
    <cellStyle name="_FFF_Sofi153" xfId="726"/>
    <cellStyle name="_FFF_Summary" xfId="727"/>
    <cellStyle name="_FFF_SXXXX_Express_c Links" xfId="728"/>
    <cellStyle name="_FFF_Tax_form_1кв_3" xfId="729"/>
    <cellStyle name="_FFF_test_11" xfId="730"/>
    <cellStyle name="_FFF_БКЭ" xfId="731"/>
    <cellStyle name="_FFF_для вставки в пакет за 2001" xfId="732"/>
    <cellStyle name="_FFF_дляГалиныВ" xfId="733"/>
    <cellStyle name="_FFF_Книга7" xfId="734"/>
    <cellStyle name="_FFF_Лист1" xfId="735"/>
    <cellStyle name="_FFF_ОСН. ДЕЯТ." xfId="736"/>
    <cellStyle name="_FFF_Подразделения" xfId="737"/>
    <cellStyle name="_FFF_Список тиражирования" xfId="738"/>
    <cellStyle name="_FFF_Форма 12 last" xfId="739"/>
    <cellStyle name="_Final_Book_010301" xfId="740"/>
    <cellStyle name="_Final_Book_010301_Capex-new" xfId="741"/>
    <cellStyle name="_Final_Book_010301_Financial Plan - final_2" xfId="742"/>
    <cellStyle name="_Final_Book_010301_Form 01(MB)" xfId="743"/>
    <cellStyle name="_Final_Book_010301_Links_NK" xfId="744"/>
    <cellStyle name="_Final_Book_010301_N20_5" xfId="745"/>
    <cellStyle name="_Final_Book_010301_N20_6" xfId="746"/>
    <cellStyle name="_Final_Book_010301_New Form10_2" xfId="747"/>
    <cellStyle name="_Final_Book_010301_Nsi" xfId="748"/>
    <cellStyle name="_Final_Book_010301_Nsi - last version" xfId="749"/>
    <cellStyle name="_Final_Book_010301_Nsi - last version for programming" xfId="750"/>
    <cellStyle name="_Final_Book_010301_Nsi - next_last version" xfId="751"/>
    <cellStyle name="_Final_Book_010301_Nsi - plan - final" xfId="752"/>
    <cellStyle name="_Final_Book_010301_Nsi -super_ last version" xfId="753"/>
    <cellStyle name="_Final_Book_010301_Nsi(2)" xfId="754"/>
    <cellStyle name="_Final_Book_010301_Nsi_1" xfId="755"/>
    <cellStyle name="_Final_Book_010301_Nsi_139" xfId="756"/>
    <cellStyle name="_Final_Book_010301_Nsi_140" xfId="757"/>
    <cellStyle name="_Final_Book_010301_Nsi_140(Зах)" xfId="758"/>
    <cellStyle name="_Final_Book_010301_Nsi_140_mod" xfId="759"/>
    <cellStyle name="_Final_Book_010301_Nsi_158" xfId="760"/>
    <cellStyle name="_Final_Book_010301_Nsi_Jan1" xfId="761"/>
    <cellStyle name="_Final_Book_010301_Nsi_test" xfId="762"/>
    <cellStyle name="_Final_Book_010301_Nsi2" xfId="763"/>
    <cellStyle name="_Final_Book_010301_Nsi-Services" xfId="764"/>
    <cellStyle name="_Final_Book_010301_P&amp;L" xfId="765"/>
    <cellStyle name="_Final_Book_010301_S0400" xfId="766"/>
    <cellStyle name="_Final_Book_010301_S13001" xfId="767"/>
    <cellStyle name="_Final_Book_010301_Sheet1" xfId="768"/>
    <cellStyle name="_Final_Book_010301_sofi - plan_AP270202ii" xfId="769"/>
    <cellStyle name="_Final_Book_010301_sofi - plan_AP270202iii" xfId="770"/>
    <cellStyle name="_Final_Book_010301_sofi - plan_AP270202iv" xfId="771"/>
    <cellStyle name="_Final_Book_010301_Sofi vs Sobi" xfId="772"/>
    <cellStyle name="_Final_Book_010301_Sofi_PBD 27-11-01" xfId="773"/>
    <cellStyle name="_Final_Book_010301_SOFI_TEPs_AOK_130902" xfId="774"/>
    <cellStyle name="_Final_Book_010301_Sofi145a" xfId="775"/>
    <cellStyle name="_Final_Book_010301_Sofi153" xfId="776"/>
    <cellStyle name="_Final_Book_010301_Summary" xfId="777"/>
    <cellStyle name="_Final_Book_010301_SXXXX_Express_c Links" xfId="778"/>
    <cellStyle name="_Final_Book_010301_Tax_form_1кв_3" xfId="779"/>
    <cellStyle name="_Final_Book_010301_test_11" xfId="780"/>
    <cellStyle name="_Final_Book_010301_БКЭ" xfId="781"/>
    <cellStyle name="_Final_Book_010301_для вставки в пакет за 2001" xfId="782"/>
    <cellStyle name="_Final_Book_010301_дляГалиныВ" xfId="783"/>
    <cellStyle name="_Final_Book_010301_Книга7" xfId="784"/>
    <cellStyle name="_Final_Book_010301_Лист1" xfId="785"/>
    <cellStyle name="_Final_Book_010301_ОСН. ДЕЯТ." xfId="786"/>
    <cellStyle name="_Final_Book_010301_Подразделения" xfId="787"/>
    <cellStyle name="_Final_Book_010301_Список тиражирования" xfId="788"/>
    <cellStyle name="_Final_Book_010301_Форма 12 last" xfId="789"/>
    <cellStyle name="_for presentation 9m07_5_с динамикой" xfId="790"/>
    <cellStyle name="_for presentation 9m07_OlgaEK" xfId="791"/>
    <cellStyle name="_FS 2005 complete new" xfId="792"/>
    <cellStyle name="_FS_1h_ 2007" xfId="793"/>
    <cellStyle name="_FS_3Q_ 2007 complete" xfId="794"/>
    <cellStyle name="_Generation Model_1" xfId="795"/>
    <cellStyle name="_Grouplist Энергетика" xfId="796"/>
    <cellStyle name="_Heading_16 Detail of Key Metrics_mario marco" xfId="797"/>
    <cellStyle name="_Highlight" xfId="798"/>
    <cellStyle name="_IBM PC" xfId="799"/>
    <cellStyle name="_IBM PC 2" xfId="800"/>
    <cellStyle name="_IP - v30_1-куратор (081006)" xfId="801"/>
    <cellStyle name="_IP - v31_0 (081010)" xfId="802"/>
    <cellStyle name="_KPI апрель 06  complete" xfId="803"/>
    <cellStyle name="_KPI-5" xfId="804"/>
    <cellStyle name="_KPI-5_Form 01(MB)" xfId="805"/>
    <cellStyle name="_KPI-5_Links_NK" xfId="806"/>
    <cellStyle name="_KPI-5_Nsi" xfId="807"/>
    <cellStyle name="_KPI-5_Nsi(2)" xfId="808"/>
    <cellStyle name="_KPI-5_Nsi_158" xfId="809"/>
    <cellStyle name="_KPI-5_Nsi_test" xfId="810"/>
    <cellStyle name="_KPI-5_Nsi-Services" xfId="811"/>
    <cellStyle name="_KPI-5_S0400" xfId="812"/>
    <cellStyle name="_KPI-5_S13001" xfId="813"/>
    <cellStyle name="_KPI-5_SOFI_TEPs_AOK_130902" xfId="814"/>
    <cellStyle name="_KPI-5_Sofi145a" xfId="815"/>
    <cellStyle name="_KPI-5_Sofi153" xfId="816"/>
    <cellStyle name="_KPI-5_SXXXX_Express_c Links" xfId="817"/>
    <cellStyle name="_KPI-5_test_11" xfId="818"/>
    <cellStyle name="_KPI-5_для вставки в пакет за 2001" xfId="819"/>
    <cellStyle name="_KPI-5_дляГалиныВ" xfId="820"/>
    <cellStyle name="_KPI-5_Лист1" xfId="821"/>
    <cellStyle name="_KPI-5_Подразделения" xfId="822"/>
    <cellStyle name="_KPI-5_Список тиражирования" xfId="823"/>
    <cellStyle name="_KPI-5_Форма 12 last" xfId="824"/>
    <cellStyle name="_KPIs Q1 2007" xfId="825"/>
    <cellStyle name="_List of reports New_Rusal" xfId="826"/>
    <cellStyle name="_macro 2012 var 1" xfId="827"/>
    <cellStyle name="_macro 2020" xfId="828"/>
    <cellStyle name="_macro-1 ут" xfId="829"/>
    <cellStyle name="_macro-2 ут" xfId="830"/>
    <cellStyle name="_Mgmt report0306" xfId="831"/>
    <cellStyle name="_Model ANPZ" xfId="832"/>
    <cellStyle name="_Model ANPZ (3)" xfId="833"/>
    <cellStyle name="_Model ANPZ (4)" xfId="834"/>
    <cellStyle name="_Model_RAB Мой" xfId="835"/>
    <cellStyle name="_Model_RAB Мой 2" xfId="836"/>
    <cellStyle name="_Model_RAB Мой 2_OREP.KU.2011.MONTHLY.02(v0.1)" xfId="837"/>
    <cellStyle name="_Model_RAB Мой 2_OREP.KU.2011.MONTHLY.02(v0.4)" xfId="838"/>
    <cellStyle name="_Model_RAB Мой 2_OREP.KU.2011.MONTHLY.11(v1.4)" xfId="839"/>
    <cellStyle name="_Model_RAB Мой 2_UPDATE.OREP.KU.2011.MONTHLY.02.TO.1.2" xfId="840"/>
    <cellStyle name="_Model_RAB Мой_46EE.2011(v1.0)" xfId="841"/>
    <cellStyle name="_Model_RAB Мой_46EE.2011(v1.0)_46TE.2011(v1.0)" xfId="842"/>
    <cellStyle name="_Model_RAB Мой_46EE.2011(v1.0)_INDEX.STATION.2012(v1.0)_" xfId="843"/>
    <cellStyle name="_Model_RAB Мой_46EE.2011(v1.0)_INDEX.STATION.2012(v2.0)" xfId="844"/>
    <cellStyle name="_Model_RAB Мой_46EE.2011(v1.0)_INDEX.STATION.2012(v2.1)" xfId="845"/>
    <cellStyle name="_Model_RAB Мой_46EE.2011(v1.0)_TEPLO.PREDEL.2012.M(v1.1)_test" xfId="846"/>
    <cellStyle name="_Model_RAB Мой_46EE.2011(v1.2)" xfId="847"/>
    <cellStyle name="_Model_RAB Мой_46EP.2011(v2.0)" xfId="848"/>
    <cellStyle name="_Model_RAB Мой_46EP.2012(v0.1)" xfId="849"/>
    <cellStyle name="_Model_RAB Мой_46TE.2011(v1.0)" xfId="850"/>
    <cellStyle name="_Model_RAB Мой_4DNS.UPDATE.EXAMPLE" xfId="851"/>
    <cellStyle name="_Model_RAB Мой_ARMRAZR" xfId="852"/>
    <cellStyle name="_Model_RAB Мой_BALANCE.WARM.2010.FACT(v1.0)" xfId="853"/>
    <cellStyle name="_Model_RAB Мой_BALANCE.WARM.2010.PLAN" xfId="854"/>
    <cellStyle name="_Model_RAB Мой_BALANCE.WARM.2011YEAR(v0.7)" xfId="855"/>
    <cellStyle name="_Model_RAB Мой_BALANCE.WARM.2011YEAR.NEW.UPDATE.SCHEME" xfId="856"/>
    <cellStyle name="_Model_RAB Мой_CALC.NORMATIV.KU(v0.2)" xfId="857"/>
    <cellStyle name="_Model_RAB Мой_EE.2REK.P2011.4.78(v0.3)" xfId="858"/>
    <cellStyle name="_Model_RAB Мой_FORM910.2012(v1.1)" xfId="859"/>
    <cellStyle name="_Model_RAB Мой_INVEST.EE.PLAN.4.78(v0.1)" xfId="860"/>
    <cellStyle name="_Model_RAB Мой_INVEST.EE.PLAN.4.78(v0.3)" xfId="861"/>
    <cellStyle name="_Model_RAB Мой_INVEST.EE.PLAN.4.78(v1.0)" xfId="862"/>
    <cellStyle name="_Model_RAB Мой_INVEST.EE.PLAN.4.78(v1.0)_PASSPORT.TEPLO.PROIZV(v2.0)" xfId="863"/>
    <cellStyle name="_Model_RAB Мой_INVEST.PLAN.4.78(v0.1)" xfId="864"/>
    <cellStyle name="_Model_RAB Мой_INVEST.WARM.PLAN.4.78(v0.1)" xfId="865"/>
    <cellStyle name="_Model_RAB Мой_INVEST_WARM_PLAN" xfId="866"/>
    <cellStyle name="_Model_RAB Мой_NADB.JNVLP.APTEKA.2012(v1.0)_21_02_12" xfId="867"/>
    <cellStyle name="_Model_RAB Мой_NADB.JNVLS.APTEKA.2011(v1.3.3)" xfId="868"/>
    <cellStyle name="_Model_RAB Мой_NADB.JNVLS.APTEKA.2011(v1.3.3)_46TE.2011(v1.0)" xfId="869"/>
    <cellStyle name="_Model_RAB Мой_NADB.JNVLS.APTEKA.2011(v1.3.3)_INDEX.STATION.2012(v1.0)_" xfId="870"/>
    <cellStyle name="_Model_RAB Мой_NADB.JNVLS.APTEKA.2011(v1.3.3)_INDEX.STATION.2012(v2.0)" xfId="871"/>
    <cellStyle name="_Model_RAB Мой_NADB.JNVLS.APTEKA.2011(v1.3.3)_INDEX.STATION.2012(v2.1)" xfId="872"/>
    <cellStyle name="_Model_RAB Мой_NADB.JNVLS.APTEKA.2011(v1.3.3)_TEPLO.PREDEL.2012.M(v1.1)_test" xfId="873"/>
    <cellStyle name="_Model_RAB Мой_NADB.JNVLS.APTEKA.2011(v1.3.4)" xfId="874"/>
    <cellStyle name="_Model_RAB Мой_NADB.JNVLS.APTEKA.2011(v1.3.4)_46TE.2011(v1.0)" xfId="875"/>
    <cellStyle name="_Model_RAB Мой_NADB.JNVLS.APTEKA.2011(v1.3.4)_INDEX.STATION.2012(v1.0)_" xfId="876"/>
    <cellStyle name="_Model_RAB Мой_NADB.JNVLS.APTEKA.2011(v1.3.4)_INDEX.STATION.2012(v2.0)" xfId="877"/>
    <cellStyle name="_Model_RAB Мой_NADB.JNVLS.APTEKA.2011(v1.3.4)_INDEX.STATION.2012(v2.1)" xfId="878"/>
    <cellStyle name="_Model_RAB Мой_NADB.JNVLS.APTEKA.2011(v1.3.4)_TEPLO.PREDEL.2012.M(v1.1)_test" xfId="879"/>
    <cellStyle name="_Model_RAB Мой_PASSPORT.TEPLO.PROIZV(v2.1)" xfId="880"/>
    <cellStyle name="_Model_RAB Мой_PASSPORT.TEPLO.SETI(v1.0)" xfId="881"/>
    <cellStyle name="_Model_RAB Мой_PREDEL.JKH.UTV.2011(v1.0.1)" xfId="882"/>
    <cellStyle name="_Model_RAB Мой_PREDEL.JKH.UTV.2011(v1.0.1)_46TE.2011(v1.0)" xfId="883"/>
    <cellStyle name="_Model_RAB Мой_PREDEL.JKH.UTV.2011(v1.0.1)_INDEX.STATION.2012(v1.0)_" xfId="884"/>
    <cellStyle name="_Model_RAB Мой_PREDEL.JKH.UTV.2011(v1.0.1)_INDEX.STATION.2012(v2.0)" xfId="885"/>
    <cellStyle name="_Model_RAB Мой_PREDEL.JKH.UTV.2011(v1.0.1)_INDEX.STATION.2012(v2.1)" xfId="886"/>
    <cellStyle name="_Model_RAB Мой_PREDEL.JKH.UTV.2011(v1.0.1)_TEPLO.PREDEL.2012.M(v1.1)_test" xfId="887"/>
    <cellStyle name="_Model_RAB Мой_PREDEL.JKH.UTV.2011(v1.1)" xfId="888"/>
    <cellStyle name="_Model_RAB Мой_REP.BLR.2012(v1.0)" xfId="889"/>
    <cellStyle name="_Model_RAB Мой_TEPLO.PREDEL.2012.M(v1.1)" xfId="890"/>
    <cellStyle name="_Model_RAB Мой_TEST.TEMPLATE" xfId="891"/>
    <cellStyle name="_Model_RAB Мой_UPDATE.46EE.2011.TO.1.1" xfId="892"/>
    <cellStyle name="_Model_RAB Мой_UPDATE.46TE.2011.TO.1.1" xfId="893"/>
    <cellStyle name="_Model_RAB Мой_UPDATE.46TE.2011.TO.1.2" xfId="894"/>
    <cellStyle name="_Model_RAB Мой_UPDATE.BALANCE.WARM.2011YEAR.TO.1.1" xfId="895"/>
    <cellStyle name="_Model_RAB Мой_UPDATE.BALANCE.WARM.2011YEAR.TO.1.1_46TE.2011(v1.0)" xfId="896"/>
    <cellStyle name="_Model_RAB Мой_UPDATE.BALANCE.WARM.2011YEAR.TO.1.1_INDEX.STATION.2012(v1.0)_" xfId="897"/>
    <cellStyle name="_Model_RAB Мой_UPDATE.BALANCE.WARM.2011YEAR.TO.1.1_INDEX.STATION.2012(v2.0)" xfId="898"/>
    <cellStyle name="_Model_RAB Мой_UPDATE.BALANCE.WARM.2011YEAR.TO.1.1_INDEX.STATION.2012(v2.1)" xfId="899"/>
    <cellStyle name="_Model_RAB Мой_UPDATE.BALANCE.WARM.2011YEAR.TO.1.1_OREP.KU.2011.MONTHLY.02(v1.1)" xfId="900"/>
    <cellStyle name="_Model_RAB Мой_UPDATE.BALANCE.WARM.2011YEAR.TO.1.1_TEPLO.PREDEL.2012.M(v1.1)_test" xfId="901"/>
    <cellStyle name="_Model_RAB Мой_UPDATE.NADB.JNVLS.APTEKA.2011.TO.1.3.4" xfId="902"/>
    <cellStyle name="_Model_RAB Мой_Передача 2011_с макросом" xfId="903"/>
    <cellStyle name="_Model_RAB_MRSK_svod" xfId="904"/>
    <cellStyle name="_Model_RAB_MRSK_svod 2" xfId="905"/>
    <cellStyle name="_Model_RAB_MRSK_svod 2_OREP.KU.2011.MONTHLY.02(v0.1)" xfId="906"/>
    <cellStyle name="_Model_RAB_MRSK_svod 2_OREP.KU.2011.MONTHLY.02(v0.4)" xfId="907"/>
    <cellStyle name="_Model_RAB_MRSK_svod 2_OREP.KU.2011.MONTHLY.11(v1.4)" xfId="908"/>
    <cellStyle name="_Model_RAB_MRSK_svod 2_UPDATE.OREP.KU.2011.MONTHLY.02.TO.1.2" xfId="909"/>
    <cellStyle name="_Model_RAB_MRSK_svod 3" xfId="910"/>
    <cellStyle name="_Model_RAB_MRSK_svod_46EE.2011(v1.0)" xfId="911"/>
    <cellStyle name="_Model_RAB_MRSK_svod_46EE.2011(v1.0)_46TE.2011(v1.0)" xfId="912"/>
    <cellStyle name="_Model_RAB_MRSK_svod_46EE.2011(v1.0)_INDEX.STATION.2012(v1.0)_" xfId="913"/>
    <cellStyle name="_Model_RAB_MRSK_svod_46EE.2011(v1.0)_INDEX.STATION.2012(v2.0)" xfId="914"/>
    <cellStyle name="_Model_RAB_MRSK_svod_46EE.2011(v1.0)_INDEX.STATION.2012(v2.1)" xfId="915"/>
    <cellStyle name="_Model_RAB_MRSK_svod_46EE.2011(v1.0)_TEPLO.PREDEL.2012.M(v1.1)_test" xfId="916"/>
    <cellStyle name="_Model_RAB_MRSK_svod_46EE.2011(v1.2)" xfId="917"/>
    <cellStyle name="_Model_RAB_MRSK_svod_46EP.2011(v2.0)" xfId="918"/>
    <cellStyle name="_Model_RAB_MRSK_svod_46EP.2012(v0.1)" xfId="919"/>
    <cellStyle name="_Model_RAB_MRSK_svod_46TE.2011(v1.0)" xfId="920"/>
    <cellStyle name="_Model_RAB_MRSK_svod_4DNS.UPDATE.EXAMPLE" xfId="921"/>
    <cellStyle name="_Model_RAB_MRSK_svod_ARMRAZR" xfId="922"/>
    <cellStyle name="_Model_RAB_MRSK_svod_BALANCE.WARM.2010.FACT(v1.0)" xfId="923"/>
    <cellStyle name="_Model_RAB_MRSK_svod_BALANCE.WARM.2010.PLAN" xfId="924"/>
    <cellStyle name="_Model_RAB_MRSK_svod_BALANCE.WARM.2011YEAR(v0.7)" xfId="925"/>
    <cellStyle name="_Model_RAB_MRSK_svod_BALANCE.WARM.2011YEAR.NEW.UPDATE.SCHEME" xfId="926"/>
    <cellStyle name="_Model_RAB_MRSK_svod_CALC.NORMATIV.KU(v0.2)" xfId="927"/>
    <cellStyle name="_Model_RAB_MRSK_svod_EE.2REK.P2011.4.78(v0.3)" xfId="928"/>
    <cellStyle name="_Model_RAB_MRSK_svod_FORM910.2012(v1.1)" xfId="929"/>
    <cellStyle name="_Model_RAB_MRSK_svod_INVEST.EE.PLAN.4.78(v0.1)" xfId="930"/>
    <cellStyle name="_Model_RAB_MRSK_svod_INVEST.EE.PLAN.4.78(v0.3)" xfId="931"/>
    <cellStyle name="_Model_RAB_MRSK_svod_INVEST.EE.PLAN.4.78(v1.0)" xfId="932"/>
    <cellStyle name="_Model_RAB_MRSK_svod_INVEST.EE.PLAN.4.78(v1.0)_PASSPORT.TEPLO.PROIZV(v2.0)" xfId="933"/>
    <cellStyle name="_Model_RAB_MRSK_svod_INVEST.PLAN.4.78(v0.1)" xfId="934"/>
    <cellStyle name="_Model_RAB_MRSK_svod_INVEST.WARM.PLAN.4.78(v0.1)" xfId="935"/>
    <cellStyle name="_Model_RAB_MRSK_svod_INVEST_WARM_PLAN" xfId="936"/>
    <cellStyle name="_Model_RAB_MRSK_svod_NADB.JNVLP.APTEKA.2012(v1.0)_21_02_12" xfId="937"/>
    <cellStyle name="_Model_RAB_MRSK_svod_NADB.JNVLS.APTEKA.2011(v1.3.3)" xfId="938"/>
    <cellStyle name="_Model_RAB_MRSK_svod_NADB.JNVLS.APTEKA.2011(v1.3.3)_46TE.2011(v1.0)" xfId="939"/>
    <cellStyle name="_Model_RAB_MRSK_svod_NADB.JNVLS.APTEKA.2011(v1.3.3)_INDEX.STATION.2012(v1.0)_" xfId="940"/>
    <cellStyle name="_Model_RAB_MRSK_svod_NADB.JNVLS.APTEKA.2011(v1.3.3)_INDEX.STATION.2012(v2.0)" xfId="941"/>
    <cellStyle name="_Model_RAB_MRSK_svod_NADB.JNVLS.APTEKA.2011(v1.3.3)_INDEX.STATION.2012(v2.1)" xfId="942"/>
    <cellStyle name="_Model_RAB_MRSK_svod_NADB.JNVLS.APTEKA.2011(v1.3.3)_TEPLO.PREDEL.2012.M(v1.1)_test" xfId="943"/>
    <cellStyle name="_Model_RAB_MRSK_svod_NADB.JNVLS.APTEKA.2011(v1.3.4)" xfId="944"/>
    <cellStyle name="_Model_RAB_MRSK_svod_NADB.JNVLS.APTEKA.2011(v1.3.4)_46TE.2011(v1.0)" xfId="945"/>
    <cellStyle name="_Model_RAB_MRSK_svod_NADB.JNVLS.APTEKA.2011(v1.3.4)_INDEX.STATION.2012(v1.0)_" xfId="946"/>
    <cellStyle name="_Model_RAB_MRSK_svod_NADB.JNVLS.APTEKA.2011(v1.3.4)_INDEX.STATION.2012(v2.0)" xfId="947"/>
    <cellStyle name="_Model_RAB_MRSK_svod_NADB.JNVLS.APTEKA.2011(v1.3.4)_INDEX.STATION.2012(v2.1)" xfId="948"/>
    <cellStyle name="_Model_RAB_MRSK_svod_NADB.JNVLS.APTEKA.2011(v1.3.4)_TEPLO.PREDEL.2012.M(v1.1)_test" xfId="949"/>
    <cellStyle name="_Model_RAB_MRSK_svod_PASSPORT.TEPLO.PROIZV(v2.1)" xfId="950"/>
    <cellStyle name="_Model_RAB_MRSK_svod_PASSPORT.TEPLO.SETI(v1.0)" xfId="951"/>
    <cellStyle name="_Model_RAB_MRSK_svod_PREDEL.JKH.UTV.2011(v1.0.1)" xfId="952"/>
    <cellStyle name="_Model_RAB_MRSK_svod_PREDEL.JKH.UTV.2011(v1.0.1)_46TE.2011(v1.0)" xfId="953"/>
    <cellStyle name="_Model_RAB_MRSK_svod_PREDEL.JKH.UTV.2011(v1.0.1)_INDEX.STATION.2012(v1.0)_" xfId="954"/>
    <cellStyle name="_Model_RAB_MRSK_svod_PREDEL.JKH.UTV.2011(v1.0.1)_INDEX.STATION.2012(v2.0)" xfId="955"/>
    <cellStyle name="_Model_RAB_MRSK_svod_PREDEL.JKH.UTV.2011(v1.0.1)_INDEX.STATION.2012(v2.1)" xfId="956"/>
    <cellStyle name="_Model_RAB_MRSK_svod_PREDEL.JKH.UTV.2011(v1.0.1)_TEPLO.PREDEL.2012.M(v1.1)_test" xfId="957"/>
    <cellStyle name="_Model_RAB_MRSK_svod_PREDEL.JKH.UTV.2011(v1.1)" xfId="958"/>
    <cellStyle name="_Model_RAB_MRSK_svod_REP.BLR.2012(v1.0)" xfId="959"/>
    <cellStyle name="_Model_RAB_MRSK_svod_TEPLO.PREDEL.2012.M(v1.1)" xfId="960"/>
    <cellStyle name="_Model_RAB_MRSK_svod_TEST.TEMPLATE" xfId="961"/>
    <cellStyle name="_Model_RAB_MRSK_svod_UPDATE.46EE.2011.TO.1.1" xfId="962"/>
    <cellStyle name="_Model_RAB_MRSK_svod_UPDATE.46TE.2011.TO.1.1" xfId="963"/>
    <cellStyle name="_Model_RAB_MRSK_svod_UPDATE.46TE.2011.TO.1.2" xfId="964"/>
    <cellStyle name="_Model_RAB_MRSK_svod_UPDATE.BALANCE.WARM.2011YEAR.TO.1.1" xfId="965"/>
    <cellStyle name="_Model_RAB_MRSK_svod_UPDATE.BALANCE.WARM.2011YEAR.TO.1.1_46TE.2011(v1.0)" xfId="966"/>
    <cellStyle name="_Model_RAB_MRSK_svod_UPDATE.BALANCE.WARM.2011YEAR.TO.1.1_INDEX.STATION.2012(v1.0)_" xfId="967"/>
    <cellStyle name="_Model_RAB_MRSK_svod_UPDATE.BALANCE.WARM.2011YEAR.TO.1.1_INDEX.STATION.2012(v2.0)" xfId="968"/>
    <cellStyle name="_Model_RAB_MRSK_svod_UPDATE.BALANCE.WARM.2011YEAR.TO.1.1_INDEX.STATION.2012(v2.1)" xfId="969"/>
    <cellStyle name="_Model_RAB_MRSK_svod_UPDATE.BALANCE.WARM.2011YEAR.TO.1.1_OREP.KU.2011.MONTHLY.02(v1.1)" xfId="970"/>
    <cellStyle name="_Model_RAB_MRSK_svod_UPDATE.BALANCE.WARM.2011YEAR.TO.1.1_TEPLO.PREDEL.2012.M(v1.1)_test" xfId="971"/>
    <cellStyle name="_Model_RAB_MRSK_svod_UPDATE.NADB.JNVLS.APTEKA.2011.TO.1.3.4" xfId="972"/>
    <cellStyle name="_Model_RAB_MRSK_svod_Передача 2011_с макросом" xfId="973"/>
    <cellStyle name="_Model_RAB_MRSK_svod_реестр объектов ЕНЭС" xfId="974"/>
    <cellStyle name="_model_Ugneft" xfId="975"/>
    <cellStyle name="_Monthly report of UC RUSAL 03(plan)" xfId="976"/>
    <cellStyle name="_Monthly report of UC RUSAL APRIL" xfId="977"/>
    <cellStyle name="_Monthly report of UC RUSAL December(fact)_Куликов" xfId="978"/>
    <cellStyle name="_Monthly report of UC RUSAL July_Куликов123" xfId="979"/>
    <cellStyle name="_Monthly report of UC RUSAL June(plan)" xfId="980"/>
    <cellStyle name="_Mounthly_Base_Own_EAC(19.01.2007)" xfId="981"/>
    <cellStyle name="_Multiple" xfId="982"/>
    <cellStyle name="_MultipleSpace" xfId="983"/>
    <cellStyle name="_New_Sofi" xfId="984"/>
    <cellStyle name="_New_Sofi_Capex-new" xfId="985"/>
    <cellStyle name="_New_Sofi_FFF" xfId="986"/>
    <cellStyle name="_New_Sofi_Financial Plan - final_2" xfId="987"/>
    <cellStyle name="_New_Sofi_Form 01(MB)" xfId="988"/>
    <cellStyle name="_New_Sofi_Links_NK" xfId="989"/>
    <cellStyle name="_New_Sofi_N20_5" xfId="990"/>
    <cellStyle name="_New_Sofi_N20_6" xfId="991"/>
    <cellStyle name="_New_Sofi_New Form10_2" xfId="992"/>
    <cellStyle name="_New_Sofi_Nsi" xfId="993"/>
    <cellStyle name="_New_Sofi_Nsi - last version" xfId="994"/>
    <cellStyle name="_New_Sofi_Nsi - last version for programming" xfId="995"/>
    <cellStyle name="_New_Sofi_Nsi - next_last version" xfId="996"/>
    <cellStyle name="_New_Sofi_Nsi - plan - final" xfId="997"/>
    <cellStyle name="_New_Sofi_Nsi -super_ last version" xfId="998"/>
    <cellStyle name="_New_Sofi_Nsi(2)" xfId="999"/>
    <cellStyle name="_New_Sofi_Nsi_1" xfId="1000"/>
    <cellStyle name="_New_Sofi_Nsi_139" xfId="1001"/>
    <cellStyle name="_New_Sofi_Nsi_140" xfId="1002"/>
    <cellStyle name="_New_Sofi_Nsi_140(Зах)" xfId="1003"/>
    <cellStyle name="_New_Sofi_Nsi_140_mod" xfId="1004"/>
    <cellStyle name="_New_Sofi_Nsi_158" xfId="1005"/>
    <cellStyle name="_New_Sofi_Nsi_Jan1" xfId="1006"/>
    <cellStyle name="_New_Sofi_Nsi_test" xfId="1007"/>
    <cellStyle name="_New_Sofi_Nsi2" xfId="1008"/>
    <cellStyle name="_New_Sofi_Nsi-Services" xfId="1009"/>
    <cellStyle name="_New_Sofi_P&amp;L" xfId="1010"/>
    <cellStyle name="_New_Sofi_S0400" xfId="1011"/>
    <cellStyle name="_New_Sofi_S13001" xfId="1012"/>
    <cellStyle name="_New_Sofi_Sheet1" xfId="1013"/>
    <cellStyle name="_New_Sofi_sofi - plan_AP270202ii" xfId="1014"/>
    <cellStyle name="_New_Sofi_sofi - plan_AP270202iii" xfId="1015"/>
    <cellStyle name="_New_Sofi_sofi - plan_AP270202iv" xfId="1016"/>
    <cellStyle name="_New_Sofi_Sofi vs Sobi" xfId="1017"/>
    <cellStyle name="_New_Sofi_Sofi_PBD 27-11-01" xfId="1018"/>
    <cellStyle name="_New_Sofi_SOFI_TEPs_AOK_130902" xfId="1019"/>
    <cellStyle name="_New_Sofi_Sofi145a" xfId="1020"/>
    <cellStyle name="_New_Sofi_Sofi153" xfId="1021"/>
    <cellStyle name="_New_Sofi_Summary" xfId="1022"/>
    <cellStyle name="_New_Sofi_SXXXX_Express_c Links" xfId="1023"/>
    <cellStyle name="_New_Sofi_Tax_form_1кв_3" xfId="1024"/>
    <cellStyle name="_New_Sofi_test_11" xfId="1025"/>
    <cellStyle name="_New_Sofi_БКЭ" xfId="1026"/>
    <cellStyle name="_New_Sofi_для вставки в пакет за 2001" xfId="1027"/>
    <cellStyle name="_New_Sofi_дляГалиныВ" xfId="1028"/>
    <cellStyle name="_New_Sofi_Книга7" xfId="1029"/>
    <cellStyle name="_New_Sofi_Лист1" xfId="1030"/>
    <cellStyle name="_New_Sofi_ОСН. ДЕЯТ." xfId="1031"/>
    <cellStyle name="_New_Sofi_Подразделения" xfId="1032"/>
    <cellStyle name="_New_Sofi_Список тиражирования" xfId="1033"/>
    <cellStyle name="_New_Sofi_Форма 12 last" xfId="1034"/>
    <cellStyle name="_NF3x00" xfId="1035"/>
    <cellStyle name="_NF3x00 2" xfId="1036"/>
    <cellStyle name="_NF7x-5x00" xfId="1037"/>
    <cellStyle name="_NF7x-5x00 2" xfId="1038"/>
    <cellStyle name="_Notes 2007 complete" xfId="1039"/>
    <cellStyle name="_Nsi" xfId="1040"/>
    <cellStyle name="_October_07" xfId="1041"/>
    <cellStyle name="_op.reportфевраль 2009" xfId="1042"/>
    <cellStyle name="_Operation Report DEC KNR" xfId="1043"/>
    <cellStyle name="_Operation Report November KNR" xfId="1044"/>
    <cellStyle name="_OperOT_(1007)_Prilow_1-3" xfId="1045"/>
    <cellStyle name="_Oradia" xfId="1046"/>
    <cellStyle name="_P&amp;L_КОНС_БП_03" xfId="1047"/>
    <cellStyle name="_P&amp;L_КОНС_БП_04" xfId="1048"/>
    <cellStyle name="_Percent" xfId="1049"/>
    <cellStyle name="_PercentSpace" xfId="1050"/>
    <cellStyle name="_PL_ONG_10m_2007" xfId="1051"/>
    <cellStyle name="_Platt's февраль Копия" xfId="1052"/>
    <cellStyle name="_Plug" xfId="1053"/>
    <cellStyle name="_Plug_4DNS.UPDATE.EXAMPLE" xfId="1054"/>
    <cellStyle name="_PNL Gl" xfId="1055"/>
    <cellStyle name="_Prelim Marchreport" xfId="1056"/>
    <cellStyle name="_Price Lanit 300501" xfId="1057"/>
    <cellStyle name="_Price Lanit 300501 2" xfId="1058"/>
    <cellStyle name="_RAB Астрахань послед. 26.03.10" xfId="1059"/>
    <cellStyle name="_RAB Астрахань послед. 26.03.10_Лист1" xfId="1060"/>
    <cellStyle name="_RAB с 2010 года" xfId="1061"/>
    <cellStyle name="_Report jan-dec.06 (БП на нач.года) complete" xfId="1062"/>
    <cellStyle name="_report_Q3_07" xfId="1063"/>
    <cellStyle name="_Rombo 130801" xfId="1064"/>
    <cellStyle name="_RP-2000" xfId="1065"/>
    <cellStyle name="_S0279" xfId="1066"/>
    <cellStyle name="_Sheet3" xfId="1067"/>
    <cellStyle name="_SMC" xfId="1068"/>
    <cellStyle name="_smeta-2005 3  квартал  МЭС" xfId="1069"/>
    <cellStyle name="_smeta-2005 3  квартал  МЭС_ДОП.З - для отправки" xfId="1070"/>
    <cellStyle name="_smeta-2005 3  квартал  МЭС_Откорректированная программа Освидетельствование ЗиС (4) (2)" xfId="1071"/>
    <cellStyle name="_smeta-2005 3  квартал  МЭС_ОУС" xfId="1072"/>
    <cellStyle name="_smeta-2005 3  квартал  МЭС_ПО расчет (4)" xfId="1073"/>
    <cellStyle name="_smeta-2005 4  квартал для МЭС" xfId="1074"/>
    <cellStyle name="_smeta-2005 4  квартал для МЭС_ДОП.З - для отправки" xfId="1075"/>
    <cellStyle name="_smeta-2005 4  квартал для МЭС_Откорректированная программа Освидетельствование ЗиС (4) (2)" xfId="1076"/>
    <cellStyle name="_smeta-2005 4  квартал для МЭС_ОУС" xfId="1077"/>
    <cellStyle name="_smeta-2005 4  квартал для МЭС_ПО расчет (4)" xfId="1078"/>
    <cellStyle name="_smeta-2006 220 кВ 2 квартал" xfId="1079"/>
    <cellStyle name="_smeta-2006 220 кВ 2 квартал_ДОП.З - для отправки" xfId="1080"/>
    <cellStyle name="_smeta-2006 220 кВ 2 квартал_Откорректированная программа Освидетельствование ЗиС (4) (2)" xfId="1081"/>
    <cellStyle name="_smeta-2006 220 кВ 2 квартал_ОУС" xfId="1082"/>
    <cellStyle name="_smeta-2006 220 кВ 2 квартал_ПО расчет (4)" xfId="1083"/>
    <cellStyle name="_smeta-2006 для МЭС 2 вариант" xfId="1084"/>
    <cellStyle name="_smeta-2006 для МЭС 2 вариант_ДОП.З - для отправки" xfId="1085"/>
    <cellStyle name="_smeta-2006 для МЭС 2 вариант_Откорректированная программа Освидетельствование ЗиС (4) (2)" xfId="1086"/>
    <cellStyle name="_smeta-2006 для МЭС 2 вариант_ОУС" xfId="1087"/>
    <cellStyle name="_smeta-2006 для МЭС 2 вариант_ПО расчет (4)" xfId="1088"/>
    <cellStyle name="_smeta-20061" xfId="1089"/>
    <cellStyle name="_smeta-20061_ДОП.З - для отправки" xfId="1090"/>
    <cellStyle name="_smeta-20061_Откорректированная программа Освидетельствование ЗиС (4) (2)" xfId="1091"/>
    <cellStyle name="_smeta-20061_ОУС" xfId="1092"/>
    <cellStyle name="_smeta-20061_ПО расчет (4)" xfId="1093"/>
    <cellStyle name="_sobi_rf_020715_blank" xfId="1094"/>
    <cellStyle name="_SOFI_TEPs_AOK_130902" xfId="1095"/>
    <cellStyle name="_Sorsk" xfId="1096"/>
    <cellStyle name="_stock_1306m1" xfId="1097"/>
    <cellStyle name="_stock_1306m1 2" xfId="1098"/>
    <cellStyle name="_SubHeading_16 Detail of Key Metrics_mario marco" xfId="1099"/>
    <cellStyle name="_Svedlov" xfId="1100"/>
    <cellStyle name="_Svedlov_ВЭС_010107" xfId="1101"/>
    <cellStyle name="_Svedlov_НТЭС 01-01-2007" xfId="1102"/>
    <cellStyle name="_SZNP - Eqiuty Roll" xfId="1103"/>
    <cellStyle name="_SZNP - rasshifrovki-002000-333" xfId="1104"/>
    <cellStyle name="_SZNP - TRS-092000" xfId="1105"/>
    <cellStyle name="_TableHead" xfId="1106"/>
    <cellStyle name="_TableHead_16 Detail of Key Metrics_mario marco" xfId="1107"/>
    <cellStyle name="_TableHead_16 Detail of Key Metrics_mario marco_План ФХД котельной (ТЭЦ) от 22.01.08 последняя версия А3" xfId="1108"/>
    <cellStyle name="_TableHead_План ФХД котельной (ТЭЦ) от 22.01.08 последняя версия А3" xfId="1109"/>
    <cellStyle name="_TableRowHead" xfId="1110"/>
    <cellStyle name="_TableSuperHead_Water, IntGas and Other" xfId="1111"/>
    <cellStyle name="_tipogr_end" xfId="1112"/>
    <cellStyle name="_TP" xfId="1113"/>
    <cellStyle name="_TP 2" xfId="1114"/>
    <cellStyle name="_TPopt" xfId="1115"/>
    <cellStyle name="_TPopt 2" xfId="1116"/>
    <cellStyle name="_Transmission Model final - 22-03-2005" xfId="1117"/>
    <cellStyle name="_tset.net.2008" xfId="1118"/>
    <cellStyle name="_U1" xfId="13257"/>
    <cellStyle name="_U1" xfId="13258"/>
    <cellStyle name="_U1" xfId="13281"/>
    <cellStyle name="_U1" xfId="13282"/>
    <cellStyle name="_UBS Flame valuation model v53 - FINAL" xfId="1119"/>
    <cellStyle name="_UOG 2008 85 20_01 макс кредит нефть 30 на 70 СД 85 принятый вар-т" xfId="1120"/>
    <cellStyle name="_UOG 2008 принятый дек 2007" xfId="1121"/>
    <cellStyle name="_UOG consolidate OFA" xfId="1122"/>
    <cellStyle name="_UOG consolidate OFA исправленный" xfId="1123"/>
    <cellStyle name="_UOG_2008_120-крайний-%изменены - без внутр оборотов-продажа Тихорецка-Изменена чувств СИНа-окончат вариант" xfId="1124"/>
    <cellStyle name="_v-2013-2030- 2b17.01.11Нах-cpiнов. курс inn 1-2-Е1xls" xfId="1125"/>
    <cellStyle name="_Valuation_motor sich" xfId="1126"/>
    <cellStyle name="_WFile_RNK_0604" xfId="1127"/>
    <cellStyle name="_Zhireken" xfId="1128"/>
    <cellStyle name="_Автотранспорт услуги+аренда расшифровка" xfId="1129"/>
    <cellStyle name="_АГ" xfId="1130"/>
    <cellStyle name="_АГ_Xl0000015" xfId="1131"/>
    <cellStyle name="_АГ_Альбом Life Book 2009 4_05" xfId="1132"/>
    <cellStyle name="_АГ_Альбом Life Book 2009 4_06" xfId="1133"/>
    <cellStyle name="_АГ_Альбом Life Book 2010" xfId="1134"/>
    <cellStyle name="_АГ_Альбом Life-Book 2010 10_01" xfId="1135"/>
    <cellStyle name="_АГ_Альбом_2008_ЭСИ" xfId="1136"/>
    <cellStyle name="_АГ_Расшифровка к ф.6 БП на 2009год" xfId="1137"/>
    <cellStyle name="_Агафонов ЛИЗИНГ 19 сентября" xfId="1138"/>
    <cellStyle name="_Агрегир" xfId="1139"/>
    <cellStyle name="_Агрегир янв-август" xfId="1140"/>
    <cellStyle name="_Агрегир янв-дек" xfId="1141"/>
    <cellStyle name="_Агрегир янв-окт" xfId="1142"/>
    <cellStyle name="_Агрегир янв-сент" xfId="1143"/>
    <cellStyle name="_Акт инвентар-ции Дт Кт задолжен-ти за 1 кв. 2009 (свод)" xfId="1144"/>
    <cellStyle name="_Акт инвент-ции Дт Кт задолж. за 1полугод 2009 (свод)" xfId="1145"/>
    <cellStyle name="_Акт инв-ции Дт Кт задолжен-ти на 31.12.08 (свод) конечный вариант" xfId="1146"/>
    <cellStyle name="_Акт№166_векс_ДЗ_ ФСК фин ГХ (визовый)" xfId="1147"/>
    <cellStyle name="_Альбом  от 25.08.06 недействующая редакция" xfId="1148"/>
    <cellStyle name="_Альбом  от 25.08.06 недействующая редакция_БДР формат СД (2)" xfId="1149"/>
    <cellStyle name="_Альбом бюджетных форм   от 23.08.05" xfId="1150"/>
    <cellStyle name="_Альбом бюджетных форм   от 23.08.05_БДР формат СД (2)" xfId="1151"/>
    <cellStyle name="_Альбом бюджетных форм   от 25.08.05" xfId="1152"/>
    <cellStyle name="_Альбом бюджетных форм   от 25.08.05_БДР формат СД (2)" xfId="1153"/>
    <cellStyle name="_Альбом бюджетных форм от 18.07.06" xfId="1154"/>
    <cellStyle name="_Альбом бюджетных форм от 18.07.06_БДР формат СД (2)" xfId="1155"/>
    <cellStyle name="_Алюком Тайшет" xfId="1156"/>
    <cellStyle name="_Ам ФСК" xfId="1157"/>
    <cellStyle name="_Ам ФСК_БДР формат СД (2)" xfId="1158"/>
    <cellStyle name="_Ам ФСК_Книга1" xfId="1159"/>
    <cellStyle name="_Ам ФСК_Книга1 2" xfId="1160"/>
    <cellStyle name="_Ам ФСК_Книга1 2 2" xfId="1161"/>
    <cellStyle name="_Ам ФСК_Книга1 3" xfId="1162"/>
    <cellStyle name="_Ам ФСК_Книга1_ДУС (3)" xfId="1163"/>
    <cellStyle name="_Ам ФСК_Книга1_ДУС (3) 2" xfId="1164"/>
    <cellStyle name="_Ам ФСК_Книга1_Источники_лимиты_Бизнес-план" xfId="1165"/>
    <cellStyle name="_Ам ФСК_Книга1_Источники_лимиты_Бизнес-план 2" xfId="1166"/>
    <cellStyle name="_Ам ФСК_Книга1_Источники_лимиты_Бизнес-план 2 2" xfId="1167"/>
    <cellStyle name="_Ам ФСК_Книга1_Источники_лимиты_Бизнес-план 3" xfId="1168"/>
    <cellStyle name="_Ам ФСК_Книга1_Копия форма к защите" xfId="1169"/>
    <cellStyle name="_Ам ФСК_Книга1_Копия форма к защите 2" xfId="1170"/>
    <cellStyle name="_Ам ФСК_Книга1_Свод бюджет на 2012" xfId="1171"/>
    <cellStyle name="_Ам ФСК_Книга1_Свод бюджет на 2012 2" xfId="1172"/>
    <cellStyle name="_Ам ФСК_Книга1_Форма к защите" xfId="1173"/>
    <cellStyle name="_Ам ФСК_Книга1_форма к защите - ДКУ" xfId="1174"/>
    <cellStyle name="_Ам ФСК_Книга1_форма к защите - ДКУ 2" xfId="1175"/>
    <cellStyle name="_Ам ФСК_Книга1_Форма к защите 10" xfId="1176"/>
    <cellStyle name="_Ам ФСК_Книга1_Форма к защите 11" xfId="1177"/>
    <cellStyle name="_Ам ФСК_Книга1_Форма к защите 12" xfId="1178"/>
    <cellStyle name="_Ам ФСК_Книга1_Форма к защите 13" xfId="1179"/>
    <cellStyle name="_Ам ФСК_Книга1_Форма к защите 14" xfId="1180"/>
    <cellStyle name="_Ам ФСК_Книга1_Форма к защите 15" xfId="1181"/>
    <cellStyle name="_Ам ФСК_Книга1_Форма к защите 16" xfId="1182"/>
    <cellStyle name="_Ам ФСК_Книга1_Форма к защите 17" xfId="1183"/>
    <cellStyle name="_Ам ФСК_Книга1_Форма к защите 18" xfId="1184"/>
    <cellStyle name="_Ам ФСК_Книга1_Форма к защите 19" xfId="1185"/>
    <cellStyle name="_Ам ФСК_Книга1_Форма к защите 2" xfId="1186"/>
    <cellStyle name="_Ам ФСК_Книга1_Форма к защите 20" xfId="1187"/>
    <cellStyle name="_Ам ФСК_Книга1_Форма к защите 21" xfId="1188"/>
    <cellStyle name="_Ам ФСК_Книга1_Форма к защите 22" xfId="1189"/>
    <cellStyle name="_Ам ФСК_Книга1_Форма к защите 23" xfId="1190"/>
    <cellStyle name="_Ам ФСК_Книга1_Форма к защите 24" xfId="1191"/>
    <cellStyle name="_Ам ФСК_Книга1_Форма к защите 25" xfId="1192"/>
    <cellStyle name="_Ам ФСК_Книга1_Форма к защите 26" xfId="1193"/>
    <cellStyle name="_Ам ФСК_Книга1_Форма к защите 27" xfId="1194"/>
    <cellStyle name="_Ам ФСК_Книга1_Форма к защите 28" xfId="1195"/>
    <cellStyle name="_Ам ФСК_Книга1_Форма к защите 29" xfId="1196"/>
    <cellStyle name="_Ам ФСК_Книга1_Форма к защите 3" xfId="1197"/>
    <cellStyle name="_Ам ФСК_Книга1_Форма к защите 30" xfId="1198"/>
    <cellStyle name="_Ам ФСК_Книга1_Форма к защите 31" xfId="1199"/>
    <cellStyle name="_Ам ФСК_Книга1_Форма к защите 32" xfId="1200"/>
    <cellStyle name="_Ам ФСК_Книга1_Форма к защите 33" xfId="1201"/>
    <cellStyle name="_Ам ФСК_Книга1_Форма к защите 34" xfId="1202"/>
    <cellStyle name="_Ам ФСК_Книга1_Форма к защите 35" xfId="1203"/>
    <cellStyle name="_Ам ФСК_Книга1_Форма к защите 36" xfId="1204"/>
    <cellStyle name="_Ам ФСК_Книга1_Форма к защите 37" xfId="1205"/>
    <cellStyle name="_Ам ФСК_Книга1_Форма к защите 38" xfId="1206"/>
    <cellStyle name="_Ам ФСК_Книга1_Форма к защите 39" xfId="1207"/>
    <cellStyle name="_Ам ФСК_Книга1_Форма к защите 4" xfId="1208"/>
    <cellStyle name="_Ам ФСК_Книга1_Форма к защите 40" xfId="1209"/>
    <cellStyle name="_Ам ФСК_Книга1_Форма к защите 41" xfId="1210"/>
    <cellStyle name="_Ам ФСК_Книга1_Форма к защите 42" xfId="1211"/>
    <cellStyle name="_Ам ФСК_Книга1_Форма к защите 43" xfId="1212"/>
    <cellStyle name="_Ам ФСК_Книга1_Форма к защите 44" xfId="1213"/>
    <cellStyle name="_Ам ФСК_Книга1_Форма к защите 45" xfId="1214"/>
    <cellStyle name="_Ам ФСК_Книга1_Форма к защите 46" xfId="1215"/>
    <cellStyle name="_Ам ФСК_Книга1_Форма к защите 47" xfId="1216"/>
    <cellStyle name="_Ам ФСК_Книга1_Форма к защите 48" xfId="1217"/>
    <cellStyle name="_Ам ФСК_Книга1_Форма к защите 49" xfId="1218"/>
    <cellStyle name="_Ам ФСК_Книга1_Форма к защите 5" xfId="1219"/>
    <cellStyle name="_Ам ФСК_Книга1_Форма к защите 50" xfId="1220"/>
    <cellStyle name="_Ам ФСК_Книга1_Форма к защите 51" xfId="1221"/>
    <cellStyle name="_Ам ФСК_Книга1_Форма к защите 52" xfId="1222"/>
    <cellStyle name="_Ам ФСК_Книга1_Форма к защите 53" xfId="1223"/>
    <cellStyle name="_Ам ФСК_Книга1_Форма к защите 54" xfId="1224"/>
    <cellStyle name="_Ам ФСК_Книга1_Форма к защите 55" xfId="1225"/>
    <cellStyle name="_Ам ФСК_Книга1_Форма к защите 56" xfId="1226"/>
    <cellStyle name="_Ам ФСК_Книга1_Форма к защите 57" xfId="1227"/>
    <cellStyle name="_Ам ФСК_Книга1_Форма к защите 58" xfId="1228"/>
    <cellStyle name="_Ам ФСК_Книга1_Форма к защите 59" xfId="1229"/>
    <cellStyle name="_Ам ФСК_Книга1_Форма к защите 6" xfId="1230"/>
    <cellStyle name="_Ам ФСК_Книга1_Форма к защите 60" xfId="1231"/>
    <cellStyle name="_Ам ФСК_Книга1_Форма к защите 61" xfId="1232"/>
    <cellStyle name="_Ам ФСК_Книга1_Форма к защите 62" xfId="1233"/>
    <cellStyle name="_Ам ФСК_Книга1_Форма к защите 63" xfId="1234"/>
    <cellStyle name="_Ам ФСК_Книга1_Форма к защите 64" xfId="1235"/>
    <cellStyle name="_Ам ФСК_Книга1_Форма к защите 65" xfId="1236"/>
    <cellStyle name="_Ам ФСК_Книга1_Форма к защите 66" xfId="1237"/>
    <cellStyle name="_Ам ФСК_Книга1_Форма к защите 67" xfId="1238"/>
    <cellStyle name="_Ам ФСК_Книга1_Форма к защите 68" xfId="1239"/>
    <cellStyle name="_Ам ФСК_Книга1_Форма к защите 69" xfId="1240"/>
    <cellStyle name="_Ам ФСК_Книга1_Форма к защите 7" xfId="1241"/>
    <cellStyle name="_Ам ФСК_Книга1_Форма к защите 70" xfId="1242"/>
    <cellStyle name="_Ам ФСК_Книга1_Форма к защите 71" xfId="1243"/>
    <cellStyle name="_Ам ФСК_Книга1_Форма к защите 72" xfId="1244"/>
    <cellStyle name="_Ам ФСК_Книга1_Форма к защите 73" xfId="1245"/>
    <cellStyle name="_Ам ФСК_Книга1_Форма к защите 74" xfId="1246"/>
    <cellStyle name="_Ам ФСК_Книга1_Форма к защите 75" xfId="1247"/>
    <cellStyle name="_Ам ФСК_Книга1_Форма к защите 76" xfId="1248"/>
    <cellStyle name="_Ам ФСК_Книга1_Форма к защите 77" xfId="1249"/>
    <cellStyle name="_Ам ФСК_Книга1_Форма к защите 78" xfId="1250"/>
    <cellStyle name="_Ам ФСК_Книга1_Форма к защите 79" xfId="1251"/>
    <cellStyle name="_Ам ФСК_Книга1_Форма к защите 8" xfId="1252"/>
    <cellStyle name="_Ам ФСК_Книга1_Форма к защите 80" xfId="1253"/>
    <cellStyle name="_Ам ФСК_Книга1_Форма к защите 81" xfId="1254"/>
    <cellStyle name="_Ам ФСК_Книга1_Форма к защите 82" xfId="1255"/>
    <cellStyle name="_Ам ФСК_Книга1_Форма к защите 83" xfId="1256"/>
    <cellStyle name="_Ам ФСК_Книга1_Форма к защите 84" xfId="1257"/>
    <cellStyle name="_Ам ФСК_Книга1_Форма к защите 85" xfId="1258"/>
    <cellStyle name="_Ам ФСК_Книга1_Форма к защите 86" xfId="1259"/>
    <cellStyle name="_Ам ФСК_Книга1_Форма к защите 87" xfId="1260"/>
    <cellStyle name="_Ам ФСК_Книга1_Форма к защите 88" xfId="1261"/>
    <cellStyle name="_Ам ФСК_Книга1_Форма к защите 89" xfId="1262"/>
    <cellStyle name="_Ам ФСК_Книга1_Форма к защите 9" xfId="1263"/>
    <cellStyle name="_Ам ФСК_Книга1_Форма к защите 90" xfId="1264"/>
    <cellStyle name="_Ам ФСК_Книга1_Форма к защите ДЭБ" xfId="1265"/>
    <cellStyle name="_Ам ФСК_Книга1_Форма к защите ДЭБ 2" xfId="1266"/>
    <cellStyle name="_Ам ФСК_Книга1_Форма к защите_ДСП" xfId="1267"/>
    <cellStyle name="_Ам ФСК_Книга1_Форма к защите_ДСП 2" xfId="1268"/>
    <cellStyle name="_Ам ФСК_Книга1_Форма к защите_ДУпиоп" xfId="1269"/>
    <cellStyle name="_Ам ФСК_Книга1_Форма к защите_ДУпиоп 2" xfId="1270"/>
    <cellStyle name="_Ам ФСК_Книга1_Форма к защите_окончательная версия" xfId="1271"/>
    <cellStyle name="_Ам ФСК_Книга1_Форма к защите_окончательная версия 2" xfId="1272"/>
    <cellStyle name="_Ам ФСК_Корректировка №3 ФОТ 2010" xfId="1273"/>
    <cellStyle name="_Ам ФСК_Корректировка №3 ФОТ 2010_БДР формат СД (2)" xfId="1274"/>
    <cellStyle name="_Ам ФСК_Корректировка по ТОиР (проект)(поправл.)" xfId="1275"/>
    <cellStyle name="_Ам ФСК_Корректировка ФОТ по ТОиР " xfId="1276"/>
    <cellStyle name="_Ам ФСК_Корректировка ФОТ по ТОиР _БДР формат СД (2)" xfId="1277"/>
    <cellStyle name="_Ам ФСК_Московское" xfId="1278"/>
    <cellStyle name="_Ам ФСК_План по видам деят.(09.11.2009)" xfId="1279"/>
    <cellStyle name="_Ам ФСК_План по видам деят.(09.11.2009) 2" xfId="1280"/>
    <cellStyle name="_Ам ФСК_План по видам деят.(09.11.2009) 2 2" xfId="1281"/>
    <cellStyle name="_Ам ФСК_План по видам деят.(09.11.2009) 3" xfId="1282"/>
    <cellStyle name="_Ам ФСК_План по видам деят.(09.11.2009)_ДУС (3)" xfId="1283"/>
    <cellStyle name="_Ам ФСК_План по видам деят.(09.11.2009)_ДУС (3) 2" xfId="1284"/>
    <cellStyle name="_Ам ФСК_План по видам деят.(09.11.2009)_Источники_лимиты_Бизнес-план" xfId="1285"/>
    <cellStyle name="_Ам ФСК_План по видам деят.(09.11.2009)_Источники_лимиты_Бизнес-план 2" xfId="1286"/>
    <cellStyle name="_Ам ФСК_План по видам деят.(09.11.2009)_Источники_лимиты_Бизнес-план 2 2" xfId="1287"/>
    <cellStyle name="_Ам ФСК_План по видам деят.(09.11.2009)_Источники_лимиты_Бизнес-план 3" xfId="1288"/>
    <cellStyle name="_Ам ФСК_План по видам деят.(09.11.2009)_Копия форма к защите" xfId="1289"/>
    <cellStyle name="_Ам ФСК_План по видам деят.(09.11.2009)_Копия форма к защите 2" xfId="1290"/>
    <cellStyle name="_Ам ФСК_План по видам деят.(09.11.2009)_Свод бюджет на 2012" xfId="1291"/>
    <cellStyle name="_Ам ФСК_План по видам деят.(09.11.2009)_Свод бюджет на 2012 2" xfId="1292"/>
    <cellStyle name="_Ам ФСК_План по видам деят.(09.11.2009)_Форма к защите" xfId="1293"/>
    <cellStyle name="_Ам ФСК_План по видам деят.(09.11.2009)_форма к защите - ДКУ" xfId="1294"/>
    <cellStyle name="_Ам ФСК_План по видам деят.(09.11.2009)_форма к защите - ДКУ 2" xfId="1295"/>
    <cellStyle name="_Ам ФСК_План по видам деят.(09.11.2009)_Форма к защите 10" xfId="1296"/>
    <cellStyle name="_Ам ФСК_План по видам деят.(09.11.2009)_Форма к защите 11" xfId="1297"/>
    <cellStyle name="_Ам ФСК_План по видам деят.(09.11.2009)_Форма к защите 12" xfId="1298"/>
    <cellStyle name="_Ам ФСК_План по видам деят.(09.11.2009)_Форма к защите 13" xfId="1299"/>
    <cellStyle name="_Ам ФСК_План по видам деят.(09.11.2009)_Форма к защите 14" xfId="1300"/>
    <cellStyle name="_Ам ФСК_План по видам деят.(09.11.2009)_Форма к защите 15" xfId="1301"/>
    <cellStyle name="_Ам ФСК_План по видам деят.(09.11.2009)_Форма к защите 16" xfId="1302"/>
    <cellStyle name="_Ам ФСК_План по видам деят.(09.11.2009)_Форма к защите 17" xfId="1303"/>
    <cellStyle name="_Ам ФСК_План по видам деят.(09.11.2009)_Форма к защите 18" xfId="1304"/>
    <cellStyle name="_Ам ФСК_План по видам деят.(09.11.2009)_Форма к защите 19" xfId="1305"/>
    <cellStyle name="_Ам ФСК_План по видам деят.(09.11.2009)_Форма к защите 2" xfId="1306"/>
    <cellStyle name="_Ам ФСК_План по видам деят.(09.11.2009)_Форма к защите 20" xfId="1307"/>
    <cellStyle name="_Ам ФСК_План по видам деят.(09.11.2009)_Форма к защите 21" xfId="1308"/>
    <cellStyle name="_Ам ФСК_План по видам деят.(09.11.2009)_Форма к защите 22" xfId="1309"/>
    <cellStyle name="_Ам ФСК_План по видам деят.(09.11.2009)_Форма к защите 23" xfId="1310"/>
    <cellStyle name="_Ам ФСК_План по видам деят.(09.11.2009)_Форма к защите 24" xfId="1311"/>
    <cellStyle name="_Ам ФСК_План по видам деят.(09.11.2009)_Форма к защите 25" xfId="1312"/>
    <cellStyle name="_Ам ФСК_План по видам деят.(09.11.2009)_Форма к защите 26" xfId="1313"/>
    <cellStyle name="_Ам ФСК_План по видам деят.(09.11.2009)_Форма к защите 27" xfId="1314"/>
    <cellStyle name="_Ам ФСК_План по видам деят.(09.11.2009)_Форма к защите 28" xfId="1315"/>
    <cellStyle name="_Ам ФСК_План по видам деят.(09.11.2009)_Форма к защите 29" xfId="1316"/>
    <cellStyle name="_Ам ФСК_План по видам деят.(09.11.2009)_Форма к защите 3" xfId="1317"/>
    <cellStyle name="_Ам ФСК_План по видам деят.(09.11.2009)_Форма к защите 30" xfId="1318"/>
    <cellStyle name="_Ам ФСК_План по видам деят.(09.11.2009)_Форма к защите 31" xfId="1319"/>
    <cellStyle name="_Ам ФСК_План по видам деят.(09.11.2009)_Форма к защите 32" xfId="1320"/>
    <cellStyle name="_Ам ФСК_План по видам деят.(09.11.2009)_Форма к защите 33" xfId="1321"/>
    <cellStyle name="_Ам ФСК_План по видам деят.(09.11.2009)_Форма к защите 34" xfId="1322"/>
    <cellStyle name="_Ам ФСК_План по видам деят.(09.11.2009)_Форма к защите 35" xfId="1323"/>
    <cellStyle name="_Ам ФСК_План по видам деят.(09.11.2009)_Форма к защите 36" xfId="1324"/>
    <cellStyle name="_Ам ФСК_План по видам деят.(09.11.2009)_Форма к защите 37" xfId="1325"/>
    <cellStyle name="_Ам ФСК_План по видам деят.(09.11.2009)_Форма к защите 38" xfId="1326"/>
    <cellStyle name="_Ам ФСК_План по видам деят.(09.11.2009)_Форма к защите 39" xfId="1327"/>
    <cellStyle name="_Ам ФСК_План по видам деят.(09.11.2009)_Форма к защите 4" xfId="1328"/>
    <cellStyle name="_Ам ФСК_План по видам деят.(09.11.2009)_Форма к защите 40" xfId="1329"/>
    <cellStyle name="_Ам ФСК_План по видам деят.(09.11.2009)_Форма к защите 41" xfId="1330"/>
    <cellStyle name="_Ам ФСК_План по видам деят.(09.11.2009)_Форма к защите 42" xfId="1331"/>
    <cellStyle name="_Ам ФСК_План по видам деят.(09.11.2009)_Форма к защите 43" xfId="1332"/>
    <cellStyle name="_Ам ФСК_План по видам деят.(09.11.2009)_Форма к защите 44" xfId="1333"/>
    <cellStyle name="_Ам ФСК_План по видам деят.(09.11.2009)_Форма к защите 45" xfId="1334"/>
    <cellStyle name="_Ам ФСК_План по видам деят.(09.11.2009)_Форма к защите 46" xfId="1335"/>
    <cellStyle name="_Ам ФСК_План по видам деят.(09.11.2009)_Форма к защите 47" xfId="1336"/>
    <cellStyle name="_Ам ФСК_План по видам деят.(09.11.2009)_Форма к защите 48" xfId="1337"/>
    <cellStyle name="_Ам ФСК_План по видам деят.(09.11.2009)_Форма к защите 49" xfId="1338"/>
    <cellStyle name="_Ам ФСК_План по видам деят.(09.11.2009)_Форма к защите 5" xfId="1339"/>
    <cellStyle name="_Ам ФСК_План по видам деят.(09.11.2009)_Форма к защите 50" xfId="1340"/>
    <cellStyle name="_Ам ФСК_План по видам деят.(09.11.2009)_Форма к защите 51" xfId="1341"/>
    <cellStyle name="_Ам ФСК_План по видам деят.(09.11.2009)_Форма к защите 52" xfId="1342"/>
    <cellStyle name="_Ам ФСК_План по видам деят.(09.11.2009)_Форма к защите 53" xfId="1343"/>
    <cellStyle name="_Ам ФСК_План по видам деят.(09.11.2009)_Форма к защите 54" xfId="1344"/>
    <cellStyle name="_Ам ФСК_План по видам деят.(09.11.2009)_Форма к защите 55" xfId="1345"/>
    <cellStyle name="_Ам ФСК_План по видам деят.(09.11.2009)_Форма к защите 56" xfId="1346"/>
    <cellStyle name="_Ам ФСК_План по видам деят.(09.11.2009)_Форма к защите 57" xfId="1347"/>
    <cellStyle name="_Ам ФСК_План по видам деят.(09.11.2009)_Форма к защите 58" xfId="1348"/>
    <cellStyle name="_Ам ФСК_План по видам деят.(09.11.2009)_Форма к защите 59" xfId="1349"/>
    <cellStyle name="_Ам ФСК_План по видам деят.(09.11.2009)_Форма к защите 6" xfId="1350"/>
    <cellStyle name="_Ам ФСК_План по видам деят.(09.11.2009)_Форма к защите 60" xfId="1351"/>
    <cellStyle name="_Ам ФСК_План по видам деят.(09.11.2009)_Форма к защите 61" xfId="1352"/>
    <cellStyle name="_Ам ФСК_План по видам деят.(09.11.2009)_Форма к защите 62" xfId="1353"/>
    <cellStyle name="_Ам ФСК_План по видам деят.(09.11.2009)_Форма к защите 63" xfId="1354"/>
    <cellStyle name="_Ам ФСК_План по видам деят.(09.11.2009)_Форма к защите 64" xfId="1355"/>
    <cellStyle name="_Ам ФСК_План по видам деят.(09.11.2009)_Форма к защите 65" xfId="1356"/>
    <cellStyle name="_Ам ФСК_План по видам деят.(09.11.2009)_Форма к защите 66" xfId="1357"/>
    <cellStyle name="_Ам ФСК_План по видам деят.(09.11.2009)_Форма к защите 67" xfId="1358"/>
    <cellStyle name="_Ам ФСК_План по видам деят.(09.11.2009)_Форма к защите 68" xfId="1359"/>
    <cellStyle name="_Ам ФСК_План по видам деят.(09.11.2009)_Форма к защите 69" xfId="1360"/>
    <cellStyle name="_Ам ФСК_План по видам деят.(09.11.2009)_Форма к защите 7" xfId="1361"/>
    <cellStyle name="_Ам ФСК_План по видам деят.(09.11.2009)_Форма к защите 70" xfId="1362"/>
    <cellStyle name="_Ам ФСК_План по видам деят.(09.11.2009)_Форма к защите 71" xfId="1363"/>
    <cellStyle name="_Ам ФСК_План по видам деят.(09.11.2009)_Форма к защите 72" xfId="1364"/>
    <cellStyle name="_Ам ФСК_План по видам деят.(09.11.2009)_Форма к защите 73" xfId="1365"/>
    <cellStyle name="_Ам ФСК_План по видам деят.(09.11.2009)_Форма к защите 74" xfId="1366"/>
    <cellStyle name="_Ам ФСК_План по видам деят.(09.11.2009)_Форма к защите 75" xfId="1367"/>
    <cellStyle name="_Ам ФСК_План по видам деят.(09.11.2009)_Форма к защите 76" xfId="1368"/>
    <cellStyle name="_Ам ФСК_План по видам деят.(09.11.2009)_Форма к защите 77" xfId="1369"/>
    <cellStyle name="_Ам ФСК_План по видам деят.(09.11.2009)_Форма к защите 78" xfId="1370"/>
    <cellStyle name="_Ам ФСК_План по видам деят.(09.11.2009)_Форма к защите 79" xfId="1371"/>
    <cellStyle name="_Ам ФСК_План по видам деят.(09.11.2009)_Форма к защите 8" xfId="1372"/>
    <cellStyle name="_Ам ФСК_План по видам деят.(09.11.2009)_Форма к защите 80" xfId="1373"/>
    <cellStyle name="_Ам ФСК_План по видам деят.(09.11.2009)_Форма к защите 81" xfId="1374"/>
    <cellStyle name="_Ам ФСК_План по видам деят.(09.11.2009)_Форма к защите 82" xfId="1375"/>
    <cellStyle name="_Ам ФСК_План по видам деят.(09.11.2009)_Форма к защите 83" xfId="1376"/>
    <cellStyle name="_Ам ФСК_План по видам деят.(09.11.2009)_Форма к защите 84" xfId="1377"/>
    <cellStyle name="_Ам ФСК_План по видам деят.(09.11.2009)_Форма к защите 85" xfId="1378"/>
    <cellStyle name="_Ам ФСК_План по видам деят.(09.11.2009)_Форма к защите 86" xfId="1379"/>
    <cellStyle name="_Ам ФСК_План по видам деят.(09.11.2009)_Форма к защите 87" xfId="1380"/>
    <cellStyle name="_Ам ФСК_План по видам деят.(09.11.2009)_Форма к защите 88" xfId="1381"/>
    <cellStyle name="_Ам ФСК_План по видам деят.(09.11.2009)_Форма к защите 89" xfId="1382"/>
    <cellStyle name="_Ам ФСК_План по видам деят.(09.11.2009)_Форма к защите 9" xfId="1383"/>
    <cellStyle name="_Ам ФСК_План по видам деят.(09.11.2009)_Форма к защите 90" xfId="1384"/>
    <cellStyle name="_Ам ФСК_План по видам деят.(09.11.2009)_Форма к защите ДЭБ" xfId="1385"/>
    <cellStyle name="_Ам ФСК_План по видам деят.(09.11.2009)_Форма к защите ДЭБ 2" xfId="1386"/>
    <cellStyle name="_Ам ФСК_План по видам деят.(09.11.2009)_Форма к защите_ДСП" xfId="1387"/>
    <cellStyle name="_Ам ФСК_План по видам деят.(09.11.2009)_Форма к защите_ДСП 2" xfId="1388"/>
    <cellStyle name="_Ам ФСК_План по видам деят.(09.11.2009)_Форма к защите_ДУпиоп" xfId="1389"/>
    <cellStyle name="_Ам ФСК_План по видам деят.(09.11.2009)_Форма к защите_ДУпиоп 2" xfId="1390"/>
    <cellStyle name="_Ам ФСК_План по видам деят.(09.11.2009)_Форма к защите_окончательная версия" xfId="1391"/>
    <cellStyle name="_Ам ФСК_План по видам деят.(09.11.2009)_Форма к защите_окончательная версия 2" xfId="1392"/>
    <cellStyle name="_Ам ФСК_По видам деятельности(09.11.2009)" xfId="1393"/>
    <cellStyle name="_Ам ФСК_По видам деятельности(09.11.2009) 2" xfId="1394"/>
    <cellStyle name="_Ам ФСК_По видам деятельности(09.11.2009) 2 2" xfId="1395"/>
    <cellStyle name="_Ам ФСК_По видам деятельности(09.11.2009) 3" xfId="1396"/>
    <cellStyle name="_Ам ФСК_По видам деятельности(09.11.2009)_ДУС (3)" xfId="1397"/>
    <cellStyle name="_Ам ФСК_По видам деятельности(09.11.2009)_ДУС (3) 2" xfId="1398"/>
    <cellStyle name="_Ам ФСК_По видам деятельности(09.11.2009)_Источники_лимиты_Бизнес-план" xfId="1399"/>
    <cellStyle name="_Ам ФСК_По видам деятельности(09.11.2009)_Источники_лимиты_Бизнес-план 2" xfId="1400"/>
    <cellStyle name="_Ам ФСК_По видам деятельности(09.11.2009)_Источники_лимиты_Бизнес-план 2 2" xfId="1401"/>
    <cellStyle name="_Ам ФСК_По видам деятельности(09.11.2009)_Источники_лимиты_Бизнес-план 3" xfId="1402"/>
    <cellStyle name="_Ам ФСК_По видам деятельности(09.11.2009)_Копия форма к защите" xfId="1403"/>
    <cellStyle name="_Ам ФСК_По видам деятельности(09.11.2009)_Копия форма к защите 2" xfId="1404"/>
    <cellStyle name="_Ам ФСК_По видам деятельности(09.11.2009)_Свод бюджет на 2012" xfId="1405"/>
    <cellStyle name="_Ам ФСК_По видам деятельности(09.11.2009)_Свод бюджет на 2012 2" xfId="1406"/>
    <cellStyle name="_Ам ФСК_По видам деятельности(09.11.2009)_Форма к защите" xfId="1407"/>
    <cellStyle name="_Ам ФСК_По видам деятельности(09.11.2009)_форма к защите - ДКУ" xfId="1408"/>
    <cellStyle name="_Ам ФСК_По видам деятельности(09.11.2009)_форма к защите - ДКУ 2" xfId="1409"/>
    <cellStyle name="_Ам ФСК_По видам деятельности(09.11.2009)_Форма к защите 10" xfId="1410"/>
    <cellStyle name="_Ам ФСК_По видам деятельности(09.11.2009)_Форма к защите 11" xfId="1411"/>
    <cellStyle name="_Ам ФСК_По видам деятельности(09.11.2009)_Форма к защите 12" xfId="1412"/>
    <cellStyle name="_Ам ФСК_По видам деятельности(09.11.2009)_Форма к защите 13" xfId="1413"/>
    <cellStyle name="_Ам ФСК_По видам деятельности(09.11.2009)_Форма к защите 14" xfId="1414"/>
    <cellStyle name="_Ам ФСК_По видам деятельности(09.11.2009)_Форма к защите 15" xfId="1415"/>
    <cellStyle name="_Ам ФСК_По видам деятельности(09.11.2009)_Форма к защите 16" xfId="1416"/>
    <cellStyle name="_Ам ФСК_По видам деятельности(09.11.2009)_Форма к защите 17" xfId="1417"/>
    <cellStyle name="_Ам ФСК_По видам деятельности(09.11.2009)_Форма к защите 18" xfId="1418"/>
    <cellStyle name="_Ам ФСК_По видам деятельности(09.11.2009)_Форма к защите 19" xfId="1419"/>
    <cellStyle name="_Ам ФСК_По видам деятельности(09.11.2009)_Форма к защите 2" xfId="1420"/>
    <cellStyle name="_Ам ФСК_По видам деятельности(09.11.2009)_Форма к защите 20" xfId="1421"/>
    <cellStyle name="_Ам ФСК_По видам деятельности(09.11.2009)_Форма к защите 21" xfId="1422"/>
    <cellStyle name="_Ам ФСК_По видам деятельности(09.11.2009)_Форма к защите 22" xfId="1423"/>
    <cellStyle name="_Ам ФСК_По видам деятельности(09.11.2009)_Форма к защите 23" xfId="1424"/>
    <cellStyle name="_Ам ФСК_По видам деятельности(09.11.2009)_Форма к защите 24" xfId="1425"/>
    <cellStyle name="_Ам ФСК_По видам деятельности(09.11.2009)_Форма к защите 25" xfId="1426"/>
    <cellStyle name="_Ам ФСК_По видам деятельности(09.11.2009)_Форма к защите 26" xfId="1427"/>
    <cellStyle name="_Ам ФСК_По видам деятельности(09.11.2009)_Форма к защите 27" xfId="1428"/>
    <cellStyle name="_Ам ФСК_По видам деятельности(09.11.2009)_Форма к защите 28" xfId="1429"/>
    <cellStyle name="_Ам ФСК_По видам деятельности(09.11.2009)_Форма к защите 29" xfId="1430"/>
    <cellStyle name="_Ам ФСК_По видам деятельности(09.11.2009)_Форма к защите 3" xfId="1431"/>
    <cellStyle name="_Ам ФСК_По видам деятельности(09.11.2009)_Форма к защите 30" xfId="1432"/>
    <cellStyle name="_Ам ФСК_По видам деятельности(09.11.2009)_Форма к защите 31" xfId="1433"/>
    <cellStyle name="_Ам ФСК_По видам деятельности(09.11.2009)_Форма к защите 32" xfId="1434"/>
    <cellStyle name="_Ам ФСК_По видам деятельности(09.11.2009)_Форма к защите 33" xfId="1435"/>
    <cellStyle name="_Ам ФСК_По видам деятельности(09.11.2009)_Форма к защите 34" xfId="1436"/>
    <cellStyle name="_Ам ФСК_По видам деятельности(09.11.2009)_Форма к защите 35" xfId="1437"/>
    <cellStyle name="_Ам ФСК_По видам деятельности(09.11.2009)_Форма к защите 36" xfId="1438"/>
    <cellStyle name="_Ам ФСК_По видам деятельности(09.11.2009)_Форма к защите 37" xfId="1439"/>
    <cellStyle name="_Ам ФСК_По видам деятельности(09.11.2009)_Форма к защите 38" xfId="1440"/>
    <cellStyle name="_Ам ФСК_По видам деятельности(09.11.2009)_Форма к защите 39" xfId="1441"/>
    <cellStyle name="_Ам ФСК_По видам деятельности(09.11.2009)_Форма к защите 4" xfId="1442"/>
    <cellStyle name="_Ам ФСК_По видам деятельности(09.11.2009)_Форма к защите 40" xfId="1443"/>
    <cellStyle name="_Ам ФСК_По видам деятельности(09.11.2009)_Форма к защите 41" xfId="1444"/>
    <cellStyle name="_Ам ФСК_По видам деятельности(09.11.2009)_Форма к защите 42" xfId="1445"/>
    <cellStyle name="_Ам ФСК_По видам деятельности(09.11.2009)_Форма к защите 43" xfId="1446"/>
    <cellStyle name="_Ам ФСК_По видам деятельности(09.11.2009)_Форма к защите 44" xfId="1447"/>
    <cellStyle name="_Ам ФСК_По видам деятельности(09.11.2009)_Форма к защите 45" xfId="1448"/>
    <cellStyle name="_Ам ФСК_По видам деятельности(09.11.2009)_Форма к защите 46" xfId="1449"/>
    <cellStyle name="_Ам ФСК_По видам деятельности(09.11.2009)_Форма к защите 47" xfId="1450"/>
    <cellStyle name="_Ам ФСК_По видам деятельности(09.11.2009)_Форма к защите 48" xfId="1451"/>
    <cellStyle name="_Ам ФСК_По видам деятельности(09.11.2009)_Форма к защите 49" xfId="1452"/>
    <cellStyle name="_Ам ФСК_По видам деятельности(09.11.2009)_Форма к защите 5" xfId="1453"/>
    <cellStyle name="_Ам ФСК_По видам деятельности(09.11.2009)_Форма к защите 50" xfId="1454"/>
    <cellStyle name="_Ам ФСК_По видам деятельности(09.11.2009)_Форма к защите 51" xfId="1455"/>
    <cellStyle name="_Ам ФСК_По видам деятельности(09.11.2009)_Форма к защите 52" xfId="1456"/>
    <cellStyle name="_Ам ФСК_По видам деятельности(09.11.2009)_Форма к защите 53" xfId="1457"/>
    <cellStyle name="_Ам ФСК_По видам деятельности(09.11.2009)_Форма к защите 54" xfId="1458"/>
    <cellStyle name="_Ам ФСК_По видам деятельности(09.11.2009)_Форма к защите 55" xfId="1459"/>
    <cellStyle name="_Ам ФСК_По видам деятельности(09.11.2009)_Форма к защите 56" xfId="1460"/>
    <cellStyle name="_Ам ФСК_По видам деятельности(09.11.2009)_Форма к защите 57" xfId="1461"/>
    <cellStyle name="_Ам ФСК_По видам деятельности(09.11.2009)_Форма к защите 58" xfId="1462"/>
    <cellStyle name="_Ам ФСК_По видам деятельности(09.11.2009)_Форма к защите 59" xfId="1463"/>
    <cellStyle name="_Ам ФСК_По видам деятельности(09.11.2009)_Форма к защите 6" xfId="1464"/>
    <cellStyle name="_Ам ФСК_По видам деятельности(09.11.2009)_Форма к защите 60" xfId="1465"/>
    <cellStyle name="_Ам ФСК_По видам деятельности(09.11.2009)_Форма к защите 61" xfId="1466"/>
    <cellStyle name="_Ам ФСК_По видам деятельности(09.11.2009)_Форма к защите 62" xfId="1467"/>
    <cellStyle name="_Ам ФСК_По видам деятельности(09.11.2009)_Форма к защите 63" xfId="1468"/>
    <cellStyle name="_Ам ФСК_По видам деятельности(09.11.2009)_Форма к защите 64" xfId="1469"/>
    <cellStyle name="_Ам ФСК_По видам деятельности(09.11.2009)_Форма к защите 65" xfId="1470"/>
    <cellStyle name="_Ам ФСК_По видам деятельности(09.11.2009)_Форма к защите 66" xfId="1471"/>
    <cellStyle name="_Ам ФСК_По видам деятельности(09.11.2009)_Форма к защите 67" xfId="1472"/>
    <cellStyle name="_Ам ФСК_По видам деятельности(09.11.2009)_Форма к защите 68" xfId="1473"/>
    <cellStyle name="_Ам ФСК_По видам деятельности(09.11.2009)_Форма к защите 69" xfId="1474"/>
    <cellStyle name="_Ам ФСК_По видам деятельности(09.11.2009)_Форма к защите 7" xfId="1475"/>
    <cellStyle name="_Ам ФСК_По видам деятельности(09.11.2009)_Форма к защите 70" xfId="1476"/>
    <cellStyle name="_Ам ФСК_По видам деятельности(09.11.2009)_Форма к защите 71" xfId="1477"/>
    <cellStyle name="_Ам ФСК_По видам деятельности(09.11.2009)_Форма к защите 72" xfId="1478"/>
    <cellStyle name="_Ам ФСК_По видам деятельности(09.11.2009)_Форма к защите 73" xfId="1479"/>
    <cellStyle name="_Ам ФСК_По видам деятельности(09.11.2009)_Форма к защите 74" xfId="1480"/>
    <cellStyle name="_Ам ФСК_По видам деятельности(09.11.2009)_Форма к защите 75" xfId="1481"/>
    <cellStyle name="_Ам ФСК_По видам деятельности(09.11.2009)_Форма к защите 76" xfId="1482"/>
    <cellStyle name="_Ам ФСК_По видам деятельности(09.11.2009)_Форма к защите 77" xfId="1483"/>
    <cellStyle name="_Ам ФСК_По видам деятельности(09.11.2009)_Форма к защите 78" xfId="1484"/>
    <cellStyle name="_Ам ФСК_По видам деятельности(09.11.2009)_Форма к защите 79" xfId="1485"/>
    <cellStyle name="_Ам ФСК_По видам деятельности(09.11.2009)_Форма к защите 8" xfId="1486"/>
    <cellStyle name="_Ам ФСК_По видам деятельности(09.11.2009)_Форма к защите 80" xfId="1487"/>
    <cellStyle name="_Ам ФСК_По видам деятельности(09.11.2009)_Форма к защите 81" xfId="1488"/>
    <cellStyle name="_Ам ФСК_По видам деятельности(09.11.2009)_Форма к защите 82" xfId="1489"/>
    <cellStyle name="_Ам ФСК_По видам деятельности(09.11.2009)_Форма к защите 83" xfId="1490"/>
    <cellStyle name="_Ам ФСК_По видам деятельности(09.11.2009)_Форма к защите 84" xfId="1491"/>
    <cellStyle name="_Ам ФСК_По видам деятельности(09.11.2009)_Форма к защите 85" xfId="1492"/>
    <cellStyle name="_Ам ФСК_По видам деятельности(09.11.2009)_Форма к защите 86" xfId="1493"/>
    <cellStyle name="_Ам ФСК_По видам деятельности(09.11.2009)_Форма к защите 87" xfId="1494"/>
    <cellStyle name="_Ам ФСК_По видам деятельности(09.11.2009)_Форма к защите 88" xfId="1495"/>
    <cellStyle name="_Ам ФСК_По видам деятельности(09.11.2009)_Форма к защите 89" xfId="1496"/>
    <cellStyle name="_Ам ФСК_По видам деятельности(09.11.2009)_Форма к защите 9" xfId="1497"/>
    <cellStyle name="_Ам ФСК_По видам деятельности(09.11.2009)_Форма к защите 90" xfId="1498"/>
    <cellStyle name="_Ам ФСК_По видам деятельности(09.11.2009)_Форма к защите ДЭБ" xfId="1499"/>
    <cellStyle name="_Ам ФСК_По видам деятельности(09.11.2009)_Форма к защите ДЭБ 2" xfId="1500"/>
    <cellStyle name="_Ам ФСК_По видам деятельности(09.11.2009)_Форма к защите_ДСП" xfId="1501"/>
    <cellStyle name="_Ам ФСК_По видам деятельности(09.11.2009)_Форма к защите_ДСП 2" xfId="1502"/>
    <cellStyle name="_Ам ФСК_По видам деятельности(09.11.2009)_Форма к защите_ДУпиоп" xfId="1503"/>
    <cellStyle name="_Ам ФСК_По видам деятельности(09.11.2009)_Форма к защите_ДУпиоп 2" xfId="1504"/>
    <cellStyle name="_Ам ФСК_По видам деятельности(09.11.2009)_Форма к защите_окончательная версия" xfId="1505"/>
    <cellStyle name="_Ам ФСК_По видам деятельности(09.11.2009)_Форма к защите_окончательная версия 2" xfId="1506"/>
    <cellStyle name="_Ам ФСК_Состав ФОТ и ВСХ ( - 3 кв-л 9мес.)xls" xfId="1507"/>
    <cellStyle name="_Ам ФСК_Состав ФОТ и ВСХ ( - 3 кв-л 9мес.)xls_БДР формат СД (2)" xfId="1508"/>
    <cellStyle name="_Ам ФСК_ТОИР СВОД 2010_форма1(испр.управление30.10.2009.)" xfId="1509"/>
    <cellStyle name="_Ам ФСК_ТОИР СВОД 2010_форма1(испр.управление30.10.2009.) 2" xfId="1510"/>
    <cellStyle name="_Ам ФСК_ТОИР СВОД 2010_форма1(испр.управление30.10.2009.) 2 2" xfId="1511"/>
    <cellStyle name="_Ам ФСК_ТОИР СВОД 2010_форма1(испр.управление30.10.2009.) 3" xfId="1512"/>
    <cellStyle name="_Ам ФСК_ТОИР СВОД 2010_форма1(испр.управление30.10.2009.)_ДУС (3)" xfId="1513"/>
    <cellStyle name="_Ам ФСК_ТОИР СВОД 2010_форма1(испр.управление30.10.2009.)_ДУС (3) 2" xfId="1514"/>
    <cellStyle name="_Ам ФСК_ТОИР СВОД 2010_форма1(испр.управление30.10.2009.)_Источники_лимиты_Бизнес-план" xfId="1515"/>
    <cellStyle name="_Ам ФСК_ТОИР СВОД 2010_форма1(испр.управление30.10.2009.)_Источники_лимиты_Бизнес-план 2" xfId="1516"/>
    <cellStyle name="_Ам ФСК_ТОИР СВОД 2010_форма1(испр.управление30.10.2009.)_Источники_лимиты_Бизнес-план 2 2" xfId="1517"/>
    <cellStyle name="_Ам ФСК_ТОИР СВОД 2010_форма1(испр.управление30.10.2009.)_Источники_лимиты_Бизнес-план 3" xfId="1518"/>
    <cellStyle name="_Ам ФСК_ТОИР СВОД 2010_форма1(испр.управление30.10.2009.)_Копия форма к защите" xfId="1519"/>
    <cellStyle name="_Ам ФСК_ТОИР СВОД 2010_форма1(испр.управление30.10.2009.)_Копия форма к защите 2" xfId="1520"/>
    <cellStyle name="_Ам ФСК_ТОИР СВОД 2010_форма1(испр.управление30.10.2009.)_Свод бюджет на 2012" xfId="1521"/>
    <cellStyle name="_Ам ФСК_ТОИР СВОД 2010_форма1(испр.управление30.10.2009.)_Свод бюджет на 2012 2" xfId="1522"/>
    <cellStyle name="_Ам ФСК_ТОИР СВОД 2010_форма1(испр.управление30.10.2009.)_Форма к защите" xfId="1523"/>
    <cellStyle name="_Ам ФСК_ТОИР СВОД 2010_форма1(испр.управление30.10.2009.)_форма к защите - ДКУ" xfId="1524"/>
    <cellStyle name="_Ам ФСК_ТОИР СВОД 2010_форма1(испр.управление30.10.2009.)_форма к защите - ДКУ 2" xfId="1525"/>
    <cellStyle name="_Ам ФСК_ТОИР СВОД 2010_форма1(испр.управление30.10.2009.)_Форма к защите 10" xfId="1526"/>
    <cellStyle name="_Ам ФСК_ТОИР СВОД 2010_форма1(испр.управление30.10.2009.)_Форма к защите 11" xfId="1527"/>
    <cellStyle name="_Ам ФСК_ТОИР СВОД 2010_форма1(испр.управление30.10.2009.)_Форма к защите 12" xfId="1528"/>
    <cellStyle name="_Ам ФСК_ТОИР СВОД 2010_форма1(испр.управление30.10.2009.)_Форма к защите 13" xfId="1529"/>
    <cellStyle name="_Ам ФСК_ТОИР СВОД 2010_форма1(испр.управление30.10.2009.)_Форма к защите 14" xfId="1530"/>
    <cellStyle name="_Ам ФСК_ТОИР СВОД 2010_форма1(испр.управление30.10.2009.)_Форма к защите 15" xfId="1531"/>
    <cellStyle name="_Ам ФСК_ТОИР СВОД 2010_форма1(испр.управление30.10.2009.)_Форма к защите 16" xfId="1532"/>
    <cellStyle name="_Ам ФСК_ТОИР СВОД 2010_форма1(испр.управление30.10.2009.)_Форма к защите 17" xfId="1533"/>
    <cellStyle name="_Ам ФСК_ТОИР СВОД 2010_форма1(испр.управление30.10.2009.)_Форма к защите 18" xfId="1534"/>
    <cellStyle name="_Ам ФСК_ТОИР СВОД 2010_форма1(испр.управление30.10.2009.)_Форма к защите 19" xfId="1535"/>
    <cellStyle name="_Ам ФСК_ТОИР СВОД 2010_форма1(испр.управление30.10.2009.)_Форма к защите 2" xfId="1536"/>
    <cellStyle name="_Ам ФСК_ТОИР СВОД 2010_форма1(испр.управление30.10.2009.)_Форма к защите 20" xfId="1537"/>
    <cellStyle name="_Ам ФСК_ТОИР СВОД 2010_форма1(испр.управление30.10.2009.)_Форма к защите 21" xfId="1538"/>
    <cellStyle name="_Ам ФСК_ТОИР СВОД 2010_форма1(испр.управление30.10.2009.)_Форма к защите 22" xfId="1539"/>
    <cellStyle name="_Ам ФСК_ТОИР СВОД 2010_форма1(испр.управление30.10.2009.)_Форма к защите 23" xfId="1540"/>
    <cellStyle name="_Ам ФСК_ТОИР СВОД 2010_форма1(испр.управление30.10.2009.)_Форма к защите 24" xfId="1541"/>
    <cellStyle name="_Ам ФСК_ТОИР СВОД 2010_форма1(испр.управление30.10.2009.)_Форма к защите 25" xfId="1542"/>
    <cellStyle name="_Ам ФСК_ТОИР СВОД 2010_форма1(испр.управление30.10.2009.)_Форма к защите 26" xfId="1543"/>
    <cellStyle name="_Ам ФСК_ТОИР СВОД 2010_форма1(испр.управление30.10.2009.)_Форма к защите 27" xfId="1544"/>
    <cellStyle name="_Ам ФСК_ТОИР СВОД 2010_форма1(испр.управление30.10.2009.)_Форма к защите 28" xfId="1545"/>
    <cellStyle name="_Ам ФСК_ТОИР СВОД 2010_форма1(испр.управление30.10.2009.)_Форма к защите 29" xfId="1546"/>
    <cellStyle name="_Ам ФСК_ТОИР СВОД 2010_форма1(испр.управление30.10.2009.)_Форма к защите 3" xfId="1547"/>
    <cellStyle name="_Ам ФСК_ТОИР СВОД 2010_форма1(испр.управление30.10.2009.)_Форма к защите 30" xfId="1548"/>
    <cellStyle name="_Ам ФСК_ТОИР СВОД 2010_форма1(испр.управление30.10.2009.)_Форма к защите 31" xfId="1549"/>
    <cellStyle name="_Ам ФСК_ТОИР СВОД 2010_форма1(испр.управление30.10.2009.)_Форма к защите 32" xfId="1550"/>
    <cellStyle name="_Ам ФСК_ТОИР СВОД 2010_форма1(испр.управление30.10.2009.)_Форма к защите 33" xfId="1551"/>
    <cellStyle name="_Ам ФСК_ТОИР СВОД 2010_форма1(испр.управление30.10.2009.)_Форма к защите 34" xfId="1552"/>
    <cellStyle name="_Ам ФСК_ТОИР СВОД 2010_форма1(испр.управление30.10.2009.)_Форма к защите 35" xfId="1553"/>
    <cellStyle name="_Ам ФСК_ТОИР СВОД 2010_форма1(испр.управление30.10.2009.)_Форма к защите 36" xfId="1554"/>
    <cellStyle name="_Ам ФСК_ТОИР СВОД 2010_форма1(испр.управление30.10.2009.)_Форма к защите 37" xfId="1555"/>
    <cellStyle name="_Ам ФСК_ТОИР СВОД 2010_форма1(испр.управление30.10.2009.)_Форма к защите 38" xfId="1556"/>
    <cellStyle name="_Ам ФСК_ТОИР СВОД 2010_форма1(испр.управление30.10.2009.)_Форма к защите 39" xfId="1557"/>
    <cellStyle name="_Ам ФСК_ТОИР СВОД 2010_форма1(испр.управление30.10.2009.)_Форма к защите 4" xfId="1558"/>
    <cellStyle name="_Ам ФСК_ТОИР СВОД 2010_форма1(испр.управление30.10.2009.)_Форма к защите 40" xfId="1559"/>
    <cellStyle name="_Ам ФСК_ТОИР СВОД 2010_форма1(испр.управление30.10.2009.)_Форма к защите 41" xfId="1560"/>
    <cellStyle name="_Ам ФСК_ТОИР СВОД 2010_форма1(испр.управление30.10.2009.)_Форма к защите 42" xfId="1561"/>
    <cellStyle name="_Ам ФСК_ТОИР СВОД 2010_форма1(испр.управление30.10.2009.)_Форма к защите 43" xfId="1562"/>
    <cellStyle name="_Ам ФСК_ТОИР СВОД 2010_форма1(испр.управление30.10.2009.)_Форма к защите 44" xfId="1563"/>
    <cellStyle name="_Ам ФСК_ТОИР СВОД 2010_форма1(испр.управление30.10.2009.)_Форма к защите 45" xfId="1564"/>
    <cellStyle name="_Ам ФСК_ТОИР СВОД 2010_форма1(испр.управление30.10.2009.)_Форма к защите 46" xfId="1565"/>
    <cellStyle name="_Ам ФСК_ТОИР СВОД 2010_форма1(испр.управление30.10.2009.)_Форма к защите 47" xfId="1566"/>
    <cellStyle name="_Ам ФСК_ТОИР СВОД 2010_форма1(испр.управление30.10.2009.)_Форма к защите 48" xfId="1567"/>
    <cellStyle name="_Ам ФСК_ТОИР СВОД 2010_форма1(испр.управление30.10.2009.)_Форма к защите 49" xfId="1568"/>
    <cellStyle name="_Ам ФСК_ТОИР СВОД 2010_форма1(испр.управление30.10.2009.)_Форма к защите 5" xfId="1569"/>
    <cellStyle name="_Ам ФСК_ТОИР СВОД 2010_форма1(испр.управление30.10.2009.)_Форма к защите 50" xfId="1570"/>
    <cellStyle name="_Ам ФСК_ТОИР СВОД 2010_форма1(испр.управление30.10.2009.)_Форма к защите 51" xfId="1571"/>
    <cellStyle name="_Ам ФСК_ТОИР СВОД 2010_форма1(испр.управление30.10.2009.)_Форма к защите 52" xfId="1572"/>
    <cellStyle name="_Ам ФСК_ТОИР СВОД 2010_форма1(испр.управление30.10.2009.)_Форма к защите 53" xfId="1573"/>
    <cellStyle name="_Ам ФСК_ТОИР СВОД 2010_форма1(испр.управление30.10.2009.)_Форма к защите 54" xfId="1574"/>
    <cellStyle name="_Ам ФСК_ТОИР СВОД 2010_форма1(испр.управление30.10.2009.)_Форма к защите 55" xfId="1575"/>
    <cellStyle name="_Ам ФСК_ТОИР СВОД 2010_форма1(испр.управление30.10.2009.)_Форма к защите 56" xfId="1576"/>
    <cellStyle name="_Ам ФСК_ТОИР СВОД 2010_форма1(испр.управление30.10.2009.)_Форма к защите 57" xfId="1577"/>
    <cellStyle name="_Ам ФСК_ТОИР СВОД 2010_форма1(испр.управление30.10.2009.)_Форма к защите 58" xfId="1578"/>
    <cellStyle name="_Ам ФСК_ТОИР СВОД 2010_форма1(испр.управление30.10.2009.)_Форма к защите 59" xfId="1579"/>
    <cellStyle name="_Ам ФСК_ТОИР СВОД 2010_форма1(испр.управление30.10.2009.)_Форма к защите 6" xfId="1580"/>
    <cellStyle name="_Ам ФСК_ТОИР СВОД 2010_форма1(испр.управление30.10.2009.)_Форма к защите 60" xfId="1581"/>
    <cellStyle name="_Ам ФСК_ТОИР СВОД 2010_форма1(испр.управление30.10.2009.)_Форма к защите 61" xfId="1582"/>
    <cellStyle name="_Ам ФСК_ТОИР СВОД 2010_форма1(испр.управление30.10.2009.)_Форма к защите 62" xfId="1583"/>
    <cellStyle name="_Ам ФСК_ТОИР СВОД 2010_форма1(испр.управление30.10.2009.)_Форма к защите 63" xfId="1584"/>
    <cellStyle name="_Ам ФСК_ТОИР СВОД 2010_форма1(испр.управление30.10.2009.)_Форма к защите 64" xfId="1585"/>
    <cellStyle name="_Ам ФСК_ТОИР СВОД 2010_форма1(испр.управление30.10.2009.)_Форма к защите 65" xfId="1586"/>
    <cellStyle name="_Ам ФСК_ТОИР СВОД 2010_форма1(испр.управление30.10.2009.)_Форма к защите 66" xfId="1587"/>
    <cellStyle name="_Ам ФСК_ТОИР СВОД 2010_форма1(испр.управление30.10.2009.)_Форма к защите 67" xfId="1588"/>
    <cellStyle name="_Ам ФСК_ТОИР СВОД 2010_форма1(испр.управление30.10.2009.)_Форма к защите 68" xfId="1589"/>
    <cellStyle name="_Ам ФСК_ТОИР СВОД 2010_форма1(испр.управление30.10.2009.)_Форма к защите 69" xfId="1590"/>
    <cellStyle name="_Ам ФСК_ТОИР СВОД 2010_форма1(испр.управление30.10.2009.)_Форма к защите 7" xfId="1591"/>
    <cellStyle name="_Ам ФСК_ТОИР СВОД 2010_форма1(испр.управление30.10.2009.)_Форма к защите 70" xfId="1592"/>
    <cellStyle name="_Ам ФСК_ТОИР СВОД 2010_форма1(испр.управление30.10.2009.)_Форма к защите 71" xfId="1593"/>
    <cellStyle name="_Ам ФСК_ТОИР СВОД 2010_форма1(испр.управление30.10.2009.)_Форма к защите 72" xfId="1594"/>
    <cellStyle name="_Ам ФСК_ТОИР СВОД 2010_форма1(испр.управление30.10.2009.)_Форма к защите 73" xfId="1595"/>
    <cellStyle name="_Ам ФСК_ТОИР СВОД 2010_форма1(испр.управление30.10.2009.)_Форма к защите 74" xfId="1596"/>
    <cellStyle name="_Ам ФСК_ТОИР СВОД 2010_форма1(испр.управление30.10.2009.)_Форма к защите 75" xfId="1597"/>
    <cellStyle name="_Ам ФСК_ТОИР СВОД 2010_форма1(испр.управление30.10.2009.)_Форма к защите 76" xfId="1598"/>
    <cellStyle name="_Ам ФСК_ТОИР СВОД 2010_форма1(испр.управление30.10.2009.)_Форма к защите 77" xfId="1599"/>
    <cellStyle name="_Ам ФСК_ТОИР СВОД 2010_форма1(испр.управление30.10.2009.)_Форма к защите 78" xfId="1600"/>
    <cellStyle name="_Ам ФСК_ТОИР СВОД 2010_форма1(испр.управление30.10.2009.)_Форма к защите 79" xfId="1601"/>
    <cellStyle name="_Ам ФСК_ТОИР СВОД 2010_форма1(испр.управление30.10.2009.)_Форма к защите 8" xfId="1602"/>
    <cellStyle name="_Ам ФСК_ТОИР СВОД 2010_форма1(испр.управление30.10.2009.)_Форма к защите 80" xfId="1603"/>
    <cellStyle name="_Ам ФСК_ТОИР СВОД 2010_форма1(испр.управление30.10.2009.)_Форма к защите 81" xfId="1604"/>
    <cellStyle name="_Ам ФСК_ТОИР СВОД 2010_форма1(испр.управление30.10.2009.)_Форма к защите 82" xfId="1605"/>
    <cellStyle name="_Ам ФСК_ТОИР СВОД 2010_форма1(испр.управление30.10.2009.)_Форма к защите 83" xfId="1606"/>
    <cellStyle name="_Ам ФСК_ТОИР СВОД 2010_форма1(испр.управление30.10.2009.)_Форма к защите 84" xfId="1607"/>
    <cellStyle name="_Ам ФСК_ТОИР СВОД 2010_форма1(испр.управление30.10.2009.)_Форма к защите 85" xfId="1608"/>
    <cellStyle name="_Ам ФСК_ТОИР СВОД 2010_форма1(испр.управление30.10.2009.)_Форма к защите 86" xfId="1609"/>
    <cellStyle name="_Ам ФСК_ТОИР СВОД 2010_форма1(испр.управление30.10.2009.)_Форма к защите 87" xfId="1610"/>
    <cellStyle name="_Ам ФСК_ТОИР СВОД 2010_форма1(испр.управление30.10.2009.)_Форма к защите 88" xfId="1611"/>
    <cellStyle name="_Ам ФСК_ТОИР СВОД 2010_форма1(испр.управление30.10.2009.)_Форма к защите 89" xfId="1612"/>
    <cellStyle name="_Ам ФСК_ТОИР СВОД 2010_форма1(испр.управление30.10.2009.)_Форма к защите 9" xfId="1613"/>
    <cellStyle name="_Ам ФСК_ТОИР СВОД 2010_форма1(испр.управление30.10.2009.)_Форма к защите 90" xfId="1614"/>
    <cellStyle name="_Ам ФСК_ТОИР СВОД 2010_форма1(испр.управление30.10.2009.)_Форма к защите ДЭБ" xfId="1615"/>
    <cellStyle name="_Ам ФСК_ТОИР СВОД 2010_форма1(испр.управление30.10.2009.)_Форма к защите ДЭБ 2" xfId="1616"/>
    <cellStyle name="_Ам ФСК_ТОИР СВОД 2010_форма1(испр.управление30.10.2009.)_Форма к защите_ДСП" xfId="1617"/>
    <cellStyle name="_Ам ФСК_ТОИР СВОД 2010_форма1(испр.управление30.10.2009.)_Форма к защите_ДСП 2" xfId="1618"/>
    <cellStyle name="_Ам ФСК_ТОИР СВОД 2010_форма1(испр.управление30.10.2009.)_Форма к защите_ДУпиоп" xfId="1619"/>
    <cellStyle name="_Ам ФСК_ТОИР СВОД 2010_форма1(испр.управление30.10.2009.)_Форма к защите_ДУпиоп 2" xfId="1620"/>
    <cellStyle name="_Ам ФСК_ТОИР СВОД 2010_форма1(испр.управление30.10.2009.)_Форма к защите_окончательная версия" xfId="1621"/>
    <cellStyle name="_Ам ФСК_ТОИР СВОД 2010_форма1(испр.управление30.10.2009.)_Форма к защите_окончательная версия 2" xfId="1622"/>
    <cellStyle name="_Ам ФСК_ФОТ ГСС 2010 (30 10 2009)" xfId="1623"/>
    <cellStyle name="_Ам ФСК_ФОТ ГСС 2010 (30 10 2009) 2" xfId="1624"/>
    <cellStyle name="_Ам ФСК_ФОТ ГСС 2010 (30 10 2009) 2 2" xfId="1625"/>
    <cellStyle name="_Ам ФСК_ФОТ ГСС 2010 (30 10 2009) 3" xfId="1626"/>
    <cellStyle name="_Ам ФСК_ФОТ ГСС 2010 (30 10 2009)_ДУС (3)" xfId="1627"/>
    <cellStyle name="_Ам ФСК_ФОТ ГСС 2010 (30 10 2009)_ДУС (3) 2" xfId="1628"/>
    <cellStyle name="_Ам ФСК_ФОТ ГСС 2010 (30 10 2009)_Источники_лимиты_Бизнес-план" xfId="1629"/>
    <cellStyle name="_Ам ФСК_ФОТ ГСС 2010 (30 10 2009)_Источники_лимиты_Бизнес-план 2" xfId="1630"/>
    <cellStyle name="_Ам ФСК_ФОТ ГСС 2010 (30 10 2009)_Источники_лимиты_Бизнес-план 2 2" xfId="1631"/>
    <cellStyle name="_Ам ФСК_ФОТ ГСС 2010 (30 10 2009)_Источники_лимиты_Бизнес-план 3" xfId="1632"/>
    <cellStyle name="_Ам ФСК_ФОТ ГСС 2010 (30 10 2009)_Копия форма к защите" xfId="1633"/>
    <cellStyle name="_Ам ФСК_ФОТ ГСС 2010 (30 10 2009)_Копия форма к защите 2" xfId="1634"/>
    <cellStyle name="_Ам ФСК_ФОТ ГСС 2010 (30 10 2009)_Свод бюджет на 2012" xfId="1635"/>
    <cellStyle name="_Ам ФСК_ФОТ ГСС 2010 (30 10 2009)_Свод бюджет на 2012 2" xfId="1636"/>
    <cellStyle name="_Ам ФСК_ФОТ ГСС 2010 (30 10 2009)_Форма к защите" xfId="1637"/>
    <cellStyle name="_Ам ФСК_ФОТ ГСС 2010 (30 10 2009)_форма к защите - ДКУ" xfId="1638"/>
    <cellStyle name="_Ам ФСК_ФОТ ГСС 2010 (30 10 2009)_форма к защите - ДКУ 2" xfId="1639"/>
    <cellStyle name="_Ам ФСК_ФОТ ГСС 2010 (30 10 2009)_Форма к защите 10" xfId="1640"/>
    <cellStyle name="_Ам ФСК_ФОТ ГСС 2010 (30 10 2009)_Форма к защите 11" xfId="1641"/>
    <cellStyle name="_Ам ФСК_ФОТ ГСС 2010 (30 10 2009)_Форма к защите 12" xfId="1642"/>
    <cellStyle name="_Ам ФСК_ФОТ ГСС 2010 (30 10 2009)_Форма к защите 13" xfId="1643"/>
    <cellStyle name="_Ам ФСК_ФОТ ГСС 2010 (30 10 2009)_Форма к защите 14" xfId="1644"/>
    <cellStyle name="_Ам ФСК_ФОТ ГСС 2010 (30 10 2009)_Форма к защите 15" xfId="1645"/>
    <cellStyle name="_Ам ФСК_ФОТ ГСС 2010 (30 10 2009)_Форма к защите 16" xfId="1646"/>
    <cellStyle name="_Ам ФСК_ФОТ ГСС 2010 (30 10 2009)_Форма к защите 17" xfId="1647"/>
    <cellStyle name="_Ам ФСК_ФОТ ГСС 2010 (30 10 2009)_Форма к защите 18" xfId="1648"/>
    <cellStyle name="_Ам ФСК_ФОТ ГСС 2010 (30 10 2009)_Форма к защите 19" xfId="1649"/>
    <cellStyle name="_Ам ФСК_ФОТ ГСС 2010 (30 10 2009)_Форма к защите 2" xfId="1650"/>
    <cellStyle name="_Ам ФСК_ФОТ ГСС 2010 (30 10 2009)_Форма к защите 20" xfId="1651"/>
    <cellStyle name="_Ам ФСК_ФОТ ГСС 2010 (30 10 2009)_Форма к защите 21" xfId="1652"/>
    <cellStyle name="_Ам ФСК_ФОТ ГСС 2010 (30 10 2009)_Форма к защите 22" xfId="1653"/>
    <cellStyle name="_Ам ФСК_ФОТ ГСС 2010 (30 10 2009)_Форма к защите 23" xfId="1654"/>
    <cellStyle name="_Ам ФСК_ФОТ ГСС 2010 (30 10 2009)_Форма к защите 24" xfId="1655"/>
    <cellStyle name="_Ам ФСК_ФОТ ГСС 2010 (30 10 2009)_Форма к защите 25" xfId="1656"/>
    <cellStyle name="_Ам ФСК_ФОТ ГСС 2010 (30 10 2009)_Форма к защите 26" xfId="1657"/>
    <cellStyle name="_Ам ФСК_ФОТ ГСС 2010 (30 10 2009)_Форма к защите 27" xfId="1658"/>
    <cellStyle name="_Ам ФСК_ФОТ ГСС 2010 (30 10 2009)_Форма к защите 28" xfId="1659"/>
    <cellStyle name="_Ам ФСК_ФОТ ГСС 2010 (30 10 2009)_Форма к защите 29" xfId="1660"/>
    <cellStyle name="_Ам ФСК_ФОТ ГСС 2010 (30 10 2009)_Форма к защите 3" xfId="1661"/>
    <cellStyle name="_Ам ФСК_ФОТ ГСС 2010 (30 10 2009)_Форма к защите 30" xfId="1662"/>
    <cellStyle name="_Ам ФСК_ФОТ ГСС 2010 (30 10 2009)_Форма к защите 31" xfId="1663"/>
    <cellStyle name="_Ам ФСК_ФОТ ГСС 2010 (30 10 2009)_Форма к защите 32" xfId="1664"/>
    <cellStyle name="_Ам ФСК_ФОТ ГСС 2010 (30 10 2009)_Форма к защите 33" xfId="1665"/>
    <cellStyle name="_Ам ФСК_ФОТ ГСС 2010 (30 10 2009)_Форма к защите 34" xfId="1666"/>
    <cellStyle name="_Ам ФСК_ФОТ ГСС 2010 (30 10 2009)_Форма к защите 35" xfId="1667"/>
    <cellStyle name="_Ам ФСК_ФОТ ГСС 2010 (30 10 2009)_Форма к защите 36" xfId="1668"/>
    <cellStyle name="_Ам ФСК_ФОТ ГСС 2010 (30 10 2009)_Форма к защите 37" xfId="1669"/>
    <cellStyle name="_Ам ФСК_ФОТ ГСС 2010 (30 10 2009)_Форма к защите 38" xfId="1670"/>
    <cellStyle name="_Ам ФСК_ФОТ ГСС 2010 (30 10 2009)_Форма к защите 39" xfId="1671"/>
    <cellStyle name="_Ам ФСК_ФОТ ГСС 2010 (30 10 2009)_Форма к защите 4" xfId="1672"/>
    <cellStyle name="_Ам ФСК_ФОТ ГСС 2010 (30 10 2009)_Форма к защите 40" xfId="1673"/>
    <cellStyle name="_Ам ФСК_ФОТ ГСС 2010 (30 10 2009)_Форма к защите 41" xfId="1674"/>
    <cellStyle name="_Ам ФСК_ФОТ ГСС 2010 (30 10 2009)_Форма к защите 42" xfId="1675"/>
    <cellStyle name="_Ам ФСК_ФОТ ГСС 2010 (30 10 2009)_Форма к защите 43" xfId="1676"/>
    <cellStyle name="_Ам ФСК_ФОТ ГСС 2010 (30 10 2009)_Форма к защите 44" xfId="1677"/>
    <cellStyle name="_Ам ФСК_ФОТ ГСС 2010 (30 10 2009)_Форма к защите 45" xfId="1678"/>
    <cellStyle name="_Ам ФСК_ФОТ ГСС 2010 (30 10 2009)_Форма к защите 46" xfId="1679"/>
    <cellStyle name="_Ам ФСК_ФОТ ГСС 2010 (30 10 2009)_Форма к защите 47" xfId="1680"/>
    <cellStyle name="_Ам ФСК_ФОТ ГСС 2010 (30 10 2009)_Форма к защите 48" xfId="1681"/>
    <cellStyle name="_Ам ФСК_ФОТ ГСС 2010 (30 10 2009)_Форма к защите 49" xfId="1682"/>
    <cellStyle name="_Ам ФСК_ФОТ ГСС 2010 (30 10 2009)_Форма к защите 5" xfId="1683"/>
    <cellStyle name="_Ам ФСК_ФОТ ГСС 2010 (30 10 2009)_Форма к защите 50" xfId="1684"/>
    <cellStyle name="_Ам ФСК_ФОТ ГСС 2010 (30 10 2009)_Форма к защите 51" xfId="1685"/>
    <cellStyle name="_Ам ФСК_ФОТ ГСС 2010 (30 10 2009)_Форма к защите 52" xfId="1686"/>
    <cellStyle name="_Ам ФСК_ФОТ ГСС 2010 (30 10 2009)_Форма к защите 53" xfId="1687"/>
    <cellStyle name="_Ам ФСК_ФОТ ГСС 2010 (30 10 2009)_Форма к защите 54" xfId="1688"/>
    <cellStyle name="_Ам ФСК_ФОТ ГСС 2010 (30 10 2009)_Форма к защите 55" xfId="1689"/>
    <cellStyle name="_Ам ФСК_ФОТ ГСС 2010 (30 10 2009)_Форма к защите 56" xfId="1690"/>
    <cellStyle name="_Ам ФСК_ФОТ ГСС 2010 (30 10 2009)_Форма к защите 57" xfId="1691"/>
    <cellStyle name="_Ам ФСК_ФОТ ГСС 2010 (30 10 2009)_Форма к защите 58" xfId="1692"/>
    <cellStyle name="_Ам ФСК_ФОТ ГСС 2010 (30 10 2009)_Форма к защите 59" xfId="1693"/>
    <cellStyle name="_Ам ФСК_ФОТ ГСС 2010 (30 10 2009)_Форма к защите 6" xfId="1694"/>
    <cellStyle name="_Ам ФСК_ФОТ ГСС 2010 (30 10 2009)_Форма к защите 60" xfId="1695"/>
    <cellStyle name="_Ам ФСК_ФОТ ГСС 2010 (30 10 2009)_Форма к защите 61" xfId="1696"/>
    <cellStyle name="_Ам ФСК_ФОТ ГСС 2010 (30 10 2009)_Форма к защите 62" xfId="1697"/>
    <cellStyle name="_Ам ФСК_ФОТ ГСС 2010 (30 10 2009)_Форма к защите 63" xfId="1698"/>
    <cellStyle name="_Ам ФСК_ФОТ ГСС 2010 (30 10 2009)_Форма к защите 64" xfId="1699"/>
    <cellStyle name="_Ам ФСК_ФОТ ГСС 2010 (30 10 2009)_Форма к защите 65" xfId="1700"/>
    <cellStyle name="_Ам ФСК_ФОТ ГСС 2010 (30 10 2009)_Форма к защите 66" xfId="1701"/>
    <cellStyle name="_Ам ФСК_ФОТ ГСС 2010 (30 10 2009)_Форма к защите 67" xfId="1702"/>
    <cellStyle name="_Ам ФСК_ФОТ ГСС 2010 (30 10 2009)_Форма к защите 68" xfId="1703"/>
    <cellStyle name="_Ам ФСК_ФОТ ГСС 2010 (30 10 2009)_Форма к защите 69" xfId="1704"/>
    <cellStyle name="_Ам ФСК_ФОТ ГСС 2010 (30 10 2009)_Форма к защите 7" xfId="1705"/>
    <cellStyle name="_Ам ФСК_ФОТ ГСС 2010 (30 10 2009)_Форма к защите 70" xfId="1706"/>
    <cellStyle name="_Ам ФСК_ФОТ ГСС 2010 (30 10 2009)_Форма к защите 71" xfId="1707"/>
    <cellStyle name="_Ам ФСК_ФОТ ГСС 2010 (30 10 2009)_Форма к защите 72" xfId="1708"/>
    <cellStyle name="_Ам ФСК_ФОТ ГСС 2010 (30 10 2009)_Форма к защите 73" xfId="1709"/>
    <cellStyle name="_Ам ФСК_ФОТ ГСС 2010 (30 10 2009)_Форма к защите 74" xfId="1710"/>
    <cellStyle name="_Ам ФСК_ФОТ ГСС 2010 (30 10 2009)_Форма к защите 75" xfId="1711"/>
    <cellStyle name="_Ам ФСК_ФОТ ГСС 2010 (30 10 2009)_Форма к защите 76" xfId="1712"/>
    <cellStyle name="_Ам ФСК_ФОТ ГСС 2010 (30 10 2009)_Форма к защите 77" xfId="1713"/>
    <cellStyle name="_Ам ФСК_ФОТ ГСС 2010 (30 10 2009)_Форма к защите 78" xfId="1714"/>
    <cellStyle name="_Ам ФСК_ФОТ ГСС 2010 (30 10 2009)_Форма к защите 79" xfId="1715"/>
    <cellStyle name="_Ам ФСК_ФОТ ГСС 2010 (30 10 2009)_Форма к защите 8" xfId="1716"/>
    <cellStyle name="_Ам ФСК_ФОТ ГСС 2010 (30 10 2009)_Форма к защите 80" xfId="1717"/>
    <cellStyle name="_Ам ФСК_ФОТ ГСС 2010 (30 10 2009)_Форма к защите 81" xfId="1718"/>
    <cellStyle name="_Ам ФСК_ФОТ ГСС 2010 (30 10 2009)_Форма к защите 82" xfId="1719"/>
    <cellStyle name="_Ам ФСК_ФОТ ГСС 2010 (30 10 2009)_Форма к защите 83" xfId="1720"/>
    <cellStyle name="_Ам ФСК_ФОТ ГСС 2010 (30 10 2009)_Форма к защите 84" xfId="1721"/>
    <cellStyle name="_Ам ФСК_ФОТ ГСС 2010 (30 10 2009)_Форма к защите 85" xfId="1722"/>
    <cellStyle name="_Ам ФСК_ФОТ ГСС 2010 (30 10 2009)_Форма к защите 86" xfId="1723"/>
    <cellStyle name="_Ам ФСК_ФОТ ГСС 2010 (30 10 2009)_Форма к защите 87" xfId="1724"/>
    <cellStyle name="_Ам ФСК_ФОТ ГСС 2010 (30 10 2009)_Форма к защите 88" xfId="1725"/>
    <cellStyle name="_Ам ФСК_ФОТ ГСС 2010 (30 10 2009)_Форма к защите 89" xfId="1726"/>
    <cellStyle name="_Ам ФСК_ФОТ ГСС 2010 (30 10 2009)_Форма к защите 9" xfId="1727"/>
    <cellStyle name="_Ам ФСК_ФОТ ГСС 2010 (30 10 2009)_Форма к защите 90" xfId="1728"/>
    <cellStyle name="_Ам ФСК_ФОТ ГСС 2010 (30 10 2009)_Форма к защите ДЭБ" xfId="1729"/>
    <cellStyle name="_Ам ФСК_ФОТ ГСС 2010 (30 10 2009)_Форма к защите ДЭБ 2" xfId="1730"/>
    <cellStyle name="_Ам ФСК_ФОТ ГСС 2010 (30 10 2009)_Форма к защите_ДСП" xfId="1731"/>
    <cellStyle name="_Ам ФСК_ФОТ ГСС 2010 (30 10 2009)_Форма к защите_ДСП 2" xfId="1732"/>
    <cellStyle name="_Ам ФСК_ФОТ ГСС 2010 (30 10 2009)_Форма к защите_ДУпиоп" xfId="1733"/>
    <cellStyle name="_Ам ФСК_ФОТ ГСС 2010 (30 10 2009)_Форма к защите_ДУпиоп 2" xfId="1734"/>
    <cellStyle name="_Ам ФСК_ФОТ ГСС 2010 (30 10 2009)_Форма к защите_окончательная версия" xfId="1735"/>
    <cellStyle name="_Ам ФСК_ФОТ ГСС 2010 (30 10 2009)_Форма к защите_окончательная версия 2" xfId="1736"/>
    <cellStyle name="_Ам ФСК_ФОТ МЭС+РЗА Центра 2011-2012" xfId="1737"/>
    <cellStyle name="_Ам ФСК_ФОТ МЭС+РЗА Центра 2011-2012_БДР формат СД (2)" xfId="1738"/>
    <cellStyle name="_Ам ФСК_ФОТ на 2010  РЗА _СВОД по МЭС(после защиты)" xfId="1739"/>
    <cellStyle name="_Ам ФСК_ФОТ на 2010  РЗА _СВОД по МЭС(после защиты) 2" xfId="1740"/>
    <cellStyle name="_Ам ФСК_ФОТ на 2010  РЗА _СВОД по МЭС(после защиты) 2 2" xfId="1741"/>
    <cellStyle name="_Ам ФСК_ФОТ на 2010  РЗА _СВОД по МЭС(после защиты) 3" xfId="1742"/>
    <cellStyle name="_Ам ФСК_ФОТ на 2010  РЗА _СВОД по МЭС(после защиты)_ДУС (3)" xfId="1743"/>
    <cellStyle name="_Ам ФСК_ФОТ на 2010  РЗА _СВОД по МЭС(после защиты)_ДУС (3) 2" xfId="1744"/>
    <cellStyle name="_Ам ФСК_ФОТ на 2010  РЗА _СВОД по МЭС(после защиты)_Источники_лимиты_Бизнес-план" xfId="1745"/>
    <cellStyle name="_Ам ФСК_ФОТ на 2010  РЗА _СВОД по МЭС(после защиты)_Источники_лимиты_Бизнес-план 2" xfId="1746"/>
    <cellStyle name="_Ам ФСК_ФОТ на 2010  РЗА _СВОД по МЭС(после защиты)_Источники_лимиты_Бизнес-план 2 2" xfId="1747"/>
    <cellStyle name="_Ам ФСК_ФОТ на 2010  РЗА _СВОД по МЭС(после защиты)_Источники_лимиты_Бизнес-план 3" xfId="1748"/>
    <cellStyle name="_Ам ФСК_ФОТ на 2010  РЗА _СВОД по МЭС(после защиты)_Копия форма к защите" xfId="1749"/>
    <cellStyle name="_Ам ФСК_ФОТ на 2010  РЗА _СВОД по МЭС(после защиты)_Копия форма к защите 2" xfId="1750"/>
    <cellStyle name="_Ам ФСК_ФОТ на 2010  РЗА _СВОД по МЭС(после защиты)_Свод бюджет на 2012" xfId="1751"/>
    <cellStyle name="_Ам ФСК_ФОТ на 2010  РЗА _СВОД по МЭС(после защиты)_Свод бюджет на 2012 2" xfId="1752"/>
    <cellStyle name="_Ам ФСК_ФОТ на 2010  РЗА _СВОД по МЭС(после защиты)_Форма к защите" xfId="1753"/>
    <cellStyle name="_Ам ФСК_ФОТ на 2010  РЗА _СВОД по МЭС(после защиты)_форма к защите - ДКУ" xfId="1754"/>
    <cellStyle name="_Ам ФСК_ФОТ на 2010  РЗА _СВОД по МЭС(после защиты)_форма к защите - ДКУ 2" xfId="1755"/>
    <cellStyle name="_Ам ФСК_ФОТ на 2010  РЗА _СВОД по МЭС(после защиты)_Форма к защите 10" xfId="1756"/>
    <cellStyle name="_Ам ФСК_ФОТ на 2010  РЗА _СВОД по МЭС(после защиты)_Форма к защите 11" xfId="1757"/>
    <cellStyle name="_Ам ФСК_ФОТ на 2010  РЗА _СВОД по МЭС(после защиты)_Форма к защите 12" xfId="1758"/>
    <cellStyle name="_Ам ФСК_ФОТ на 2010  РЗА _СВОД по МЭС(после защиты)_Форма к защите 13" xfId="1759"/>
    <cellStyle name="_Ам ФСК_ФОТ на 2010  РЗА _СВОД по МЭС(после защиты)_Форма к защите 14" xfId="1760"/>
    <cellStyle name="_Ам ФСК_ФОТ на 2010  РЗА _СВОД по МЭС(после защиты)_Форма к защите 15" xfId="1761"/>
    <cellStyle name="_Ам ФСК_ФОТ на 2010  РЗА _СВОД по МЭС(после защиты)_Форма к защите 16" xfId="1762"/>
    <cellStyle name="_Ам ФСК_ФОТ на 2010  РЗА _СВОД по МЭС(после защиты)_Форма к защите 17" xfId="1763"/>
    <cellStyle name="_Ам ФСК_ФОТ на 2010  РЗА _СВОД по МЭС(после защиты)_Форма к защите 18" xfId="1764"/>
    <cellStyle name="_Ам ФСК_ФОТ на 2010  РЗА _СВОД по МЭС(после защиты)_Форма к защите 19" xfId="1765"/>
    <cellStyle name="_Ам ФСК_ФОТ на 2010  РЗА _СВОД по МЭС(после защиты)_Форма к защите 2" xfId="1766"/>
    <cellStyle name="_Ам ФСК_ФОТ на 2010  РЗА _СВОД по МЭС(после защиты)_Форма к защите 20" xfId="1767"/>
    <cellStyle name="_Ам ФСК_ФОТ на 2010  РЗА _СВОД по МЭС(после защиты)_Форма к защите 21" xfId="1768"/>
    <cellStyle name="_Ам ФСК_ФОТ на 2010  РЗА _СВОД по МЭС(после защиты)_Форма к защите 22" xfId="1769"/>
    <cellStyle name="_Ам ФСК_ФОТ на 2010  РЗА _СВОД по МЭС(после защиты)_Форма к защите 23" xfId="1770"/>
    <cellStyle name="_Ам ФСК_ФОТ на 2010  РЗА _СВОД по МЭС(после защиты)_Форма к защите 24" xfId="1771"/>
    <cellStyle name="_Ам ФСК_ФОТ на 2010  РЗА _СВОД по МЭС(после защиты)_Форма к защите 25" xfId="1772"/>
    <cellStyle name="_Ам ФСК_ФОТ на 2010  РЗА _СВОД по МЭС(после защиты)_Форма к защите 26" xfId="1773"/>
    <cellStyle name="_Ам ФСК_ФОТ на 2010  РЗА _СВОД по МЭС(после защиты)_Форма к защите 27" xfId="1774"/>
    <cellStyle name="_Ам ФСК_ФОТ на 2010  РЗА _СВОД по МЭС(после защиты)_Форма к защите 28" xfId="1775"/>
    <cellStyle name="_Ам ФСК_ФОТ на 2010  РЗА _СВОД по МЭС(после защиты)_Форма к защите 29" xfId="1776"/>
    <cellStyle name="_Ам ФСК_ФОТ на 2010  РЗА _СВОД по МЭС(после защиты)_Форма к защите 3" xfId="1777"/>
    <cellStyle name="_Ам ФСК_ФОТ на 2010  РЗА _СВОД по МЭС(после защиты)_Форма к защите 30" xfId="1778"/>
    <cellStyle name="_Ам ФСК_ФОТ на 2010  РЗА _СВОД по МЭС(после защиты)_Форма к защите 31" xfId="1779"/>
    <cellStyle name="_Ам ФСК_ФОТ на 2010  РЗА _СВОД по МЭС(после защиты)_Форма к защите 32" xfId="1780"/>
    <cellStyle name="_Ам ФСК_ФОТ на 2010  РЗА _СВОД по МЭС(после защиты)_Форма к защите 33" xfId="1781"/>
    <cellStyle name="_Ам ФСК_ФОТ на 2010  РЗА _СВОД по МЭС(после защиты)_Форма к защите 34" xfId="1782"/>
    <cellStyle name="_Ам ФСК_ФОТ на 2010  РЗА _СВОД по МЭС(после защиты)_Форма к защите 35" xfId="1783"/>
    <cellStyle name="_Ам ФСК_ФОТ на 2010  РЗА _СВОД по МЭС(после защиты)_Форма к защите 36" xfId="1784"/>
    <cellStyle name="_Ам ФСК_ФОТ на 2010  РЗА _СВОД по МЭС(после защиты)_Форма к защите 37" xfId="1785"/>
    <cellStyle name="_Ам ФСК_ФОТ на 2010  РЗА _СВОД по МЭС(после защиты)_Форма к защите 38" xfId="1786"/>
    <cellStyle name="_Ам ФСК_ФОТ на 2010  РЗА _СВОД по МЭС(после защиты)_Форма к защите 39" xfId="1787"/>
    <cellStyle name="_Ам ФСК_ФОТ на 2010  РЗА _СВОД по МЭС(после защиты)_Форма к защите 4" xfId="1788"/>
    <cellStyle name="_Ам ФСК_ФОТ на 2010  РЗА _СВОД по МЭС(после защиты)_Форма к защите 40" xfId="1789"/>
    <cellStyle name="_Ам ФСК_ФОТ на 2010  РЗА _СВОД по МЭС(после защиты)_Форма к защите 41" xfId="1790"/>
    <cellStyle name="_Ам ФСК_ФОТ на 2010  РЗА _СВОД по МЭС(после защиты)_Форма к защите 42" xfId="1791"/>
    <cellStyle name="_Ам ФСК_ФОТ на 2010  РЗА _СВОД по МЭС(после защиты)_Форма к защите 43" xfId="1792"/>
    <cellStyle name="_Ам ФСК_ФОТ на 2010  РЗА _СВОД по МЭС(после защиты)_Форма к защите 44" xfId="1793"/>
    <cellStyle name="_Ам ФСК_ФОТ на 2010  РЗА _СВОД по МЭС(после защиты)_Форма к защите 45" xfId="1794"/>
    <cellStyle name="_Ам ФСК_ФОТ на 2010  РЗА _СВОД по МЭС(после защиты)_Форма к защите 46" xfId="1795"/>
    <cellStyle name="_Ам ФСК_ФОТ на 2010  РЗА _СВОД по МЭС(после защиты)_Форма к защите 47" xfId="1796"/>
    <cellStyle name="_Ам ФСК_ФОТ на 2010  РЗА _СВОД по МЭС(после защиты)_Форма к защите 48" xfId="1797"/>
    <cellStyle name="_Ам ФСК_ФОТ на 2010  РЗА _СВОД по МЭС(после защиты)_Форма к защите 49" xfId="1798"/>
    <cellStyle name="_Ам ФСК_ФОТ на 2010  РЗА _СВОД по МЭС(после защиты)_Форма к защите 5" xfId="1799"/>
    <cellStyle name="_Ам ФСК_ФОТ на 2010  РЗА _СВОД по МЭС(после защиты)_Форма к защите 50" xfId="1800"/>
    <cellStyle name="_Ам ФСК_ФОТ на 2010  РЗА _СВОД по МЭС(после защиты)_Форма к защите 51" xfId="1801"/>
    <cellStyle name="_Ам ФСК_ФОТ на 2010  РЗА _СВОД по МЭС(после защиты)_Форма к защите 52" xfId="1802"/>
    <cellStyle name="_Ам ФСК_ФОТ на 2010  РЗА _СВОД по МЭС(после защиты)_Форма к защите 53" xfId="1803"/>
    <cellStyle name="_Ам ФСК_ФОТ на 2010  РЗА _СВОД по МЭС(после защиты)_Форма к защите 54" xfId="1804"/>
    <cellStyle name="_Ам ФСК_ФОТ на 2010  РЗА _СВОД по МЭС(после защиты)_Форма к защите 55" xfId="1805"/>
    <cellStyle name="_Ам ФСК_ФОТ на 2010  РЗА _СВОД по МЭС(после защиты)_Форма к защите 56" xfId="1806"/>
    <cellStyle name="_Ам ФСК_ФОТ на 2010  РЗА _СВОД по МЭС(после защиты)_Форма к защите 57" xfId="1807"/>
    <cellStyle name="_Ам ФСК_ФОТ на 2010  РЗА _СВОД по МЭС(после защиты)_Форма к защите 58" xfId="1808"/>
    <cellStyle name="_Ам ФСК_ФОТ на 2010  РЗА _СВОД по МЭС(после защиты)_Форма к защите 59" xfId="1809"/>
    <cellStyle name="_Ам ФСК_ФОТ на 2010  РЗА _СВОД по МЭС(после защиты)_Форма к защите 6" xfId="1810"/>
    <cellStyle name="_Ам ФСК_ФОТ на 2010  РЗА _СВОД по МЭС(после защиты)_Форма к защите 60" xfId="1811"/>
    <cellStyle name="_Ам ФСК_ФОТ на 2010  РЗА _СВОД по МЭС(после защиты)_Форма к защите 61" xfId="1812"/>
    <cellStyle name="_Ам ФСК_ФОТ на 2010  РЗА _СВОД по МЭС(после защиты)_Форма к защите 62" xfId="1813"/>
    <cellStyle name="_Ам ФСК_ФОТ на 2010  РЗА _СВОД по МЭС(после защиты)_Форма к защите 63" xfId="1814"/>
    <cellStyle name="_Ам ФСК_ФОТ на 2010  РЗА _СВОД по МЭС(после защиты)_Форма к защите 64" xfId="1815"/>
    <cellStyle name="_Ам ФСК_ФОТ на 2010  РЗА _СВОД по МЭС(после защиты)_Форма к защите 65" xfId="1816"/>
    <cellStyle name="_Ам ФСК_ФОТ на 2010  РЗА _СВОД по МЭС(после защиты)_Форма к защите 66" xfId="1817"/>
    <cellStyle name="_Ам ФСК_ФОТ на 2010  РЗА _СВОД по МЭС(после защиты)_Форма к защите 67" xfId="1818"/>
    <cellStyle name="_Ам ФСК_ФОТ на 2010  РЗА _СВОД по МЭС(после защиты)_Форма к защите 68" xfId="1819"/>
    <cellStyle name="_Ам ФСК_ФОТ на 2010  РЗА _СВОД по МЭС(после защиты)_Форма к защите 69" xfId="1820"/>
    <cellStyle name="_Ам ФСК_ФОТ на 2010  РЗА _СВОД по МЭС(после защиты)_Форма к защите 7" xfId="1821"/>
    <cellStyle name="_Ам ФСК_ФОТ на 2010  РЗА _СВОД по МЭС(после защиты)_Форма к защите 70" xfId="1822"/>
    <cellStyle name="_Ам ФСК_ФОТ на 2010  РЗА _СВОД по МЭС(после защиты)_Форма к защите 71" xfId="1823"/>
    <cellStyle name="_Ам ФСК_ФОТ на 2010  РЗА _СВОД по МЭС(после защиты)_Форма к защите 72" xfId="1824"/>
    <cellStyle name="_Ам ФСК_ФОТ на 2010  РЗА _СВОД по МЭС(после защиты)_Форма к защите 73" xfId="1825"/>
    <cellStyle name="_Ам ФСК_ФОТ на 2010  РЗА _СВОД по МЭС(после защиты)_Форма к защите 74" xfId="1826"/>
    <cellStyle name="_Ам ФСК_ФОТ на 2010  РЗА _СВОД по МЭС(после защиты)_Форма к защите 75" xfId="1827"/>
    <cellStyle name="_Ам ФСК_ФОТ на 2010  РЗА _СВОД по МЭС(после защиты)_Форма к защите 76" xfId="1828"/>
    <cellStyle name="_Ам ФСК_ФОТ на 2010  РЗА _СВОД по МЭС(после защиты)_Форма к защите 77" xfId="1829"/>
    <cellStyle name="_Ам ФСК_ФОТ на 2010  РЗА _СВОД по МЭС(после защиты)_Форма к защите 78" xfId="1830"/>
    <cellStyle name="_Ам ФСК_ФОТ на 2010  РЗА _СВОД по МЭС(после защиты)_Форма к защите 79" xfId="1831"/>
    <cellStyle name="_Ам ФСК_ФОТ на 2010  РЗА _СВОД по МЭС(после защиты)_Форма к защите 8" xfId="1832"/>
    <cellStyle name="_Ам ФСК_ФОТ на 2010  РЗА _СВОД по МЭС(после защиты)_Форма к защите 80" xfId="1833"/>
    <cellStyle name="_Ам ФСК_ФОТ на 2010  РЗА _СВОД по МЭС(после защиты)_Форма к защите 81" xfId="1834"/>
    <cellStyle name="_Ам ФСК_ФОТ на 2010  РЗА _СВОД по МЭС(после защиты)_Форма к защите 82" xfId="1835"/>
    <cellStyle name="_Ам ФСК_ФОТ на 2010  РЗА _СВОД по МЭС(после защиты)_Форма к защите 83" xfId="1836"/>
    <cellStyle name="_Ам ФСК_ФОТ на 2010  РЗА _СВОД по МЭС(после защиты)_Форма к защите 84" xfId="1837"/>
    <cellStyle name="_Ам ФСК_ФОТ на 2010  РЗА _СВОД по МЭС(после защиты)_Форма к защите 85" xfId="1838"/>
    <cellStyle name="_Ам ФСК_ФОТ на 2010  РЗА _СВОД по МЭС(после защиты)_Форма к защите 86" xfId="1839"/>
    <cellStyle name="_Ам ФСК_ФОТ на 2010  РЗА _СВОД по МЭС(после защиты)_Форма к защите 87" xfId="1840"/>
    <cellStyle name="_Ам ФСК_ФОТ на 2010  РЗА _СВОД по МЭС(после защиты)_Форма к защите 88" xfId="1841"/>
    <cellStyle name="_Ам ФСК_ФОТ на 2010  РЗА _СВОД по МЭС(после защиты)_Форма к защите 89" xfId="1842"/>
    <cellStyle name="_Ам ФСК_ФОТ на 2010  РЗА _СВОД по МЭС(после защиты)_Форма к защите 9" xfId="1843"/>
    <cellStyle name="_Ам ФСК_ФОТ на 2010  РЗА _СВОД по МЭС(после защиты)_Форма к защите 90" xfId="1844"/>
    <cellStyle name="_Ам ФСК_ФОТ на 2010  РЗА _СВОД по МЭС(после защиты)_Форма к защите ДЭБ" xfId="1845"/>
    <cellStyle name="_Ам ФСК_ФОТ на 2010  РЗА _СВОД по МЭС(после защиты)_Форма к защите ДЭБ 2" xfId="1846"/>
    <cellStyle name="_Ам ФСК_ФОТ на 2010  РЗА _СВОД по МЭС(после защиты)_Форма к защите_ДСП" xfId="1847"/>
    <cellStyle name="_Ам ФСК_ФОТ на 2010  РЗА _СВОД по МЭС(после защиты)_Форма к защите_ДСП 2" xfId="1848"/>
    <cellStyle name="_Ам ФСК_ФОТ на 2010  РЗА _СВОД по МЭС(после защиты)_Форма к защите_ДУпиоп" xfId="1849"/>
    <cellStyle name="_Ам ФСК_ФОТ на 2010  РЗА _СВОД по МЭС(после защиты)_Форма к защите_ДУпиоп 2" xfId="1850"/>
    <cellStyle name="_Ам ФСК_ФОТ на 2010  РЗА _СВОД по МЭС(после защиты)_Форма к защите_окончательная версия" xfId="1851"/>
    <cellStyle name="_Ам ФСК_ФОТ на 2010  РЗА _СВОД по МЭС(после защиты)_Форма к защите_окончательная версия 2" xfId="1852"/>
    <cellStyle name="_Ам ФСК_ФОТ на 2010г. Вологда" xfId="1853"/>
    <cellStyle name="_Ам ФСК_ФОТ на 2010г. Вологда 2" xfId="1854"/>
    <cellStyle name="_Ам ФСК_ФОТ на 2010г. Вологда 2 2" xfId="1855"/>
    <cellStyle name="_Ам ФСК_ФОТ на 2010г. Вологда 3" xfId="1856"/>
    <cellStyle name="_Ам ФСК_ФОТ на 2010г. Вологда_ДУС (3)" xfId="1857"/>
    <cellStyle name="_Ам ФСК_ФОТ на 2010г. Вологда_ДУС (3) 2" xfId="1858"/>
    <cellStyle name="_Ам ФСК_ФОТ на 2010г. Вологда_Источники_лимиты_Бизнес-план" xfId="1859"/>
    <cellStyle name="_Ам ФСК_ФОТ на 2010г. Вологда_Источники_лимиты_Бизнес-план 2" xfId="1860"/>
    <cellStyle name="_Ам ФСК_ФОТ на 2010г. Вологда_Источники_лимиты_Бизнес-план 2 2" xfId="1861"/>
    <cellStyle name="_Ам ФСК_ФОТ на 2010г. Вологда_Источники_лимиты_Бизнес-план 3" xfId="1862"/>
    <cellStyle name="_Ам ФСК_ФОТ на 2010г. Вологда_Копия форма к защите" xfId="1863"/>
    <cellStyle name="_Ам ФСК_ФОТ на 2010г. Вологда_Копия форма к защите 2" xfId="1864"/>
    <cellStyle name="_Ам ФСК_ФОТ на 2010г. Вологда_Свод бюджет на 2012" xfId="1865"/>
    <cellStyle name="_Ам ФСК_ФОТ на 2010г. Вологда_Свод бюджет на 2012 2" xfId="1866"/>
    <cellStyle name="_Ам ФСК_ФОТ на 2010г. Вологда_Форма к защите" xfId="1867"/>
    <cellStyle name="_Ам ФСК_ФОТ на 2010г. Вологда_форма к защите - ДКУ" xfId="1868"/>
    <cellStyle name="_Ам ФСК_ФОТ на 2010г. Вологда_форма к защите - ДКУ 2" xfId="1869"/>
    <cellStyle name="_Ам ФСК_ФОТ на 2010г. Вологда_Форма к защите 10" xfId="1870"/>
    <cellStyle name="_Ам ФСК_ФОТ на 2010г. Вологда_Форма к защите 11" xfId="1871"/>
    <cellStyle name="_Ам ФСК_ФОТ на 2010г. Вологда_Форма к защите 12" xfId="1872"/>
    <cellStyle name="_Ам ФСК_ФОТ на 2010г. Вологда_Форма к защите 13" xfId="1873"/>
    <cellStyle name="_Ам ФСК_ФОТ на 2010г. Вологда_Форма к защите 14" xfId="1874"/>
    <cellStyle name="_Ам ФСК_ФОТ на 2010г. Вологда_Форма к защите 15" xfId="1875"/>
    <cellStyle name="_Ам ФСК_ФОТ на 2010г. Вологда_Форма к защите 16" xfId="1876"/>
    <cellStyle name="_Ам ФСК_ФОТ на 2010г. Вологда_Форма к защите 17" xfId="1877"/>
    <cellStyle name="_Ам ФСК_ФОТ на 2010г. Вологда_Форма к защите 18" xfId="1878"/>
    <cellStyle name="_Ам ФСК_ФОТ на 2010г. Вологда_Форма к защите 19" xfId="1879"/>
    <cellStyle name="_Ам ФСК_ФОТ на 2010г. Вологда_Форма к защите 2" xfId="1880"/>
    <cellStyle name="_Ам ФСК_ФОТ на 2010г. Вологда_Форма к защите 20" xfId="1881"/>
    <cellStyle name="_Ам ФСК_ФОТ на 2010г. Вологда_Форма к защите 21" xfId="1882"/>
    <cellStyle name="_Ам ФСК_ФОТ на 2010г. Вологда_Форма к защите 22" xfId="1883"/>
    <cellStyle name="_Ам ФСК_ФОТ на 2010г. Вологда_Форма к защите 23" xfId="1884"/>
    <cellStyle name="_Ам ФСК_ФОТ на 2010г. Вологда_Форма к защите 24" xfId="1885"/>
    <cellStyle name="_Ам ФСК_ФОТ на 2010г. Вологда_Форма к защите 25" xfId="1886"/>
    <cellStyle name="_Ам ФСК_ФОТ на 2010г. Вологда_Форма к защите 26" xfId="1887"/>
    <cellStyle name="_Ам ФСК_ФОТ на 2010г. Вологда_Форма к защите 27" xfId="1888"/>
    <cellStyle name="_Ам ФСК_ФОТ на 2010г. Вологда_Форма к защите 28" xfId="1889"/>
    <cellStyle name="_Ам ФСК_ФОТ на 2010г. Вологда_Форма к защите 29" xfId="1890"/>
    <cellStyle name="_Ам ФСК_ФОТ на 2010г. Вологда_Форма к защите 3" xfId="1891"/>
    <cellStyle name="_Ам ФСК_ФОТ на 2010г. Вологда_Форма к защите 30" xfId="1892"/>
    <cellStyle name="_Ам ФСК_ФОТ на 2010г. Вологда_Форма к защите 31" xfId="1893"/>
    <cellStyle name="_Ам ФСК_ФОТ на 2010г. Вологда_Форма к защите 32" xfId="1894"/>
    <cellStyle name="_Ам ФСК_ФОТ на 2010г. Вологда_Форма к защите 33" xfId="1895"/>
    <cellStyle name="_Ам ФСК_ФОТ на 2010г. Вологда_Форма к защите 34" xfId="1896"/>
    <cellStyle name="_Ам ФСК_ФОТ на 2010г. Вологда_Форма к защите 35" xfId="1897"/>
    <cellStyle name="_Ам ФСК_ФОТ на 2010г. Вологда_Форма к защите 36" xfId="1898"/>
    <cellStyle name="_Ам ФСК_ФОТ на 2010г. Вологда_Форма к защите 37" xfId="1899"/>
    <cellStyle name="_Ам ФСК_ФОТ на 2010г. Вологда_Форма к защите 38" xfId="1900"/>
    <cellStyle name="_Ам ФСК_ФОТ на 2010г. Вологда_Форма к защите 39" xfId="1901"/>
    <cellStyle name="_Ам ФСК_ФОТ на 2010г. Вологда_Форма к защите 4" xfId="1902"/>
    <cellStyle name="_Ам ФСК_ФОТ на 2010г. Вологда_Форма к защите 40" xfId="1903"/>
    <cellStyle name="_Ам ФСК_ФОТ на 2010г. Вологда_Форма к защите 41" xfId="1904"/>
    <cellStyle name="_Ам ФСК_ФОТ на 2010г. Вологда_Форма к защите 42" xfId="1905"/>
    <cellStyle name="_Ам ФСК_ФОТ на 2010г. Вологда_Форма к защите 43" xfId="1906"/>
    <cellStyle name="_Ам ФСК_ФОТ на 2010г. Вологда_Форма к защите 44" xfId="1907"/>
    <cellStyle name="_Ам ФСК_ФОТ на 2010г. Вологда_Форма к защите 45" xfId="1908"/>
    <cellStyle name="_Ам ФСК_ФОТ на 2010г. Вологда_Форма к защите 46" xfId="1909"/>
    <cellStyle name="_Ам ФСК_ФОТ на 2010г. Вологда_Форма к защите 47" xfId="1910"/>
    <cellStyle name="_Ам ФСК_ФОТ на 2010г. Вологда_Форма к защите 48" xfId="1911"/>
    <cellStyle name="_Ам ФСК_ФОТ на 2010г. Вологда_Форма к защите 49" xfId="1912"/>
    <cellStyle name="_Ам ФСК_ФОТ на 2010г. Вологда_Форма к защите 5" xfId="1913"/>
    <cellStyle name="_Ам ФСК_ФОТ на 2010г. Вологда_Форма к защите 50" xfId="1914"/>
    <cellStyle name="_Ам ФСК_ФОТ на 2010г. Вологда_Форма к защите 51" xfId="1915"/>
    <cellStyle name="_Ам ФСК_ФОТ на 2010г. Вологда_Форма к защите 52" xfId="1916"/>
    <cellStyle name="_Ам ФСК_ФОТ на 2010г. Вологда_Форма к защите 53" xfId="1917"/>
    <cellStyle name="_Ам ФСК_ФОТ на 2010г. Вологда_Форма к защите 54" xfId="1918"/>
    <cellStyle name="_Ам ФСК_ФОТ на 2010г. Вологда_Форма к защите 55" xfId="1919"/>
    <cellStyle name="_Ам ФСК_ФОТ на 2010г. Вологда_Форма к защите 56" xfId="1920"/>
    <cellStyle name="_Ам ФСК_ФОТ на 2010г. Вологда_Форма к защите 57" xfId="1921"/>
    <cellStyle name="_Ам ФСК_ФОТ на 2010г. Вологда_Форма к защите 58" xfId="1922"/>
    <cellStyle name="_Ам ФСК_ФОТ на 2010г. Вологда_Форма к защите 59" xfId="1923"/>
    <cellStyle name="_Ам ФСК_ФОТ на 2010г. Вологда_Форма к защите 6" xfId="1924"/>
    <cellStyle name="_Ам ФСК_ФОТ на 2010г. Вологда_Форма к защите 60" xfId="1925"/>
    <cellStyle name="_Ам ФСК_ФОТ на 2010г. Вологда_Форма к защите 61" xfId="1926"/>
    <cellStyle name="_Ам ФСК_ФОТ на 2010г. Вологда_Форма к защите 62" xfId="1927"/>
    <cellStyle name="_Ам ФСК_ФОТ на 2010г. Вологда_Форма к защите 63" xfId="1928"/>
    <cellStyle name="_Ам ФСК_ФОТ на 2010г. Вологда_Форма к защите 64" xfId="1929"/>
    <cellStyle name="_Ам ФСК_ФОТ на 2010г. Вологда_Форма к защите 65" xfId="1930"/>
    <cellStyle name="_Ам ФСК_ФОТ на 2010г. Вологда_Форма к защите 66" xfId="1931"/>
    <cellStyle name="_Ам ФСК_ФОТ на 2010г. Вологда_Форма к защите 67" xfId="1932"/>
    <cellStyle name="_Ам ФСК_ФОТ на 2010г. Вологда_Форма к защите 68" xfId="1933"/>
    <cellStyle name="_Ам ФСК_ФОТ на 2010г. Вологда_Форма к защите 69" xfId="1934"/>
    <cellStyle name="_Ам ФСК_ФОТ на 2010г. Вологда_Форма к защите 7" xfId="1935"/>
    <cellStyle name="_Ам ФСК_ФОТ на 2010г. Вологда_Форма к защите 70" xfId="1936"/>
    <cellStyle name="_Ам ФСК_ФОТ на 2010г. Вологда_Форма к защите 71" xfId="1937"/>
    <cellStyle name="_Ам ФСК_ФОТ на 2010г. Вологда_Форма к защите 72" xfId="1938"/>
    <cellStyle name="_Ам ФСК_ФОТ на 2010г. Вологда_Форма к защите 73" xfId="1939"/>
    <cellStyle name="_Ам ФСК_ФОТ на 2010г. Вологда_Форма к защите 74" xfId="1940"/>
    <cellStyle name="_Ам ФСК_ФОТ на 2010г. Вологда_Форма к защите 75" xfId="1941"/>
    <cellStyle name="_Ам ФСК_ФОТ на 2010г. Вологда_Форма к защите 76" xfId="1942"/>
    <cellStyle name="_Ам ФСК_ФОТ на 2010г. Вологда_Форма к защите 77" xfId="1943"/>
    <cellStyle name="_Ам ФСК_ФОТ на 2010г. Вологда_Форма к защите 78" xfId="1944"/>
    <cellStyle name="_Ам ФСК_ФОТ на 2010г. Вологда_Форма к защите 79" xfId="1945"/>
    <cellStyle name="_Ам ФСК_ФОТ на 2010г. Вологда_Форма к защите 8" xfId="1946"/>
    <cellStyle name="_Ам ФСК_ФОТ на 2010г. Вологда_Форма к защите 80" xfId="1947"/>
    <cellStyle name="_Ам ФСК_ФОТ на 2010г. Вологда_Форма к защите 81" xfId="1948"/>
    <cellStyle name="_Ам ФСК_ФОТ на 2010г. Вологда_Форма к защите 82" xfId="1949"/>
    <cellStyle name="_Ам ФСК_ФОТ на 2010г. Вологда_Форма к защите 83" xfId="1950"/>
    <cellStyle name="_Ам ФСК_ФОТ на 2010г. Вологда_Форма к защите 84" xfId="1951"/>
    <cellStyle name="_Ам ФСК_ФОТ на 2010г. Вологда_Форма к защите 85" xfId="1952"/>
    <cellStyle name="_Ам ФСК_ФОТ на 2010г. Вологда_Форма к защите 86" xfId="1953"/>
    <cellStyle name="_Ам ФСК_ФОТ на 2010г. Вологда_Форма к защите 87" xfId="1954"/>
    <cellStyle name="_Ам ФСК_ФОТ на 2010г. Вологда_Форма к защите 88" xfId="1955"/>
    <cellStyle name="_Ам ФСК_ФОТ на 2010г. Вологда_Форма к защите 89" xfId="1956"/>
    <cellStyle name="_Ам ФСК_ФОТ на 2010г. Вологда_Форма к защите 9" xfId="1957"/>
    <cellStyle name="_Ам ФСК_ФОТ на 2010г. Вологда_Форма к защите 90" xfId="1958"/>
    <cellStyle name="_Ам ФСК_ФОТ на 2010г. Вологда_Форма к защите ДЭБ" xfId="1959"/>
    <cellStyle name="_Ам ФСК_ФОТ на 2010г. Вологда_Форма к защите ДЭБ 2" xfId="1960"/>
    <cellStyle name="_Ам ФСК_ФОТ на 2010г. Вологда_Форма к защите_ДСП" xfId="1961"/>
    <cellStyle name="_Ам ФСК_ФОТ на 2010г. Вологда_Форма к защите_ДСП 2" xfId="1962"/>
    <cellStyle name="_Ам ФСК_ФОТ на 2010г. Вологда_Форма к защите_ДУпиоп" xfId="1963"/>
    <cellStyle name="_Ам ФСК_ФОТ на 2010г. Вологда_Форма к защите_ДУпиоп 2" xfId="1964"/>
    <cellStyle name="_Ам ФСК_ФОТ на 2010г. Вологда_Форма к защите_окончательная версия" xfId="1965"/>
    <cellStyle name="_Ам ФСК_ФОТ на 2010г. Вологда_Форма к защите_окончательная версия 2" xfId="1966"/>
    <cellStyle name="_Ам ФСК_ФОТ РЗА 2010 -МЭС Центра (2)" xfId="1967"/>
    <cellStyle name="_Ам ФСК_ФОТ РЗА 2010 -МЭС Центра (2) 2" xfId="1968"/>
    <cellStyle name="_Ам ФСК_ФОТ РЗА 2010 -МЭС Центра (2) 2 2" xfId="1969"/>
    <cellStyle name="_Ам ФСК_ФОТ РЗА 2010 -МЭС Центра (2) 3" xfId="1970"/>
    <cellStyle name="_Ам ФСК_ФОТ РЗА 2010 -МЭС Центра (2)_ДУС (3)" xfId="1971"/>
    <cellStyle name="_Ам ФСК_ФОТ РЗА 2010 -МЭС Центра (2)_ДУС (3) 2" xfId="1972"/>
    <cellStyle name="_Ам ФСК_ФОТ РЗА 2010 -МЭС Центра (2)_Источники_лимиты_Бизнес-план" xfId="1973"/>
    <cellStyle name="_Ам ФСК_ФОТ РЗА 2010 -МЭС Центра (2)_Источники_лимиты_Бизнес-план 2" xfId="1974"/>
    <cellStyle name="_Ам ФСК_ФОТ РЗА 2010 -МЭС Центра (2)_Источники_лимиты_Бизнес-план 2 2" xfId="1975"/>
    <cellStyle name="_Ам ФСК_ФОТ РЗА 2010 -МЭС Центра (2)_Источники_лимиты_Бизнес-план 3" xfId="1976"/>
    <cellStyle name="_Ам ФСК_ФОТ РЗА 2010 -МЭС Центра (2)_Копия форма к защите" xfId="1977"/>
    <cellStyle name="_Ам ФСК_ФОТ РЗА 2010 -МЭС Центра (2)_Копия форма к защите 2" xfId="1978"/>
    <cellStyle name="_Ам ФСК_ФОТ РЗА 2010 -МЭС Центра (2)_Свод бюджет на 2012" xfId="1979"/>
    <cellStyle name="_Ам ФСК_ФОТ РЗА 2010 -МЭС Центра (2)_Свод бюджет на 2012 2" xfId="1980"/>
    <cellStyle name="_Ам ФСК_ФОТ РЗА 2010 -МЭС Центра (2)_Форма к защите" xfId="1981"/>
    <cellStyle name="_Ам ФСК_ФОТ РЗА 2010 -МЭС Центра (2)_форма к защите - ДКУ" xfId="1982"/>
    <cellStyle name="_Ам ФСК_ФОТ РЗА 2010 -МЭС Центра (2)_форма к защите - ДКУ 2" xfId="1983"/>
    <cellStyle name="_Ам ФСК_ФОТ РЗА 2010 -МЭС Центра (2)_Форма к защите 10" xfId="1984"/>
    <cellStyle name="_Ам ФСК_ФОТ РЗА 2010 -МЭС Центра (2)_Форма к защите 11" xfId="1985"/>
    <cellStyle name="_Ам ФСК_ФОТ РЗА 2010 -МЭС Центра (2)_Форма к защите 12" xfId="1986"/>
    <cellStyle name="_Ам ФСК_ФОТ РЗА 2010 -МЭС Центра (2)_Форма к защите 13" xfId="1987"/>
    <cellStyle name="_Ам ФСК_ФОТ РЗА 2010 -МЭС Центра (2)_Форма к защите 14" xfId="1988"/>
    <cellStyle name="_Ам ФСК_ФОТ РЗА 2010 -МЭС Центра (2)_Форма к защите 15" xfId="1989"/>
    <cellStyle name="_Ам ФСК_ФОТ РЗА 2010 -МЭС Центра (2)_Форма к защите 16" xfId="1990"/>
    <cellStyle name="_Ам ФСК_ФОТ РЗА 2010 -МЭС Центра (2)_Форма к защите 17" xfId="1991"/>
    <cellStyle name="_Ам ФСК_ФОТ РЗА 2010 -МЭС Центра (2)_Форма к защите 18" xfId="1992"/>
    <cellStyle name="_Ам ФСК_ФОТ РЗА 2010 -МЭС Центра (2)_Форма к защите 19" xfId="1993"/>
    <cellStyle name="_Ам ФСК_ФОТ РЗА 2010 -МЭС Центра (2)_Форма к защите 2" xfId="1994"/>
    <cellStyle name="_Ам ФСК_ФОТ РЗА 2010 -МЭС Центра (2)_Форма к защите 20" xfId="1995"/>
    <cellStyle name="_Ам ФСК_ФОТ РЗА 2010 -МЭС Центра (2)_Форма к защите 21" xfId="1996"/>
    <cellStyle name="_Ам ФСК_ФОТ РЗА 2010 -МЭС Центра (2)_Форма к защите 22" xfId="1997"/>
    <cellStyle name="_Ам ФСК_ФОТ РЗА 2010 -МЭС Центра (2)_Форма к защите 23" xfId="1998"/>
    <cellStyle name="_Ам ФСК_ФОТ РЗА 2010 -МЭС Центра (2)_Форма к защите 24" xfId="1999"/>
    <cellStyle name="_Ам ФСК_ФОТ РЗА 2010 -МЭС Центра (2)_Форма к защите 25" xfId="2000"/>
    <cellStyle name="_Ам ФСК_ФОТ РЗА 2010 -МЭС Центра (2)_Форма к защите 26" xfId="2001"/>
    <cellStyle name="_Ам ФСК_ФОТ РЗА 2010 -МЭС Центра (2)_Форма к защите 27" xfId="2002"/>
    <cellStyle name="_Ам ФСК_ФОТ РЗА 2010 -МЭС Центра (2)_Форма к защите 28" xfId="2003"/>
    <cellStyle name="_Ам ФСК_ФОТ РЗА 2010 -МЭС Центра (2)_Форма к защите 29" xfId="2004"/>
    <cellStyle name="_Ам ФСК_ФОТ РЗА 2010 -МЭС Центра (2)_Форма к защите 3" xfId="2005"/>
    <cellStyle name="_Ам ФСК_ФОТ РЗА 2010 -МЭС Центра (2)_Форма к защите 30" xfId="2006"/>
    <cellStyle name="_Ам ФСК_ФОТ РЗА 2010 -МЭС Центра (2)_Форма к защите 31" xfId="2007"/>
    <cellStyle name="_Ам ФСК_ФОТ РЗА 2010 -МЭС Центра (2)_Форма к защите 32" xfId="2008"/>
    <cellStyle name="_Ам ФСК_ФОТ РЗА 2010 -МЭС Центра (2)_Форма к защите 33" xfId="2009"/>
    <cellStyle name="_Ам ФСК_ФОТ РЗА 2010 -МЭС Центра (2)_Форма к защите 34" xfId="2010"/>
    <cellStyle name="_Ам ФСК_ФОТ РЗА 2010 -МЭС Центра (2)_Форма к защите 35" xfId="2011"/>
    <cellStyle name="_Ам ФСК_ФОТ РЗА 2010 -МЭС Центра (2)_Форма к защите 36" xfId="2012"/>
    <cellStyle name="_Ам ФСК_ФОТ РЗА 2010 -МЭС Центра (2)_Форма к защите 37" xfId="2013"/>
    <cellStyle name="_Ам ФСК_ФОТ РЗА 2010 -МЭС Центра (2)_Форма к защите 38" xfId="2014"/>
    <cellStyle name="_Ам ФСК_ФОТ РЗА 2010 -МЭС Центра (2)_Форма к защите 39" xfId="2015"/>
    <cellStyle name="_Ам ФСК_ФОТ РЗА 2010 -МЭС Центра (2)_Форма к защите 4" xfId="2016"/>
    <cellStyle name="_Ам ФСК_ФОТ РЗА 2010 -МЭС Центра (2)_Форма к защите 40" xfId="2017"/>
    <cellStyle name="_Ам ФСК_ФОТ РЗА 2010 -МЭС Центра (2)_Форма к защите 41" xfId="2018"/>
    <cellStyle name="_Ам ФСК_ФОТ РЗА 2010 -МЭС Центра (2)_Форма к защите 42" xfId="2019"/>
    <cellStyle name="_Ам ФСК_ФОТ РЗА 2010 -МЭС Центра (2)_Форма к защите 43" xfId="2020"/>
    <cellStyle name="_Ам ФСК_ФОТ РЗА 2010 -МЭС Центра (2)_Форма к защите 44" xfId="2021"/>
    <cellStyle name="_Ам ФСК_ФОТ РЗА 2010 -МЭС Центра (2)_Форма к защите 45" xfId="2022"/>
    <cellStyle name="_Ам ФСК_ФОТ РЗА 2010 -МЭС Центра (2)_Форма к защите 46" xfId="2023"/>
    <cellStyle name="_Ам ФСК_ФОТ РЗА 2010 -МЭС Центра (2)_Форма к защите 47" xfId="2024"/>
    <cellStyle name="_Ам ФСК_ФОТ РЗА 2010 -МЭС Центра (2)_Форма к защите 48" xfId="2025"/>
    <cellStyle name="_Ам ФСК_ФОТ РЗА 2010 -МЭС Центра (2)_Форма к защите 49" xfId="2026"/>
    <cellStyle name="_Ам ФСК_ФОТ РЗА 2010 -МЭС Центра (2)_Форма к защите 5" xfId="2027"/>
    <cellStyle name="_Ам ФСК_ФОТ РЗА 2010 -МЭС Центра (2)_Форма к защите 50" xfId="2028"/>
    <cellStyle name="_Ам ФСК_ФОТ РЗА 2010 -МЭС Центра (2)_Форма к защите 51" xfId="2029"/>
    <cellStyle name="_Ам ФСК_ФОТ РЗА 2010 -МЭС Центра (2)_Форма к защите 52" xfId="2030"/>
    <cellStyle name="_Ам ФСК_ФОТ РЗА 2010 -МЭС Центра (2)_Форма к защите 53" xfId="2031"/>
    <cellStyle name="_Ам ФСК_ФОТ РЗА 2010 -МЭС Центра (2)_Форма к защите 54" xfId="2032"/>
    <cellStyle name="_Ам ФСК_ФОТ РЗА 2010 -МЭС Центра (2)_Форма к защите 55" xfId="2033"/>
    <cellStyle name="_Ам ФСК_ФОТ РЗА 2010 -МЭС Центра (2)_Форма к защите 56" xfId="2034"/>
    <cellStyle name="_Ам ФСК_ФОТ РЗА 2010 -МЭС Центра (2)_Форма к защите 57" xfId="2035"/>
    <cellStyle name="_Ам ФСК_ФОТ РЗА 2010 -МЭС Центра (2)_Форма к защите 58" xfId="2036"/>
    <cellStyle name="_Ам ФСК_ФОТ РЗА 2010 -МЭС Центра (2)_Форма к защите 59" xfId="2037"/>
    <cellStyle name="_Ам ФСК_ФОТ РЗА 2010 -МЭС Центра (2)_Форма к защите 6" xfId="2038"/>
    <cellStyle name="_Ам ФСК_ФОТ РЗА 2010 -МЭС Центра (2)_Форма к защите 60" xfId="2039"/>
    <cellStyle name="_Ам ФСК_ФОТ РЗА 2010 -МЭС Центра (2)_Форма к защите 61" xfId="2040"/>
    <cellStyle name="_Ам ФСК_ФОТ РЗА 2010 -МЭС Центра (2)_Форма к защите 62" xfId="2041"/>
    <cellStyle name="_Ам ФСК_ФОТ РЗА 2010 -МЭС Центра (2)_Форма к защите 63" xfId="2042"/>
    <cellStyle name="_Ам ФСК_ФОТ РЗА 2010 -МЭС Центра (2)_Форма к защите 64" xfId="2043"/>
    <cellStyle name="_Ам ФСК_ФОТ РЗА 2010 -МЭС Центра (2)_Форма к защите 65" xfId="2044"/>
    <cellStyle name="_Ам ФСК_ФОТ РЗА 2010 -МЭС Центра (2)_Форма к защите 66" xfId="2045"/>
    <cellStyle name="_Ам ФСК_ФОТ РЗА 2010 -МЭС Центра (2)_Форма к защите 67" xfId="2046"/>
    <cellStyle name="_Ам ФСК_ФОТ РЗА 2010 -МЭС Центра (2)_Форма к защите 68" xfId="2047"/>
    <cellStyle name="_Ам ФСК_ФОТ РЗА 2010 -МЭС Центра (2)_Форма к защите 69" xfId="2048"/>
    <cellStyle name="_Ам ФСК_ФОТ РЗА 2010 -МЭС Центра (2)_Форма к защите 7" xfId="2049"/>
    <cellStyle name="_Ам ФСК_ФОТ РЗА 2010 -МЭС Центра (2)_Форма к защите 70" xfId="2050"/>
    <cellStyle name="_Ам ФСК_ФОТ РЗА 2010 -МЭС Центра (2)_Форма к защите 71" xfId="2051"/>
    <cellStyle name="_Ам ФСК_ФОТ РЗА 2010 -МЭС Центра (2)_Форма к защите 72" xfId="2052"/>
    <cellStyle name="_Ам ФСК_ФОТ РЗА 2010 -МЭС Центра (2)_Форма к защите 73" xfId="2053"/>
    <cellStyle name="_Ам ФСК_ФОТ РЗА 2010 -МЭС Центра (2)_Форма к защите 74" xfId="2054"/>
    <cellStyle name="_Ам ФСК_ФОТ РЗА 2010 -МЭС Центра (2)_Форма к защите 75" xfId="2055"/>
    <cellStyle name="_Ам ФСК_ФОТ РЗА 2010 -МЭС Центра (2)_Форма к защите 76" xfId="2056"/>
    <cellStyle name="_Ам ФСК_ФОТ РЗА 2010 -МЭС Центра (2)_Форма к защите 77" xfId="2057"/>
    <cellStyle name="_Ам ФСК_ФОТ РЗА 2010 -МЭС Центра (2)_Форма к защите 78" xfId="2058"/>
    <cellStyle name="_Ам ФСК_ФОТ РЗА 2010 -МЭС Центра (2)_Форма к защите 79" xfId="2059"/>
    <cellStyle name="_Ам ФСК_ФОТ РЗА 2010 -МЭС Центра (2)_Форма к защите 8" xfId="2060"/>
    <cellStyle name="_Ам ФСК_ФОТ РЗА 2010 -МЭС Центра (2)_Форма к защите 80" xfId="2061"/>
    <cellStyle name="_Ам ФСК_ФОТ РЗА 2010 -МЭС Центра (2)_Форма к защите 81" xfId="2062"/>
    <cellStyle name="_Ам ФСК_ФОТ РЗА 2010 -МЭС Центра (2)_Форма к защите 82" xfId="2063"/>
    <cellStyle name="_Ам ФСК_ФОТ РЗА 2010 -МЭС Центра (2)_Форма к защите 83" xfId="2064"/>
    <cellStyle name="_Ам ФСК_ФОТ РЗА 2010 -МЭС Центра (2)_Форма к защите 84" xfId="2065"/>
    <cellStyle name="_Ам ФСК_ФОТ РЗА 2010 -МЭС Центра (2)_Форма к защите 85" xfId="2066"/>
    <cellStyle name="_Ам ФСК_ФОТ РЗА 2010 -МЭС Центра (2)_Форма к защите 86" xfId="2067"/>
    <cellStyle name="_Ам ФСК_ФОТ РЗА 2010 -МЭС Центра (2)_Форма к защите 87" xfId="2068"/>
    <cellStyle name="_Ам ФСК_ФОТ РЗА 2010 -МЭС Центра (2)_Форма к защите 88" xfId="2069"/>
    <cellStyle name="_Ам ФСК_ФОТ РЗА 2010 -МЭС Центра (2)_Форма к защите 89" xfId="2070"/>
    <cellStyle name="_Ам ФСК_ФОТ РЗА 2010 -МЭС Центра (2)_Форма к защите 9" xfId="2071"/>
    <cellStyle name="_Ам ФСК_ФОТ РЗА 2010 -МЭС Центра (2)_Форма к защите 90" xfId="2072"/>
    <cellStyle name="_Ам ФСК_ФОТ РЗА 2010 -МЭС Центра (2)_Форма к защите ДЭБ" xfId="2073"/>
    <cellStyle name="_Ам ФСК_ФОТ РЗА 2010 -МЭС Центра (2)_Форма к защите ДЭБ 2" xfId="2074"/>
    <cellStyle name="_Ам ФСК_ФОТ РЗА 2010 -МЭС Центра (2)_Форма к защите_ДСП" xfId="2075"/>
    <cellStyle name="_Ам ФСК_ФОТ РЗА 2010 -МЭС Центра (2)_Форма к защите_ДСП 2" xfId="2076"/>
    <cellStyle name="_Ам ФСК_ФОТ РЗА 2010 -МЭС Центра (2)_Форма к защите_ДУпиоп" xfId="2077"/>
    <cellStyle name="_Ам ФСК_ФОТ РЗА 2010 -МЭС Центра (2)_Форма к защите_ДУпиоп 2" xfId="2078"/>
    <cellStyle name="_Ам ФСК_ФОТ РЗА 2010 -МЭС Центра (2)_Форма к защите_окончательная версия" xfId="2079"/>
    <cellStyle name="_Ам ФСК_ФОТ РЗА 2010 -МЭС Центра (2)_Форма к защите_окончательная версия 2" xfId="2080"/>
    <cellStyle name="_Ам ФСК_ФОТ РЗА 2010-2012 -МЭС Центра-согласован" xfId="2081"/>
    <cellStyle name="_Ам ФСК_ФОТ РЗА 2010-2012 -МЭС Центра-согласован 2" xfId="2082"/>
    <cellStyle name="_Ам ФСК_ФОТ РЗА 2010-2012 -МЭС Центра-согласован 2 2" xfId="2083"/>
    <cellStyle name="_Ам ФСК_ФОТ РЗА 2010-2012 -МЭС Центра-согласован 3" xfId="2084"/>
    <cellStyle name="_Ам ФСК_ФОТ РЗА 2010-2012 -МЭС Центра-согласован_ДУС (3)" xfId="2085"/>
    <cellStyle name="_Ам ФСК_ФОТ РЗА 2010-2012 -МЭС Центра-согласован_ДУС (3) 2" xfId="2086"/>
    <cellStyle name="_Ам ФСК_ФОТ РЗА 2010-2012 -МЭС Центра-согласован_Источники_лимиты_Бизнес-план" xfId="2087"/>
    <cellStyle name="_Ам ФСК_ФОТ РЗА 2010-2012 -МЭС Центра-согласован_Источники_лимиты_Бизнес-план 2" xfId="2088"/>
    <cellStyle name="_Ам ФСК_ФОТ РЗА 2010-2012 -МЭС Центра-согласован_Источники_лимиты_Бизнес-план 2 2" xfId="2089"/>
    <cellStyle name="_Ам ФСК_ФОТ РЗА 2010-2012 -МЭС Центра-согласован_Источники_лимиты_Бизнес-план 3" xfId="2090"/>
    <cellStyle name="_Ам ФСК_ФОТ РЗА 2010-2012 -МЭС Центра-согласован_Копия форма к защите" xfId="2091"/>
    <cellStyle name="_Ам ФСК_ФОТ РЗА 2010-2012 -МЭС Центра-согласован_Копия форма к защите 2" xfId="2092"/>
    <cellStyle name="_Ам ФСК_ФОТ РЗА 2010-2012 -МЭС Центра-согласован_Свод бюджет на 2012" xfId="2093"/>
    <cellStyle name="_Ам ФСК_ФОТ РЗА 2010-2012 -МЭС Центра-согласован_Свод бюджет на 2012 2" xfId="2094"/>
    <cellStyle name="_Ам ФСК_ФОТ РЗА 2010-2012 -МЭС Центра-согласован_Форма к защите" xfId="2095"/>
    <cellStyle name="_Ам ФСК_ФОТ РЗА 2010-2012 -МЭС Центра-согласован_форма к защите - ДКУ" xfId="2096"/>
    <cellStyle name="_Ам ФСК_ФОТ РЗА 2010-2012 -МЭС Центра-согласован_форма к защите - ДКУ 2" xfId="2097"/>
    <cellStyle name="_Ам ФСК_ФОТ РЗА 2010-2012 -МЭС Центра-согласован_Форма к защите 10" xfId="2098"/>
    <cellStyle name="_Ам ФСК_ФОТ РЗА 2010-2012 -МЭС Центра-согласован_Форма к защите 11" xfId="2099"/>
    <cellStyle name="_Ам ФСК_ФОТ РЗА 2010-2012 -МЭС Центра-согласован_Форма к защите 12" xfId="2100"/>
    <cellStyle name="_Ам ФСК_ФОТ РЗА 2010-2012 -МЭС Центра-согласован_Форма к защите 13" xfId="2101"/>
    <cellStyle name="_Ам ФСК_ФОТ РЗА 2010-2012 -МЭС Центра-согласован_Форма к защите 14" xfId="2102"/>
    <cellStyle name="_Ам ФСК_ФОТ РЗА 2010-2012 -МЭС Центра-согласован_Форма к защите 15" xfId="2103"/>
    <cellStyle name="_Ам ФСК_ФОТ РЗА 2010-2012 -МЭС Центра-согласован_Форма к защите 16" xfId="2104"/>
    <cellStyle name="_Ам ФСК_ФОТ РЗА 2010-2012 -МЭС Центра-согласован_Форма к защите 17" xfId="2105"/>
    <cellStyle name="_Ам ФСК_ФОТ РЗА 2010-2012 -МЭС Центра-согласован_Форма к защите 18" xfId="2106"/>
    <cellStyle name="_Ам ФСК_ФОТ РЗА 2010-2012 -МЭС Центра-согласован_Форма к защите 19" xfId="2107"/>
    <cellStyle name="_Ам ФСК_ФОТ РЗА 2010-2012 -МЭС Центра-согласован_Форма к защите 2" xfId="2108"/>
    <cellStyle name="_Ам ФСК_ФОТ РЗА 2010-2012 -МЭС Центра-согласован_Форма к защите 20" xfId="2109"/>
    <cellStyle name="_Ам ФСК_ФОТ РЗА 2010-2012 -МЭС Центра-согласован_Форма к защите 21" xfId="2110"/>
    <cellStyle name="_Ам ФСК_ФОТ РЗА 2010-2012 -МЭС Центра-согласован_Форма к защите 22" xfId="2111"/>
    <cellStyle name="_Ам ФСК_ФОТ РЗА 2010-2012 -МЭС Центра-согласован_Форма к защите 23" xfId="2112"/>
    <cellStyle name="_Ам ФСК_ФОТ РЗА 2010-2012 -МЭС Центра-согласован_Форма к защите 24" xfId="2113"/>
    <cellStyle name="_Ам ФСК_ФОТ РЗА 2010-2012 -МЭС Центра-согласован_Форма к защите 25" xfId="2114"/>
    <cellStyle name="_Ам ФСК_ФОТ РЗА 2010-2012 -МЭС Центра-согласован_Форма к защите 26" xfId="2115"/>
    <cellStyle name="_Ам ФСК_ФОТ РЗА 2010-2012 -МЭС Центра-согласован_Форма к защите 27" xfId="2116"/>
    <cellStyle name="_Ам ФСК_ФОТ РЗА 2010-2012 -МЭС Центра-согласован_Форма к защите 28" xfId="2117"/>
    <cellStyle name="_Ам ФСК_ФОТ РЗА 2010-2012 -МЭС Центра-согласован_Форма к защите 29" xfId="2118"/>
    <cellStyle name="_Ам ФСК_ФОТ РЗА 2010-2012 -МЭС Центра-согласован_Форма к защите 3" xfId="2119"/>
    <cellStyle name="_Ам ФСК_ФОТ РЗА 2010-2012 -МЭС Центра-согласован_Форма к защите 30" xfId="2120"/>
    <cellStyle name="_Ам ФСК_ФОТ РЗА 2010-2012 -МЭС Центра-согласован_Форма к защите 31" xfId="2121"/>
    <cellStyle name="_Ам ФСК_ФОТ РЗА 2010-2012 -МЭС Центра-согласован_Форма к защите 32" xfId="2122"/>
    <cellStyle name="_Ам ФСК_ФОТ РЗА 2010-2012 -МЭС Центра-согласован_Форма к защите 33" xfId="2123"/>
    <cellStyle name="_Ам ФСК_ФОТ РЗА 2010-2012 -МЭС Центра-согласован_Форма к защите 34" xfId="2124"/>
    <cellStyle name="_Ам ФСК_ФОТ РЗА 2010-2012 -МЭС Центра-согласован_Форма к защите 35" xfId="2125"/>
    <cellStyle name="_Ам ФСК_ФОТ РЗА 2010-2012 -МЭС Центра-согласован_Форма к защите 36" xfId="2126"/>
    <cellStyle name="_Ам ФСК_ФОТ РЗА 2010-2012 -МЭС Центра-согласован_Форма к защите 37" xfId="2127"/>
    <cellStyle name="_Ам ФСК_ФОТ РЗА 2010-2012 -МЭС Центра-согласован_Форма к защите 38" xfId="2128"/>
    <cellStyle name="_Ам ФСК_ФОТ РЗА 2010-2012 -МЭС Центра-согласован_Форма к защите 39" xfId="2129"/>
    <cellStyle name="_Ам ФСК_ФОТ РЗА 2010-2012 -МЭС Центра-согласован_Форма к защите 4" xfId="2130"/>
    <cellStyle name="_Ам ФСК_ФОТ РЗА 2010-2012 -МЭС Центра-согласован_Форма к защите 40" xfId="2131"/>
    <cellStyle name="_Ам ФСК_ФОТ РЗА 2010-2012 -МЭС Центра-согласован_Форма к защите 41" xfId="2132"/>
    <cellStyle name="_Ам ФСК_ФОТ РЗА 2010-2012 -МЭС Центра-согласован_Форма к защите 42" xfId="2133"/>
    <cellStyle name="_Ам ФСК_ФОТ РЗА 2010-2012 -МЭС Центра-согласован_Форма к защите 43" xfId="2134"/>
    <cellStyle name="_Ам ФСК_ФОТ РЗА 2010-2012 -МЭС Центра-согласован_Форма к защите 44" xfId="2135"/>
    <cellStyle name="_Ам ФСК_ФОТ РЗА 2010-2012 -МЭС Центра-согласован_Форма к защите 45" xfId="2136"/>
    <cellStyle name="_Ам ФСК_ФОТ РЗА 2010-2012 -МЭС Центра-согласован_Форма к защите 46" xfId="2137"/>
    <cellStyle name="_Ам ФСК_ФОТ РЗА 2010-2012 -МЭС Центра-согласован_Форма к защите 47" xfId="2138"/>
    <cellStyle name="_Ам ФСК_ФОТ РЗА 2010-2012 -МЭС Центра-согласован_Форма к защите 48" xfId="2139"/>
    <cellStyle name="_Ам ФСК_ФОТ РЗА 2010-2012 -МЭС Центра-согласован_Форма к защите 49" xfId="2140"/>
    <cellStyle name="_Ам ФСК_ФОТ РЗА 2010-2012 -МЭС Центра-согласован_Форма к защите 5" xfId="2141"/>
    <cellStyle name="_Ам ФСК_ФОТ РЗА 2010-2012 -МЭС Центра-согласован_Форма к защите 50" xfId="2142"/>
    <cellStyle name="_Ам ФСК_ФОТ РЗА 2010-2012 -МЭС Центра-согласован_Форма к защите 51" xfId="2143"/>
    <cellStyle name="_Ам ФСК_ФОТ РЗА 2010-2012 -МЭС Центра-согласован_Форма к защите 52" xfId="2144"/>
    <cellStyle name="_Ам ФСК_ФОТ РЗА 2010-2012 -МЭС Центра-согласован_Форма к защите 53" xfId="2145"/>
    <cellStyle name="_Ам ФСК_ФОТ РЗА 2010-2012 -МЭС Центра-согласован_Форма к защите 54" xfId="2146"/>
    <cellStyle name="_Ам ФСК_ФОТ РЗА 2010-2012 -МЭС Центра-согласован_Форма к защите 55" xfId="2147"/>
    <cellStyle name="_Ам ФСК_ФОТ РЗА 2010-2012 -МЭС Центра-согласован_Форма к защите 56" xfId="2148"/>
    <cellStyle name="_Ам ФСК_ФОТ РЗА 2010-2012 -МЭС Центра-согласован_Форма к защите 57" xfId="2149"/>
    <cellStyle name="_Ам ФСК_ФОТ РЗА 2010-2012 -МЭС Центра-согласован_Форма к защите 58" xfId="2150"/>
    <cellStyle name="_Ам ФСК_ФОТ РЗА 2010-2012 -МЭС Центра-согласован_Форма к защите 59" xfId="2151"/>
    <cellStyle name="_Ам ФСК_ФОТ РЗА 2010-2012 -МЭС Центра-согласован_Форма к защите 6" xfId="2152"/>
    <cellStyle name="_Ам ФСК_ФОТ РЗА 2010-2012 -МЭС Центра-согласован_Форма к защите 60" xfId="2153"/>
    <cellStyle name="_Ам ФСК_ФОТ РЗА 2010-2012 -МЭС Центра-согласован_Форма к защите 61" xfId="2154"/>
    <cellStyle name="_Ам ФСК_ФОТ РЗА 2010-2012 -МЭС Центра-согласован_Форма к защите 62" xfId="2155"/>
    <cellStyle name="_Ам ФСК_ФОТ РЗА 2010-2012 -МЭС Центра-согласован_Форма к защите 63" xfId="2156"/>
    <cellStyle name="_Ам ФСК_ФОТ РЗА 2010-2012 -МЭС Центра-согласован_Форма к защите 64" xfId="2157"/>
    <cellStyle name="_Ам ФСК_ФОТ РЗА 2010-2012 -МЭС Центра-согласован_Форма к защите 65" xfId="2158"/>
    <cellStyle name="_Ам ФСК_ФОТ РЗА 2010-2012 -МЭС Центра-согласован_Форма к защите 66" xfId="2159"/>
    <cellStyle name="_Ам ФСК_ФОТ РЗА 2010-2012 -МЭС Центра-согласован_Форма к защите 67" xfId="2160"/>
    <cellStyle name="_Ам ФСК_ФОТ РЗА 2010-2012 -МЭС Центра-согласован_Форма к защите 68" xfId="2161"/>
    <cellStyle name="_Ам ФСК_ФОТ РЗА 2010-2012 -МЭС Центра-согласован_Форма к защите 69" xfId="2162"/>
    <cellStyle name="_Ам ФСК_ФОТ РЗА 2010-2012 -МЭС Центра-согласован_Форма к защите 7" xfId="2163"/>
    <cellStyle name="_Ам ФСК_ФОТ РЗА 2010-2012 -МЭС Центра-согласован_Форма к защите 70" xfId="2164"/>
    <cellStyle name="_Ам ФСК_ФОТ РЗА 2010-2012 -МЭС Центра-согласован_Форма к защите 71" xfId="2165"/>
    <cellStyle name="_Ам ФСК_ФОТ РЗА 2010-2012 -МЭС Центра-согласован_Форма к защите 72" xfId="2166"/>
    <cellStyle name="_Ам ФСК_ФОТ РЗА 2010-2012 -МЭС Центра-согласован_Форма к защите 73" xfId="2167"/>
    <cellStyle name="_Ам ФСК_ФОТ РЗА 2010-2012 -МЭС Центра-согласован_Форма к защите 74" xfId="2168"/>
    <cellStyle name="_Ам ФСК_ФОТ РЗА 2010-2012 -МЭС Центра-согласован_Форма к защите 75" xfId="2169"/>
    <cellStyle name="_Ам ФСК_ФОТ РЗА 2010-2012 -МЭС Центра-согласован_Форма к защите 76" xfId="2170"/>
    <cellStyle name="_Ам ФСК_ФОТ РЗА 2010-2012 -МЭС Центра-согласован_Форма к защите 77" xfId="2171"/>
    <cellStyle name="_Ам ФСК_ФОТ РЗА 2010-2012 -МЭС Центра-согласован_Форма к защите 78" xfId="2172"/>
    <cellStyle name="_Ам ФСК_ФОТ РЗА 2010-2012 -МЭС Центра-согласован_Форма к защите 79" xfId="2173"/>
    <cellStyle name="_Ам ФСК_ФОТ РЗА 2010-2012 -МЭС Центра-согласован_Форма к защите 8" xfId="2174"/>
    <cellStyle name="_Ам ФСК_ФОТ РЗА 2010-2012 -МЭС Центра-согласован_Форма к защите 80" xfId="2175"/>
    <cellStyle name="_Ам ФСК_ФОТ РЗА 2010-2012 -МЭС Центра-согласован_Форма к защите 81" xfId="2176"/>
    <cellStyle name="_Ам ФСК_ФОТ РЗА 2010-2012 -МЭС Центра-согласован_Форма к защите 82" xfId="2177"/>
    <cellStyle name="_Ам ФСК_ФОТ РЗА 2010-2012 -МЭС Центра-согласован_Форма к защите 83" xfId="2178"/>
    <cellStyle name="_Ам ФСК_ФОТ РЗА 2010-2012 -МЭС Центра-согласован_Форма к защите 84" xfId="2179"/>
    <cellStyle name="_Ам ФСК_ФОТ РЗА 2010-2012 -МЭС Центра-согласован_Форма к защите 85" xfId="2180"/>
    <cellStyle name="_Ам ФСК_ФОТ РЗА 2010-2012 -МЭС Центра-согласован_Форма к защите 86" xfId="2181"/>
    <cellStyle name="_Ам ФСК_ФОТ РЗА 2010-2012 -МЭС Центра-согласован_Форма к защите 87" xfId="2182"/>
    <cellStyle name="_Ам ФСК_ФОТ РЗА 2010-2012 -МЭС Центра-согласован_Форма к защите 88" xfId="2183"/>
    <cellStyle name="_Ам ФСК_ФОТ РЗА 2010-2012 -МЭС Центра-согласован_Форма к защите 89" xfId="2184"/>
    <cellStyle name="_Ам ФСК_ФОТ РЗА 2010-2012 -МЭС Центра-согласован_Форма к защите 9" xfId="2185"/>
    <cellStyle name="_Ам ФСК_ФОТ РЗА 2010-2012 -МЭС Центра-согласован_Форма к защите 90" xfId="2186"/>
    <cellStyle name="_Ам ФСК_ФОТ РЗА 2010-2012 -МЭС Центра-согласован_Форма к защите ДЭБ" xfId="2187"/>
    <cellStyle name="_Ам ФСК_ФОТ РЗА 2010-2012 -МЭС Центра-согласован_Форма к защите ДЭБ 2" xfId="2188"/>
    <cellStyle name="_Ам ФСК_ФОТ РЗА 2010-2012 -МЭС Центра-согласован_Форма к защите_ДСП" xfId="2189"/>
    <cellStyle name="_Ам ФСК_ФОТ РЗА 2010-2012 -МЭС Центра-согласован_Форма к защите_ДСП 2" xfId="2190"/>
    <cellStyle name="_Ам ФСК_ФОТ РЗА 2010-2012 -МЭС Центра-согласован_Форма к защите_ДУпиоп" xfId="2191"/>
    <cellStyle name="_Ам ФСК_ФОТ РЗА 2010-2012 -МЭС Центра-согласован_Форма к защите_ДУпиоп 2" xfId="2192"/>
    <cellStyle name="_Ам ФСК_ФОТ РЗА 2010-2012 -МЭС Центра-согласован_Форма к защите_окончательная версия" xfId="2193"/>
    <cellStyle name="_Ам ФСК_ФОТ РЗА 2010-2012 -МЭС Центра-согласован_Форма к защите_окончательная версия 2" xfId="2194"/>
    <cellStyle name="_Аморт 3 кв + год ФСК" xfId="2195"/>
    <cellStyle name="_Аморт 3 кв + год ФСК_БДР формат СД (2)" xfId="2196"/>
    <cellStyle name="_Аморт+коэф1 08 04 08" xfId="2197"/>
    <cellStyle name="_амортизац. 2011" xfId="2198"/>
    <cellStyle name="_амортизац. 2011 (согласованная)" xfId="2199"/>
    <cellStyle name="_амортизац. 2011 (согласованная)_БДР формат СД (2)" xfId="2200"/>
    <cellStyle name="_амортизац. 2011_БДР формат СД (2)" xfId="2201"/>
    <cellStyle name="_амортизация (налоговая) в МЭС" xfId="2202"/>
    <cellStyle name="_амортизация (налоговая) в МЭС_БДР формат СД (2)" xfId="2203"/>
    <cellStyle name="_амортизация (налоговая) МЭС испр. (1)" xfId="2204"/>
    <cellStyle name="_амортизация (налоговая) МЭС испр. (1)_БДР формат СД (2)" xfId="2205"/>
    <cellStyle name="_Амортизация 2006 год по группам 220, 500" xfId="2206"/>
    <cellStyle name="_Амортизация 3 кв 2006 г" xfId="2207"/>
    <cellStyle name="_Амортизация 3 кв 2006 г_БДР формат СД (2)" xfId="2208"/>
    <cellStyle name="_Анализ Забайкальского по Охране за 6 мес 05г" xfId="2209"/>
    <cellStyle name="_Анализ исполнения БДР за 1-е полуг. по сети 500, 220П,К,У, ПЕРЕВЕРТЫШ" xfId="2210"/>
    <cellStyle name="_Анализ исполнения БДР за 1кв.,6 мес.,9 мес. сеть 500 кВ" xfId="2211"/>
    <cellStyle name="_Анализ командировочных расходов за 6мес" xfId="2212"/>
    <cellStyle name="_Анализ КТП_регионы" xfId="2213"/>
    <cellStyle name="_Анализ КТП_регионы_Аморт+коэф1 08 04 08" xfId="2214"/>
    <cellStyle name="_Анализ КТП_регионы_ДУИ_РИТ" xfId="2215"/>
    <cellStyle name="_Анализ КТП_регионы_ДУИ_РИТ2" xfId="2216"/>
    <cellStyle name="_Анализ КТП_регионы_ИспАппарат" xfId="2217"/>
    <cellStyle name="_Анализ КТП_регионы_СЭС_010107" xfId="2218"/>
    <cellStyle name="_Анализ КТП_регионы_ТАЛ ЭС 01_01_2007" xfId="2219"/>
    <cellStyle name="_Анализ ОС 2006 ФСК МСК" xfId="2220"/>
    <cellStyle name="_Анализ ОС 2006 ФСК МСК_БДР формат СД (2)" xfId="2221"/>
    <cellStyle name="_Анализ откл ПЭП и Б" xfId="2222"/>
    <cellStyle name="_анализ по выводу ОС" xfId="2223"/>
    <cellStyle name="_анализ по выводу ОС_БДР формат СД (2)" xfId="2224"/>
    <cellStyle name="_Анализ ПЭП Красноярского на 2005г" xfId="2225"/>
    <cellStyle name="_Анализ ПЭП Кузбасского ПМЭС на 2006г" xfId="2226"/>
    <cellStyle name="_Анализ ПЭП Омского ПМЭС на 2005г" xfId="2227"/>
    <cellStyle name="_Анализ ПЭП Омского ПМЭС на 4 кв.2005г" xfId="2228"/>
    <cellStyle name="_Анализ СИБИРЬ 2006 исп Финоченко" xfId="2229"/>
    <cellStyle name="_Анализ СИБИРЬ 2006 исп Финоченко_БДР формат СД (2)" xfId="2230"/>
    <cellStyle name="_Анализ ступеней ПМЭС" xfId="2231"/>
    <cellStyle name="_Анализ ступеней ПМЭС_БДР формат СД (2)" xfId="2232"/>
    <cellStyle name="_Анализ ФОТ 2009 ЗСПМЭС" xfId="2233"/>
    <cellStyle name="_Анализ ФОТ 2009 ЗСПМЭС_БДР формат СД (2)" xfId="2234"/>
    <cellStyle name="_Анализ ФОТ от 11 03 09" xfId="2235"/>
    <cellStyle name="_Анализ ФОТ от 11 03 09_БДР формат СД (2)" xfId="2236"/>
    <cellStyle name="_Анализ ФОТ1 кв факт  2009 КП МЭС 16.04.09" xfId="2237"/>
    <cellStyle name="_Анализ ФОТ1 кв факт  2009 КП МЭС 16.04.09_БДР формат СД (2)" xfId="2238"/>
    <cellStyle name="_Анализ_231207-3 (2)" xfId="2239"/>
    <cellStyle name="_АП 1 кв 2010 г" xfId="2240"/>
    <cellStyle name="_Аренда земли и налог на землю К-1" xfId="2241"/>
    <cellStyle name="_Аренда земли свод" xfId="2242"/>
    <cellStyle name="_Аренда земли свод_БДР формат СД (2)" xfId="2243"/>
    <cellStyle name="_АРМ_БП_РСК_V6.1.unprotec" xfId="2244"/>
    <cellStyle name="_АРМ_БП_РСК_V6.1.unprotec_БДР формат СД (2)" xfId="2245"/>
    <cellStyle name="_АТФ_2011-2015_240510" xfId="2246"/>
    <cellStyle name="_Баланс апрель" xfId="2247"/>
    <cellStyle name="_банки" xfId="2248"/>
    <cellStyle name="_банки_БДР формат СД (2)" xfId="2249"/>
    <cellStyle name="_ББюджетные формы.Инвестиции" xfId="2250"/>
    <cellStyle name="_ББюджетные формы.Расходы" xfId="2251"/>
    <cellStyle name="_БДДС  на февраль 300106 (2)" xfId="2252"/>
    <cellStyle name="_БДДС 1 КВ СВЕРКА" xfId="2253"/>
    <cellStyle name="_БДДС апрель с изм" xfId="2254"/>
    <cellStyle name="_БДДС апрель-факт-задание на платеж" xfId="2255"/>
    <cellStyle name="_БДДС за 1 квартал по видам деятельности" xfId="2256"/>
    <cellStyle name="_БДДС за 1 квартал по видам деятельности_БДР формат СД (2)" xfId="2257"/>
    <cellStyle name="_БДДС на май" xfId="2258"/>
    <cellStyle name="_БДДС сеть 500, 220 кВ для МЭС К,У,П_2008 г.-Согласованный по году" xfId="2259"/>
    <cellStyle name="_БДДС январь Группа" xfId="2260"/>
    <cellStyle name="_БДР (январь) факт" xfId="2261"/>
    <cellStyle name="_БДР 2005 (МСФО) (2)" xfId="2262"/>
    <cellStyle name="_БДР 2005 (МСФО) (3)" xfId="2263"/>
    <cellStyle name="_БДР 2005 (МСФО) (4)" xfId="2264"/>
    <cellStyle name="_БДР 2012 СПМЭС расшифровки.1" xfId="2265"/>
    <cellStyle name="_БДР 4кв и 2006год от Миши 20 12 06" xfId="2266"/>
    <cellStyle name="_БДР и БДДС 2008г" xfId="2267"/>
    <cellStyle name="_БДР и БДДС 2009г." xfId="2268"/>
    <cellStyle name="_БДР и БДДС ЕНЭС ОП на 3кв 2006_160306" xfId="2269"/>
    <cellStyle name="_БДР и БДДС ЕНЭС ТПМЭС на  2006 (план 4 кв-расчет) МСК" xfId="2270"/>
    <cellStyle name="_БДР и БДДС нов 2кв 2006" xfId="2271"/>
    <cellStyle name="_БДР и БДДС сети ФСК ОП 2007" xfId="2272"/>
    <cellStyle name="_БДР и БДДС ТОиР на 4кв 2006ММСК лимит" xfId="2273"/>
    <cellStyle name="_БДР на 2005 от 11.11.04" xfId="2274"/>
    <cellStyle name="_БДР от 10.11.04 (ожид.)" xfId="2275"/>
    <cellStyle name="_БДР план январь 06 от 09.02.06" xfId="2276"/>
    <cellStyle name="_БДР сеть 500, 220 кВ для МЭС К,У,П_2008 г.-Согласованный по году" xfId="2277"/>
    <cellStyle name="_БДР факт ЛенПМЭС  9 месяцев" xfId="2278"/>
    <cellStyle name="_БДР факт ЛенПМЭС  9 месяцев_БДР формат СД (2)" xfId="2279"/>
    <cellStyle name="_БДР, БДДС 500кВ 2007г." xfId="2280"/>
    <cellStyle name="_БДР,БДДС ЛенПМЭС основн.смета испр" xfId="2281"/>
    <cellStyle name="_БДР,БДДС ЛенПМЭС основн.смета испр 15.10.08" xfId="2282"/>
    <cellStyle name="_БДР_БДДС_4кв06 РАБОЧИЙ-ОН!!!!!!!!!!!!!" xfId="2283"/>
    <cellStyle name="_БДР_БДДС_4кв06 РАБОЧИЙ-ОН!!!!!!!!!!!!!_БДР формат СД (2)" xfId="2284"/>
    <cellStyle name="_БДР_факт январь 2006" xfId="2285"/>
    <cellStyle name="_БДР04м05" xfId="2286"/>
    <cellStyle name="_БДРиБДДС на 2кв.2006г" xfId="2287"/>
    <cellStyle name="_БДРиБДДС на 2кв.2006г_БДР формат СД (2)" xfId="2288"/>
    <cellStyle name="_БДС,БДР Бурятия 4 кв-л ТОиР1" xfId="2289"/>
    <cellStyle name="_БЗФ" xfId="2290"/>
    <cellStyle name="_БИЗНЕС-ПЛАН  2008 г1210" xfId="2291"/>
    <cellStyle name="_Бизнесплан 2007 (55$) 033007 (кор-ка СИН - КНР)вар1 (2)" xfId="2292"/>
    <cellStyle name="_Бизнесплан 2007 (55$) 033007 (кор-ка СИН - КНР)вар1 (3)" xfId="2293"/>
    <cellStyle name="_Бизнесплан 2008 v14" xfId="2294"/>
    <cellStyle name="_Бизнес-план АД 2005 (1650;305;115)" xfId="2295"/>
    <cellStyle name="_Бизнес-план ОНГ 2008 - 121007-крайний вариант-2" xfId="2296"/>
    <cellStyle name="_БизПланЯ" xfId="2297"/>
    <cellStyle name="_Бокситы НГЗ Б-П-2200" xfId="2298"/>
    <cellStyle name="_БП  СИН  2007 год (88293) при 55 для БП с кор по договорам и КРЕДИТУ" xfId="2299"/>
    <cellStyle name="_БП  СИН корректировка  на 2-е полугодие" xfId="2300"/>
    <cellStyle name="_БП 2004 ППП_190204_1650" xfId="2301"/>
    <cellStyle name="_БП 2007   (февраль  2007  ожид)" xfId="2302"/>
    <cellStyle name="_БП 2007 (II пол-е) факт 01-09 с кредитом ГПБ вар.1 СИН" xfId="2303"/>
    <cellStyle name="_БП 2007 с коррект по договор. и кредиту" xfId="2304"/>
    <cellStyle name="_БП 2-е полугодие 2006-2010 (version 5) на СД" xfId="2305"/>
    <cellStyle name="_БП БАВ" xfId="2306"/>
    <cellStyle name="_БП ОНГ 2006 051215-2 (МГТ после корр CFS)" xfId="2307"/>
    <cellStyle name="_БП ППП 2004 год форма 2." xfId="2308"/>
    <cellStyle name="_БП ППП 2004 год форма 2._Агрегир" xfId="2309"/>
    <cellStyle name="_БП ППП 2004 год форма 2._Агрегир янв-август" xfId="2310"/>
    <cellStyle name="_БП ППП 2004 год форма 2._Агрегир янв-дек" xfId="2311"/>
    <cellStyle name="_БП ППП 2004 год форма 2._Агрегир янв-окт" xfId="2312"/>
    <cellStyle name="_БП ППП 2004 год форма 2._Агрегир янв-сент" xfId="2313"/>
    <cellStyle name="_БП СИН 2006 030206" xfId="2314"/>
    <cellStyle name="_БП СИН 2006 060206" xfId="2315"/>
    <cellStyle name="_БП СИН ФАКТ ( апрель)   кор ОНГ" xfId="2316"/>
    <cellStyle name="_Бухг налог амортиз 2011" xfId="2317"/>
    <cellStyle name="_Бухгалтерская 2011" xfId="2318"/>
    <cellStyle name="_Бюд.2002г ЛУКОЙЛ-КомиЛена" xfId="2319"/>
    <cellStyle name="_Бюд.2003г энон.план" xfId="2320"/>
    <cellStyle name="_Бюд.ПНГП на 2003" xfId="2321"/>
    <cellStyle name="_бюдж" xfId="2322"/>
    <cellStyle name="_Бюджет 2011" xfId="2323"/>
    <cellStyle name="_Бюджет АНПЗ 2006 051214" xfId="2324"/>
    <cellStyle name="_Бюджет КНР 2006 051206" xfId="2325"/>
    <cellStyle name="_Бюджет КНР ноябрь (самый верный)" xfId="2326"/>
    <cellStyle name="_Бюджет на 2005 год в МСФО (б_к)" xfId="2327"/>
    <cellStyle name="_Бюджет на согласование 151006" xfId="2328"/>
    <cellStyle name="_Бюджет натуральных показателей 2009" xfId="2329"/>
    <cellStyle name="_бюджет ноябрь 2006 Югнефть" xfId="2330"/>
    <cellStyle name="_Бюджет ООО ОНГ 051114" xfId="2331"/>
    <cellStyle name="_Бюджет СИН 2006 060314" xfId="2332"/>
    <cellStyle name="_Бюджет СПМЭС  2 квартал 2006" xfId="2333"/>
    <cellStyle name="_Бюджет СПМЭС  2 квартал 2006_ДОП.З - для отправки" xfId="2334"/>
    <cellStyle name="_Бюджет СПМЭС  2 квартал 2006_Откорректированная программа Освидетельствование ЗиС (4) (2)" xfId="2335"/>
    <cellStyle name="_Бюджет СПМЭС  2 квартал 2006_ОУС" xfId="2336"/>
    <cellStyle name="_Бюджет СПМЭС  2 квартал 2006_ПО расчет (4)" xfId="2337"/>
    <cellStyle name="_Бюджет Югнефть 2006 051215" xfId="2338"/>
    <cellStyle name="_Бюджет_2010-2012" xfId="2339"/>
    <cellStyle name="_Бюджет_эталон_СМР_03" xfId="2340"/>
    <cellStyle name="_Бюджет2006_ПОКАЗАТЕЛИ СВОДНЫЕ" xfId="2341"/>
    <cellStyle name="_Бюджетные формы. Закупки" xfId="2342"/>
    <cellStyle name="_Бюджетные формы.Доходы" xfId="2343"/>
    <cellStyle name="_Бюджетные формы.Расходы v.3.1" xfId="2344"/>
    <cellStyle name="_Бюджетные формы.Расходы_19.10.07" xfId="2345"/>
    <cellStyle name="_Бюджетные формы.Финансы" xfId="2346"/>
    <cellStyle name="_Бюджетные формы.ФинБюджеты" xfId="2347"/>
    <cellStyle name="_Бюджетный пакет на   февраль 2007 (БП февраля 2007)" xfId="2348"/>
    <cellStyle name="_Бюджетный пакет на  ноябрь СИН" xfId="2349"/>
    <cellStyle name="_в отчет" xfId="2350"/>
    <cellStyle name="_вар 3 Выгрузка из АРМа БДР 12мес по ФСК от 11_12_06 исп Финоченко" xfId="2351"/>
    <cellStyle name="_Ввод" xfId="2352"/>
    <cellStyle name="_Ввод 4 квартал 2007 г и 2008 г. 28.08.2007" xfId="2353"/>
    <cellStyle name="_Ввод 4 квартал 2007 г и 2008 г. 28.08.2007_БДР формат СД (2)" xfId="2354"/>
    <cellStyle name="_Ветераны ОПМЭС" xfId="2355"/>
    <cellStyle name="_Владимирэнерго 3+2+2" xfId="2356"/>
    <cellStyle name="_ВМТ" xfId="2357"/>
    <cellStyle name="_ВМТ_Книга1" xfId="2358"/>
    <cellStyle name="_ВМТ_ПР ОФ на  2010-2014 01 10 2010 2011!!! для ДИиСП (2)" xfId="2359"/>
    <cellStyle name="_ВМТ_ПР ОФ на  2010-2014 коррект  26 10 2010" xfId="2360"/>
    <cellStyle name="_ВМТ_ПР ОФ на  2010-2014 коррект  26 10 2010 для ДИиСП (2)" xfId="2361"/>
    <cellStyle name="_ВМТ_ПР ОФ на  2010-2014 коррект  26 10 2010 для ДИиСП (3)" xfId="2362"/>
    <cellStyle name="_ВО ОП ТЭС-ОТ- 2007" xfId="2363"/>
    <cellStyle name="_ВО ОП ТЭС-ОТ- 2007_Новая инструкция1_фст" xfId="2364"/>
    <cellStyle name="_Водоснабжение" xfId="2365"/>
    <cellStyle name="_Волгоград" xfId="2366"/>
    <cellStyle name="_Волгоград Модель_RAB  ( опер.утв.2009, со сглаж.6,2%)" xfId="2367"/>
    <cellStyle name="_Волгоград Модель_RAB ( опер.утв.2009) 6,2 БС" xfId="2368"/>
    <cellStyle name="_Волгоград_Лист1" xfId="2369"/>
    <cellStyle name="_Вопросы 14 07" xfId="2370"/>
    <cellStyle name="_ВФ ОАО ТЭС-ОТ- 2009" xfId="2371"/>
    <cellStyle name="_ВФ ОАО ТЭС-ОТ- 2009_Новая инструкция1_фст" xfId="2372"/>
    <cellStyle name="_Выгрузка из АРМа БДР 9 мес по ФСК от 04_10_06 исп Финоченко" xfId="2373"/>
    <cellStyle name="_Выгрузка из АРМа БДР 9 мес по ФСК от 26_09_06 исп Финоченко" xfId="2374"/>
    <cellStyle name="_Выгрузка из АРМа БДР и БДДС 6 мес по ФСК от Михи по электр 03 07 06" xfId="2375"/>
    <cellStyle name="_выпадающие доходы от снижения ПО (1)" xfId="2376"/>
    <cellStyle name="_выпадающие доходы от снижения ПО (1)_Лист1" xfId="2377"/>
    <cellStyle name="_выручка по присоединениям2" xfId="2378"/>
    <cellStyle name="_выручка по присоединениям2_Новая инструкция1_фст" xfId="2379"/>
    <cellStyle name="_выручка по присоединениям2_реестр объектов ЕНЭС" xfId="2380"/>
    <cellStyle name="_глинозем по заводам" xfId="2381"/>
    <cellStyle name="_ГЛИНОЗЕМСЕРВИС ППП 2004 для Москвы" xfId="2382"/>
    <cellStyle name="_годовой ФОТ по состоянию на 01.06.2008" xfId="2383"/>
    <cellStyle name="_годовой ФОТ по состоянию на 01.06.2008_БДР формат СД (2)" xfId="2384"/>
    <cellStyle name="_ДДП-ГП_РАО_05042" xfId="2385"/>
    <cellStyle name="_ДДС" xfId="2386"/>
    <cellStyle name="_ДДС (М) от 05.02.04 (с изм. от Энергосбыта в 4 кв.)" xfId="2387"/>
    <cellStyle name="_ДДС на 2005 год от 09.12.04" xfId="2388"/>
    <cellStyle name="_ДДС на 2005 год от 21.12.04" xfId="2389"/>
    <cellStyle name="_ДДС на 2005 от 04.11.04" xfId="2390"/>
    <cellStyle name="_ДДС на 2006 год (ТЭЦ-11,9) по месяцам" xfId="2391"/>
    <cellStyle name="_ДДС на 2006 год от 30.01.06 (ТЭЦ-11,9)" xfId="2392"/>
    <cellStyle name="_ДДС от 16.12.03 (новое топливо)" xfId="2393"/>
    <cellStyle name="_ДДС от 21.01.04 (на СД)" xfId="2394"/>
    <cellStyle name="_ДДС_факт январь 2006" xfId="2395"/>
    <cellStyle name="_Деп.взаимод.с клиентами и рынком (РАО)" xfId="2396"/>
    <cellStyle name="_Дефицит Выручки-2010" xfId="2397"/>
    <cellStyle name="_Дисконтирование векселей" xfId="2398"/>
    <cellStyle name="_Для защиты 2009 года" xfId="2399"/>
    <cellStyle name="_Для защиты 2009 года " xfId="2400"/>
    <cellStyle name="_Для ИВ ремонт МСК 2008" xfId="2401"/>
    <cellStyle name="_Для ИВ ремонт МСК 2008_БДР формат СД (2)" xfId="2402"/>
    <cellStyle name="_Для ИВ ремонт МСК 2008_ДОП.З - для отправки" xfId="2403"/>
    <cellStyle name="_Для ИВ ремонт МСК 2008_ДОП.З - для отправки_БДР формат СД (2)" xfId="2404"/>
    <cellStyle name="_Для ИВ ремонт МСК 2008_Откорректированная программа Освидетельствование ЗиС (4) (2)" xfId="2405"/>
    <cellStyle name="_Для ИВ ремонт МСК 2008_Откорректированная программа Освидетельствование ЗиС (4) (2)_БДР формат СД (2)" xfId="2406"/>
    <cellStyle name="_Для ИВ ремонт МСК 2008_ОУС" xfId="2407"/>
    <cellStyle name="_Для ИВ ремонт МСК 2008_ОУС_БДР формат СД (2)" xfId="2408"/>
    <cellStyle name="_Для ИВ ремонт МСК 2008_ПО расчет (4)" xfId="2409"/>
    <cellStyle name="_Для ИВ ремонт МСК 2008_ПО расчет (4)_БДР формат СД (2)" xfId="2410"/>
    <cellStyle name="_для Мазепиной 4 кв (2)" xfId="2411"/>
    <cellStyle name="_Договор аренды ЯЭ с разбивкой" xfId="2412"/>
    <cellStyle name="_Договор аренды ЯЭ с разбивкой_Новая инструкция1_фст" xfId="2413"/>
    <cellStyle name="_Дозакл 5 мес.2000" xfId="2414"/>
    <cellStyle name="_Доп вопросы" xfId="2415"/>
    <cellStyle name="_Доп вопросы 01 07" xfId="2416"/>
    <cellStyle name="_Доп вопросы 08 07" xfId="2417"/>
    <cellStyle name="_Доп вопросы 27 06" xfId="2418"/>
    <cellStyle name="_Доп затраты на потоки на 2008" xfId="2419"/>
    <cellStyle name="_Доп затраты на потоки на 2008_ДОП.З - для отправки" xfId="2420"/>
    <cellStyle name="_Доп затраты на потоки на 2008_ОУС" xfId="2421"/>
    <cellStyle name="_Доп затраты на потоки на 2008_ПО расчет (4)" xfId="2422"/>
    <cellStyle name="_Доп. по усл. связи" xfId="2423"/>
    <cellStyle name="_Доп. по усл. связи_БДР формат СД (2)" xfId="2424"/>
    <cellStyle name="_Доп. смета  для  ПЭО 2009год" xfId="2425"/>
    <cellStyle name="_ДОП.З - для отправки" xfId="2426"/>
    <cellStyle name="_Дополн. РК" xfId="2427"/>
    <cellStyle name="_Дополнительные затраты на услуги связи 2009" xfId="2428"/>
    <cellStyle name="_Дополнительные формы (2)" xfId="2429"/>
    <cellStyle name="_ДОПСМЕТА СВОДНАЯ на 3 и 4 квартал" xfId="2430"/>
    <cellStyle name="_ДОПСМЕТА СВОДНАЯ на 3 и 4 квартал_БДР формат СД (2)" xfId="2431"/>
    <cellStyle name="_Доходник1" xfId="2432"/>
    <cellStyle name="_Доходы, финансовые бюджеты" xfId="2433"/>
    <cellStyle name="_ДПН на 3 кв - короткий" xfId="2434"/>
    <cellStyle name="_Другие внереализационные расходы ст.2.3.7.8 для МЭС_2007 г." xfId="2435"/>
    <cellStyle name="_единовр.пос." xfId="2436"/>
    <cellStyle name="_ЕИАС" xfId="2437"/>
    <cellStyle name="_ЕНЭС ТОиР 2кв 06г ОП" xfId="2438"/>
    <cellStyle name="_ЕНЭС ТОиР 2кв 06г ОП_15_2 1 6 1" xfId="2439"/>
    <cellStyle name="_ЕНЭС ТОиР 2кв 06г ОП_Анализ 15_БДР и БДДС Омское 2007" xfId="2440"/>
    <cellStyle name="_ЕНЭС ТОиР 2кв 06г ОП_БДР МСК 1кв07 от Сергея 20 04 07" xfId="2441"/>
    <cellStyle name="_ЕНЭС ТОиР 2кв 06г ОП_БДР МСК 1кв07 от Сергея 20 04 07_БДР и БДДС сети ФСК ОП 2008" xfId="2442"/>
    <cellStyle name="_ЕНЭС ТОиР 2кв 06г ОП_БДР МСК 1кв07 от Сергея 20 04 07_от 2.1.10.1. до 2.1.10.7. на 2009 год 26.08.2008" xfId="2443"/>
    <cellStyle name="_ЕНЭС ТОиР 2кв 06г ОП_БДР МСК 1кв07 от Сергея 20 04 07_от 2.1.3.1 до 2.1.4.2 на 2009 год 26.08.2008" xfId="2444"/>
    <cellStyle name="_ЕНЭС ТОиР 2кв 06г ОП_БДР МСК 1кв07 от Сергея 20 04 07_от 2.1.4.3. до 2.1.5.3.3. на 2009 год 26.08.2008" xfId="2445"/>
    <cellStyle name="_ЕНЭС ТОиР 2кв 06г ОП_БДР МСК 1кв07 от Сергея 20 04 07_от 2.1.5.6 до 2.1.6.1 на 2009 год 26.08.2008" xfId="2446"/>
    <cellStyle name="_ЕНЭС ТОиР 2кв 06г ОП_БДР МСК 1кв07 от Сергея 20 04 07_от 2.1.6.2 до 2.1.5.1 на 2009 год 26.08.2008" xfId="2447"/>
    <cellStyle name="_ЕНЭС ТОиР 2кв 06г ОП_БДР МСК 1кв07 от Сергея 20 04 07_от 2.1.6.5.2. до 2.1.8.1. на 2009 год 26.08.2008" xfId="2448"/>
    <cellStyle name="_ЕНЭС ТОиР 2кв 06г ОП_БДР МСК 1кв07 от Сергея 20 04 07_от 2.2.2.3 до 2.2.8.1. на 2009 год 26.08.2008" xfId="2449"/>
    <cellStyle name="_ЕНЭС ТОиР 2кв 06г ОП_БДР МСК 1кв07 от Сергея 20 04 07_от 2.2.8.2 до 2.8.2.1. на 2009 год 26.08.2008" xfId="2450"/>
    <cellStyle name="_ЕНЭС ТОиР 2кв 06г ОП_БДР МСК 1кв07 от Сергея 20 04 07_ОТ спецодежда до 2.1.1.4.8 на 2009 26.08.2008" xfId="2451"/>
    <cellStyle name="_ЕНЭС ТОиР 2кв 06г ОП_БДР МСК 1кв07 от Сергея 20 04 07_СВОД БДДС 2008 23 01 08" xfId="2452"/>
    <cellStyle name="_ЕНЭС ТОиР 2кв 06г ОП_БДР МСК 1кв07 от Сергея 20 04 07_СВОД БДР 1кв09 17 04 09" xfId="2453"/>
    <cellStyle name="_ЕНЭС ТОиР 2кв 06г ОП_БДР МСК 1кв07 от Сергея 20 04 07_СВОД БДР 1кв09 22 04 09" xfId="2454"/>
    <cellStyle name="_ЕНЭС ТОиР 2кв 06г ОП_БДР МСК 1кв07 от Сергея 20 04 07_СВОД БДР 2008 19 02 09" xfId="2455"/>
    <cellStyle name="_ЕНЭС ТОиР 2кв 06г ОП_БДР МСК 1кв07 от Сергея 20 04 07_СВОД БДР 2008 25 02 09" xfId="2456"/>
    <cellStyle name="_ЕНЭС ТОиР 2кв 06г ОП_БДР МСК 1кв07 от Сергея 20 04 07_СВОД БДР 2008 26 02 09" xfId="2457"/>
    <cellStyle name="_ЕНЭС ТОиР 2кв 06г ОП_БДР МСК 1кв07 от Сергея 20 04 07_СВОД БДР 2008 27 02 09" xfId="2458"/>
    <cellStyle name="_ЕНЭС ТОиР 2кв 06г ОП_БДР МСК 1кв07 от Сергея 20 04 07_СВОД БДР 9мес08 22 10 08 окончательный МОЙ исправленный" xfId="2459"/>
    <cellStyle name="_ЕНЭС ТОиР 2кв 06г ОП_БДР МСК 1кв07 от Сергея 20 04 07_СВОД БДР 9мес08 22 10 08от Ксени 10 11 08" xfId="2460"/>
    <cellStyle name="_ЕНЭС ТОиР 2кв 06г ОП_БДР МСК 1кв07 от Сергея 20 04 07_Топливо на 2009 год 26 08 2008" xfId="2461"/>
    <cellStyle name="_ЕНЭС ТОиР 2кв 06г ОП_БДР МСК 1кв07 от Сергея 20 04 07_формы бюджетов к защите 2008 года" xfId="2462"/>
    <cellStyle name="_ЕНЭС ТОиР 2кв 06г ОП_БДР МСК 1кв07 от Сергея 20 04 07_Электроэнергия на 2009 26 08 2008" xfId="2463"/>
    <cellStyle name="_ЕНЭС ТОиР 2кв 06г ОП_БДР МСК 9мес07 от Сережи 17 10 07" xfId="2464"/>
    <cellStyle name="_ЕНЭС ТОиР 2кв 06г ОП_БДР МСК 9мес07 от Сережи 17 10 07_СВОД БДР 1кв09 17 04 09" xfId="2465"/>
    <cellStyle name="_ЕНЭС ТОиР 2кв 06г ОП_БДР МСК 9мес07 от Сережи 17 10 07_СВОД БДР 1кв09 22 04 09" xfId="2466"/>
    <cellStyle name="_ЕНЭС ТОиР 2кв 06г ОП_БДР МСК 9мес07 от Сережи 17 10 07_СВОД БДР 2008 19 02 09" xfId="2467"/>
    <cellStyle name="_ЕНЭС ТОиР 2кв 06г ОП_БДР МСК 9мес07 от Сережи 17 10 07_СВОД БДР 2008 25 02 09" xfId="2468"/>
    <cellStyle name="_ЕНЭС ТОиР 2кв 06г ОП_БДР МСК 9мес07 от Сережи 17 10 07_СВОД БДР 2008 26 02 09" xfId="2469"/>
    <cellStyle name="_ЕНЭС ТОиР 2кв 06г ОП_БДР МСК 9мес07 от Сережи 17 10 07_СВОД БДР 2008 27 02 09" xfId="2470"/>
    <cellStyle name="_ЕНЭС ТОиР 2кв 06г ОП_БДР МСК 9мес07 от Сережи 17 10 07_СВОД БДР 9мес08 22 10 08 окончательный МОЙ исправленный" xfId="2471"/>
    <cellStyle name="_ЕНЭС ТОиР 2кв 06г ОП_БДР МСК 9мес07 от Сережи 17 10 07_СВОД БДР 9мес08 22 10 08от Ксени 10 11 08" xfId="2472"/>
    <cellStyle name="_ЕНЭС ТОиР 2кв 06г ОП_Бизнес план ЦИУС 2008 год исполнение" xfId="2473"/>
    <cellStyle name="_ЕНЭС ТОиР 2кв 06г ОП_Бизнес план ЦИУС 2008 исполнение (новый формат)" xfId="2474"/>
    <cellStyle name="_ЕНЭС ТОиР 2кв 06г ОП_Бизнес план ЦИУС 2008 исполнение 1041" xfId="2475"/>
    <cellStyle name="_ЕНЭС ТОиР 2кв 06г ОП_Бизнес план ЦИУС 2008 исполнение 1041раб" xfId="2476"/>
    <cellStyle name="_ЕНЭС ТОиР 2кв 06г ОП_Бизнес план ЦИУС 2008 исполнение 1041рабочий 16 04" xfId="2477"/>
    <cellStyle name="_ЕНЭС ТОиР 2кв 06г ОП_Бизнес план ЦИУС 2008 исполнение 21 04 1" xfId="2478"/>
    <cellStyle name="_ЕНЭС ТОиР 2кв 06г ОП_Бизнес план ЦИУС 2009 140409" xfId="2479"/>
    <cellStyle name="_ЕНЭС ТОиР 2кв 06г ОП_Бизнес план ЦИУС 2009! 27 10 Р" xfId="2480"/>
    <cellStyle name="_ЕНЭС ТОиР 2кв 06г ОП_Лист согласования бланк" xfId="2481"/>
    <cellStyle name="_ЕНЭС ТОиР 2кв 06г ОП_Приложение 2 Вводы мощностей на 2009 год" xfId="2482"/>
    <cellStyle name="_ЕНЭС ТОиР 2кв 06г ОП_Приложение 2 Вводы мощностей на 2009 год_Подписпнное со стороны ОАО ЦИУС ЕЭС ЗК №6" xfId="2483"/>
    <cellStyle name="_ЕНЭС ТОиР 2кв 06г ОП_Прогноз БА ФСК СВОД 04 09 08" xfId="2484"/>
    <cellStyle name="_ЕНЭС ТОиР 2кв 06г ОП_Прогноз проч деят 9мес08 10 10 08" xfId="2485"/>
    <cellStyle name="_ЕНЭС ТОиР 2кв 06г ОП_СВОД БДДС 2008 23 01 08" xfId="2486"/>
    <cellStyle name="_ЕНЭС ТОиР 2кв 06г ОП_СВОД БДР 1кв08 18 04 08" xfId="2487"/>
    <cellStyle name="_ЕНЭС ТОиР 2кв 06г ОП_СВОД БДР 1кв09 22 04 09" xfId="2488"/>
    <cellStyle name="_ЕНЭС ТОиР 2кв 06г ОП_СВОД БДР 1пг08 18 07 08" xfId="2489"/>
    <cellStyle name="_ЕНЭС ТОиР 2кв 06г ОП_СВОД БДР 1пг09 16 07 09" xfId="2490"/>
    <cellStyle name="_ЕНЭС ТОиР 2кв 06г ОП_СВОД МСК от Сережи 16 01 08 17-00" xfId="2491"/>
    <cellStyle name="_ЕНЭС ТОиР 2кв 06г ОП_формы бюджетов к защите 2008 года" xfId="2492"/>
    <cellStyle name="_ЕСН" xfId="2493"/>
    <cellStyle name="_ЕСН 2011 " xfId="2494"/>
    <cellStyle name="_ЕСН_БДР формат СД (2)" xfId="2495"/>
    <cellStyle name="_ЕСЭ_Баланс (энергетика)" xfId="2496"/>
    <cellStyle name="_Задание компании №4" xfId="2497"/>
    <cellStyle name="_Задание на платежи 25" xfId="2498"/>
    <cellStyle name="_Задание на платежи 26" xfId="2499"/>
    <cellStyle name="_Задание на платежи 27" xfId="2500"/>
    <cellStyle name="_Задание на платежи 28" xfId="2501"/>
    <cellStyle name="_Задание на платежи 29" xfId="2502"/>
    <cellStyle name="_Задание на платежи 30" xfId="2503"/>
    <cellStyle name="_Задание на платежи 31" xfId="2504"/>
    <cellStyle name="_Задание на платежи 32" xfId="2505"/>
    <cellStyle name="_Задание на платежи 33" xfId="2506"/>
    <cellStyle name="_Задание на платежи 34" xfId="2507"/>
    <cellStyle name="_Задание на платежи 35" xfId="2508"/>
    <cellStyle name="_Задание на платежи 36" xfId="2509"/>
    <cellStyle name="_Задание на платежи 37" xfId="2510"/>
    <cellStyle name="_Задание на платежи 38" xfId="2511"/>
    <cellStyle name="_Задание на платежи 48" xfId="2512"/>
    <cellStyle name="_Задание на платежи 49" xfId="2513"/>
    <cellStyle name="_Задание на платежи 50" xfId="2514"/>
    <cellStyle name="_Задание на платежи 51" xfId="2515"/>
    <cellStyle name="_Задание на платежи 52" xfId="2516"/>
    <cellStyle name="_Задание на платежи 53" xfId="2517"/>
    <cellStyle name="_Замечания по формам" xfId="2518"/>
    <cellStyle name="_Замечания по формам_БДР формат СД (2)" xfId="2519"/>
    <cellStyle name="_ЗАРПЛАТА 2006г." xfId="2520"/>
    <cellStyle name="_ЗАРПЛАТА 2006г._БДР формат СД (2)" xfId="2521"/>
    <cellStyle name="_ЗАРПЛАТА 2006г._Книга1" xfId="2522"/>
    <cellStyle name="_ЗАРПЛАТА 2006г._Книга1 2" xfId="2523"/>
    <cellStyle name="_ЗАРПЛАТА 2006г._Книга1 2 2" xfId="2524"/>
    <cellStyle name="_ЗАРПЛАТА 2006г._Книга1 3" xfId="2525"/>
    <cellStyle name="_ЗАРПЛАТА 2006г._Книга1_ДУС (3)" xfId="2526"/>
    <cellStyle name="_ЗАРПЛАТА 2006г._Книга1_ДУС (3) 2" xfId="2527"/>
    <cellStyle name="_ЗАРПЛАТА 2006г._Книга1_Источники_лимиты_Бизнес-план" xfId="2528"/>
    <cellStyle name="_ЗАРПЛАТА 2006г._Книга1_Источники_лимиты_Бизнес-план 2" xfId="2529"/>
    <cellStyle name="_ЗАРПЛАТА 2006г._Книга1_Источники_лимиты_Бизнес-план 2 2" xfId="2530"/>
    <cellStyle name="_ЗАРПЛАТА 2006г._Книга1_Источники_лимиты_Бизнес-план 3" xfId="2531"/>
    <cellStyle name="_ЗАРПЛАТА 2006г._Книга1_Копия форма к защите" xfId="2532"/>
    <cellStyle name="_ЗАРПЛАТА 2006г._Книга1_Копия форма к защите 2" xfId="2533"/>
    <cellStyle name="_ЗАРПЛАТА 2006г._Книга1_Свод бюджет на 2012" xfId="2534"/>
    <cellStyle name="_ЗАРПЛАТА 2006г._Книга1_Свод бюджет на 2012 2" xfId="2535"/>
    <cellStyle name="_ЗАРПЛАТА 2006г._Книга1_Форма к защите" xfId="2536"/>
    <cellStyle name="_ЗАРПЛАТА 2006г._Книга1_форма к защите - ДКУ" xfId="2537"/>
    <cellStyle name="_ЗАРПЛАТА 2006г._Книга1_форма к защите - ДКУ 2" xfId="2538"/>
    <cellStyle name="_ЗАРПЛАТА 2006г._Книга1_Форма к защите 10" xfId="2539"/>
    <cellStyle name="_ЗАРПЛАТА 2006г._Книга1_Форма к защите 11" xfId="2540"/>
    <cellStyle name="_ЗАРПЛАТА 2006г._Книга1_Форма к защите 12" xfId="2541"/>
    <cellStyle name="_ЗАРПЛАТА 2006г._Книга1_Форма к защите 13" xfId="2542"/>
    <cellStyle name="_ЗАРПЛАТА 2006г._Книга1_Форма к защите 14" xfId="2543"/>
    <cellStyle name="_ЗАРПЛАТА 2006г._Книга1_Форма к защите 15" xfId="2544"/>
    <cellStyle name="_ЗАРПЛАТА 2006г._Книга1_Форма к защите 16" xfId="2545"/>
    <cellStyle name="_ЗАРПЛАТА 2006г._Книга1_Форма к защите 17" xfId="2546"/>
    <cellStyle name="_ЗАРПЛАТА 2006г._Книга1_Форма к защите 18" xfId="2547"/>
    <cellStyle name="_ЗАРПЛАТА 2006г._Книга1_Форма к защите 19" xfId="2548"/>
    <cellStyle name="_ЗАРПЛАТА 2006г._Книга1_Форма к защите 2" xfId="2549"/>
    <cellStyle name="_ЗАРПЛАТА 2006г._Книга1_Форма к защите 20" xfId="2550"/>
    <cellStyle name="_ЗАРПЛАТА 2006г._Книга1_Форма к защите 21" xfId="2551"/>
    <cellStyle name="_ЗАРПЛАТА 2006г._Книга1_Форма к защите 22" xfId="2552"/>
    <cellStyle name="_ЗАРПЛАТА 2006г._Книга1_Форма к защите 23" xfId="2553"/>
    <cellStyle name="_ЗАРПЛАТА 2006г._Книга1_Форма к защите 24" xfId="2554"/>
    <cellStyle name="_ЗАРПЛАТА 2006г._Книга1_Форма к защите 25" xfId="2555"/>
    <cellStyle name="_ЗАРПЛАТА 2006г._Книга1_Форма к защите 26" xfId="2556"/>
    <cellStyle name="_ЗАРПЛАТА 2006г._Книга1_Форма к защите 27" xfId="2557"/>
    <cellStyle name="_ЗАРПЛАТА 2006г._Книга1_Форма к защите 28" xfId="2558"/>
    <cellStyle name="_ЗАРПЛАТА 2006г._Книга1_Форма к защите 29" xfId="2559"/>
    <cellStyle name="_ЗАРПЛАТА 2006г._Книга1_Форма к защите 3" xfId="2560"/>
    <cellStyle name="_ЗАРПЛАТА 2006г._Книга1_Форма к защите 30" xfId="2561"/>
    <cellStyle name="_ЗАРПЛАТА 2006г._Книга1_Форма к защите 31" xfId="2562"/>
    <cellStyle name="_ЗАРПЛАТА 2006г._Книга1_Форма к защите 32" xfId="2563"/>
    <cellStyle name="_ЗАРПЛАТА 2006г._Книга1_Форма к защите 33" xfId="2564"/>
    <cellStyle name="_ЗАРПЛАТА 2006г._Книга1_Форма к защите 34" xfId="2565"/>
    <cellStyle name="_ЗАРПЛАТА 2006г._Книга1_Форма к защите 35" xfId="2566"/>
    <cellStyle name="_ЗАРПЛАТА 2006г._Книга1_Форма к защите 36" xfId="2567"/>
    <cellStyle name="_ЗАРПЛАТА 2006г._Книга1_Форма к защите 37" xfId="2568"/>
    <cellStyle name="_ЗАРПЛАТА 2006г._Книга1_Форма к защите 38" xfId="2569"/>
    <cellStyle name="_ЗАРПЛАТА 2006г._Книга1_Форма к защите 39" xfId="2570"/>
    <cellStyle name="_ЗАРПЛАТА 2006г._Книга1_Форма к защите 4" xfId="2571"/>
    <cellStyle name="_ЗАРПЛАТА 2006г._Книга1_Форма к защите 40" xfId="2572"/>
    <cellStyle name="_ЗАРПЛАТА 2006г._Книга1_Форма к защите 41" xfId="2573"/>
    <cellStyle name="_ЗАРПЛАТА 2006г._Книга1_Форма к защите 42" xfId="2574"/>
    <cellStyle name="_ЗАРПЛАТА 2006г._Книга1_Форма к защите 43" xfId="2575"/>
    <cellStyle name="_ЗАРПЛАТА 2006г._Книга1_Форма к защите 44" xfId="2576"/>
    <cellStyle name="_ЗАРПЛАТА 2006г._Книга1_Форма к защите 45" xfId="2577"/>
    <cellStyle name="_ЗАРПЛАТА 2006г._Книга1_Форма к защите 46" xfId="2578"/>
    <cellStyle name="_ЗАРПЛАТА 2006г._Книга1_Форма к защите 47" xfId="2579"/>
    <cellStyle name="_ЗАРПЛАТА 2006г._Книга1_Форма к защите 48" xfId="2580"/>
    <cellStyle name="_ЗАРПЛАТА 2006г._Книга1_Форма к защите 49" xfId="2581"/>
    <cellStyle name="_ЗАРПЛАТА 2006г._Книга1_Форма к защите 5" xfId="2582"/>
    <cellStyle name="_ЗАРПЛАТА 2006г._Книга1_Форма к защите 50" xfId="2583"/>
    <cellStyle name="_ЗАРПЛАТА 2006г._Книга1_Форма к защите 51" xfId="2584"/>
    <cellStyle name="_ЗАРПЛАТА 2006г._Книга1_Форма к защите 52" xfId="2585"/>
    <cellStyle name="_ЗАРПЛАТА 2006г._Книга1_Форма к защите 53" xfId="2586"/>
    <cellStyle name="_ЗАРПЛАТА 2006г._Книга1_Форма к защите 54" xfId="2587"/>
    <cellStyle name="_ЗАРПЛАТА 2006г._Книга1_Форма к защите 55" xfId="2588"/>
    <cellStyle name="_ЗАРПЛАТА 2006г._Книга1_Форма к защите 56" xfId="2589"/>
    <cellStyle name="_ЗАРПЛАТА 2006г._Книга1_Форма к защите 57" xfId="2590"/>
    <cellStyle name="_ЗАРПЛАТА 2006г._Книга1_Форма к защите 58" xfId="2591"/>
    <cellStyle name="_ЗАРПЛАТА 2006г._Книга1_Форма к защите 59" xfId="2592"/>
    <cellStyle name="_ЗАРПЛАТА 2006г._Книга1_Форма к защите 6" xfId="2593"/>
    <cellStyle name="_ЗАРПЛАТА 2006г._Книга1_Форма к защите 60" xfId="2594"/>
    <cellStyle name="_ЗАРПЛАТА 2006г._Книга1_Форма к защите 61" xfId="2595"/>
    <cellStyle name="_ЗАРПЛАТА 2006г._Книга1_Форма к защите 62" xfId="2596"/>
    <cellStyle name="_ЗАРПЛАТА 2006г._Книга1_Форма к защите 63" xfId="2597"/>
    <cellStyle name="_ЗАРПЛАТА 2006г._Книга1_Форма к защите 64" xfId="2598"/>
    <cellStyle name="_ЗАРПЛАТА 2006г._Книга1_Форма к защите 65" xfId="2599"/>
    <cellStyle name="_ЗАРПЛАТА 2006г._Книга1_Форма к защите 66" xfId="2600"/>
    <cellStyle name="_ЗАРПЛАТА 2006г._Книга1_Форма к защите 67" xfId="2601"/>
    <cellStyle name="_ЗАРПЛАТА 2006г._Книга1_Форма к защите 68" xfId="2602"/>
    <cellStyle name="_ЗАРПЛАТА 2006г._Книга1_Форма к защите 69" xfId="2603"/>
    <cellStyle name="_ЗАРПЛАТА 2006г._Книга1_Форма к защите 7" xfId="2604"/>
    <cellStyle name="_ЗАРПЛАТА 2006г._Книга1_Форма к защите 70" xfId="2605"/>
    <cellStyle name="_ЗАРПЛАТА 2006г._Книга1_Форма к защите 71" xfId="2606"/>
    <cellStyle name="_ЗАРПЛАТА 2006г._Книга1_Форма к защите 72" xfId="2607"/>
    <cellStyle name="_ЗАРПЛАТА 2006г._Книга1_Форма к защите 73" xfId="2608"/>
    <cellStyle name="_ЗАРПЛАТА 2006г._Книга1_Форма к защите 74" xfId="2609"/>
    <cellStyle name="_ЗАРПЛАТА 2006г._Книга1_Форма к защите 75" xfId="2610"/>
    <cellStyle name="_ЗАРПЛАТА 2006г._Книга1_Форма к защите 76" xfId="2611"/>
    <cellStyle name="_ЗАРПЛАТА 2006г._Книга1_Форма к защите 77" xfId="2612"/>
    <cellStyle name="_ЗАРПЛАТА 2006г._Книга1_Форма к защите 78" xfId="2613"/>
    <cellStyle name="_ЗАРПЛАТА 2006г._Книга1_Форма к защите 79" xfId="2614"/>
    <cellStyle name="_ЗАРПЛАТА 2006г._Книга1_Форма к защите 8" xfId="2615"/>
    <cellStyle name="_ЗАРПЛАТА 2006г._Книга1_Форма к защите 80" xfId="2616"/>
    <cellStyle name="_ЗАРПЛАТА 2006г._Книга1_Форма к защите 81" xfId="2617"/>
    <cellStyle name="_ЗАРПЛАТА 2006г._Книга1_Форма к защите 82" xfId="2618"/>
    <cellStyle name="_ЗАРПЛАТА 2006г._Книга1_Форма к защите 83" xfId="2619"/>
    <cellStyle name="_ЗАРПЛАТА 2006г._Книга1_Форма к защите 84" xfId="2620"/>
    <cellStyle name="_ЗАРПЛАТА 2006г._Книга1_Форма к защите 85" xfId="2621"/>
    <cellStyle name="_ЗАРПЛАТА 2006г._Книга1_Форма к защите 86" xfId="2622"/>
    <cellStyle name="_ЗАРПЛАТА 2006г._Книга1_Форма к защите 87" xfId="2623"/>
    <cellStyle name="_ЗАРПЛАТА 2006г._Книга1_Форма к защите 88" xfId="2624"/>
    <cellStyle name="_ЗАРПЛАТА 2006г._Книга1_Форма к защите 89" xfId="2625"/>
    <cellStyle name="_ЗАРПЛАТА 2006г._Книга1_Форма к защите 9" xfId="2626"/>
    <cellStyle name="_ЗАРПЛАТА 2006г._Книга1_Форма к защите 90" xfId="2627"/>
    <cellStyle name="_ЗАРПЛАТА 2006г._Книга1_Форма к защите ДЭБ" xfId="2628"/>
    <cellStyle name="_ЗАРПЛАТА 2006г._Книга1_Форма к защите ДЭБ 2" xfId="2629"/>
    <cellStyle name="_ЗАРПЛАТА 2006г._Книга1_Форма к защите_ДСП" xfId="2630"/>
    <cellStyle name="_ЗАРПЛАТА 2006г._Книга1_Форма к защите_ДСП 2" xfId="2631"/>
    <cellStyle name="_ЗАРПЛАТА 2006г._Книга1_Форма к защите_ДУпиоп" xfId="2632"/>
    <cellStyle name="_ЗАРПЛАТА 2006г._Книга1_Форма к защите_ДУпиоп 2" xfId="2633"/>
    <cellStyle name="_ЗАРПЛАТА 2006г._Книга1_Форма к защите_окончательная версия" xfId="2634"/>
    <cellStyle name="_ЗАРПЛАТА 2006г._Книга1_Форма к защите_окончательная версия 2" xfId="2635"/>
    <cellStyle name="_ЗАРПЛАТА 2006г._Корректировка №3 ФОТ 2010" xfId="2636"/>
    <cellStyle name="_ЗАРПЛАТА 2006г._Корректировка №3 ФОТ 2010_БДР формат СД (2)" xfId="2637"/>
    <cellStyle name="_ЗАРПЛАТА 2006г._Корректировка по ТОиР (проект)(поправл.)" xfId="2638"/>
    <cellStyle name="_ЗАРПЛАТА 2006г._Корректировка ФОТ по ТОиР " xfId="2639"/>
    <cellStyle name="_ЗАРПЛАТА 2006г._Корректировка ФОТ по ТОиР _БДР формат СД (2)" xfId="2640"/>
    <cellStyle name="_ЗАРПЛАТА 2006г._Московское" xfId="2641"/>
    <cellStyle name="_ЗАРПЛАТА 2006г._План по видам деят.(09.11.2009)" xfId="2642"/>
    <cellStyle name="_ЗАРПЛАТА 2006г._План по видам деят.(09.11.2009) 2" xfId="2643"/>
    <cellStyle name="_ЗАРПЛАТА 2006г._План по видам деят.(09.11.2009) 2 2" xfId="2644"/>
    <cellStyle name="_ЗАРПЛАТА 2006г._План по видам деят.(09.11.2009) 3" xfId="2645"/>
    <cellStyle name="_ЗАРПЛАТА 2006г._План по видам деят.(09.11.2009)_ДУС (3)" xfId="2646"/>
    <cellStyle name="_ЗАРПЛАТА 2006г._План по видам деят.(09.11.2009)_ДУС (3) 2" xfId="2647"/>
    <cellStyle name="_ЗАРПЛАТА 2006г._План по видам деят.(09.11.2009)_Источники_лимиты_Бизнес-план" xfId="2648"/>
    <cellStyle name="_ЗАРПЛАТА 2006г._План по видам деят.(09.11.2009)_Источники_лимиты_Бизнес-план 2" xfId="2649"/>
    <cellStyle name="_ЗАРПЛАТА 2006г._План по видам деят.(09.11.2009)_Источники_лимиты_Бизнес-план 2 2" xfId="2650"/>
    <cellStyle name="_ЗАРПЛАТА 2006г._План по видам деят.(09.11.2009)_Источники_лимиты_Бизнес-план 3" xfId="2651"/>
    <cellStyle name="_ЗАРПЛАТА 2006г._План по видам деят.(09.11.2009)_Копия форма к защите" xfId="2652"/>
    <cellStyle name="_ЗАРПЛАТА 2006г._План по видам деят.(09.11.2009)_Копия форма к защите 2" xfId="2653"/>
    <cellStyle name="_ЗАРПЛАТА 2006г._План по видам деят.(09.11.2009)_Свод бюджет на 2012" xfId="2654"/>
    <cellStyle name="_ЗАРПЛАТА 2006г._План по видам деят.(09.11.2009)_Свод бюджет на 2012 2" xfId="2655"/>
    <cellStyle name="_ЗАРПЛАТА 2006г._План по видам деят.(09.11.2009)_Форма к защите" xfId="2656"/>
    <cellStyle name="_ЗАРПЛАТА 2006г._План по видам деят.(09.11.2009)_форма к защите - ДКУ" xfId="2657"/>
    <cellStyle name="_ЗАРПЛАТА 2006г._План по видам деят.(09.11.2009)_форма к защите - ДКУ 2" xfId="2658"/>
    <cellStyle name="_ЗАРПЛАТА 2006г._План по видам деят.(09.11.2009)_Форма к защите 10" xfId="2659"/>
    <cellStyle name="_ЗАРПЛАТА 2006г._План по видам деят.(09.11.2009)_Форма к защите 11" xfId="2660"/>
    <cellStyle name="_ЗАРПЛАТА 2006г._План по видам деят.(09.11.2009)_Форма к защите 12" xfId="2661"/>
    <cellStyle name="_ЗАРПЛАТА 2006г._План по видам деят.(09.11.2009)_Форма к защите 13" xfId="2662"/>
    <cellStyle name="_ЗАРПЛАТА 2006г._План по видам деят.(09.11.2009)_Форма к защите 14" xfId="2663"/>
    <cellStyle name="_ЗАРПЛАТА 2006г._План по видам деят.(09.11.2009)_Форма к защите 15" xfId="2664"/>
    <cellStyle name="_ЗАРПЛАТА 2006г._План по видам деят.(09.11.2009)_Форма к защите 16" xfId="2665"/>
    <cellStyle name="_ЗАРПЛАТА 2006г._План по видам деят.(09.11.2009)_Форма к защите 17" xfId="2666"/>
    <cellStyle name="_ЗАРПЛАТА 2006г._План по видам деят.(09.11.2009)_Форма к защите 18" xfId="2667"/>
    <cellStyle name="_ЗАРПЛАТА 2006г._План по видам деят.(09.11.2009)_Форма к защите 19" xfId="2668"/>
    <cellStyle name="_ЗАРПЛАТА 2006г._План по видам деят.(09.11.2009)_Форма к защите 2" xfId="2669"/>
    <cellStyle name="_ЗАРПЛАТА 2006г._План по видам деят.(09.11.2009)_Форма к защите 20" xfId="2670"/>
    <cellStyle name="_ЗАРПЛАТА 2006г._План по видам деят.(09.11.2009)_Форма к защите 21" xfId="2671"/>
    <cellStyle name="_ЗАРПЛАТА 2006г._План по видам деят.(09.11.2009)_Форма к защите 22" xfId="2672"/>
    <cellStyle name="_ЗАРПЛАТА 2006г._План по видам деят.(09.11.2009)_Форма к защите 23" xfId="2673"/>
    <cellStyle name="_ЗАРПЛАТА 2006г._План по видам деят.(09.11.2009)_Форма к защите 24" xfId="2674"/>
    <cellStyle name="_ЗАРПЛАТА 2006г._План по видам деят.(09.11.2009)_Форма к защите 25" xfId="2675"/>
    <cellStyle name="_ЗАРПЛАТА 2006г._План по видам деят.(09.11.2009)_Форма к защите 26" xfId="2676"/>
    <cellStyle name="_ЗАРПЛАТА 2006г._План по видам деят.(09.11.2009)_Форма к защите 27" xfId="2677"/>
    <cellStyle name="_ЗАРПЛАТА 2006г._План по видам деят.(09.11.2009)_Форма к защите 28" xfId="2678"/>
    <cellStyle name="_ЗАРПЛАТА 2006г._План по видам деят.(09.11.2009)_Форма к защите 29" xfId="2679"/>
    <cellStyle name="_ЗАРПЛАТА 2006г._План по видам деят.(09.11.2009)_Форма к защите 3" xfId="2680"/>
    <cellStyle name="_ЗАРПЛАТА 2006г._План по видам деят.(09.11.2009)_Форма к защите 30" xfId="2681"/>
    <cellStyle name="_ЗАРПЛАТА 2006г._План по видам деят.(09.11.2009)_Форма к защите 31" xfId="2682"/>
    <cellStyle name="_ЗАРПЛАТА 2006г._План по видам деят.(09.11.2009)_Форма к защите 32" xfId="2683"/>
    <cellStyle name="_ЗАРПЛАТА 2006г._План по видам деят.(09.11.2009)_Форма к защите 33" xfId="2684"/>
    <cellStyle name="_ЗАРПЛАТА 2006г._План по видам деят.(09.11.2009)_Форма к защите 34" xfId="2685"/>
    <cellStyle name="_ЗАРПЛАТА 2006г._План по видам деят.(09.11.2009)_Форма к защите 35" xfId="2686"/>
    <cellStyle name="_ЗАРПЛАТА 2006г._План по видам деят.(09.11.2009)_Форма к защите 36" xfId="2687"/>
    <cellStyle name="_ЗАРПЛАТА 2006г._План по видам деят.(09.11.2009)_Форма к защите 37" xfId="2688"/>
    <cellStyle name="_ЗАРПЛАТА 2006г._План по видам деят.(09.11.2009)_Форма к защите 38" xfId="2689"/>
    <cellStyle name="_ЗАРПЛАТА 2006г._План по видам деят.(09.11.2009)_Форма к защите 39" xfId="2690"/>
    <cellStyle name="_ЗАРПЛАТА 2006г._План по видам деят.(09.11.2009)_Форма к защите 4" xfId="2691"/>
    <cellStyle name="_ЗАРПЛАТА 2006г._План по видам деят.(09.11.2009)_Форма к защите 40" xfId="2692"/>
    <cellStyle name="_ЗАРПЛАТА 2006г._План по видам деят.(09.11.2009)_Форма к защите 41" xfId="2693"/>
    <cellStyle name="_ЗАРПЛАТА 2006г._План по видам деят.(09.11.2009)_Форма к защите 42" xfId="2694"/>
    <cellStyle name="_ЗАРПЛАТА 2006г._План по видам деят.(09.11.2009)_Форма к защите 43" xfId="2695"/>
    <cellStyle name="_ЗАРПЛАТА 2006г._План по видам деят.(09.11.2009)_Форма к защите 44" xfId="2696"/>
    <cellStyle name="_ЗАРПЛАТА 2006г._План по видам деят.(09.11.2009)_Форма к защите 45" xfId="2697"/>
    <cellStyle name="_ЗАРПЛАТА 2006г._План по видам деят.(09.11.2009)_Форма к защите 46" xfId="2698"/>
    <cellStyle name="_ЗАРПЛАТА 2006г._План по видам деят.(09.11.2009)_Форма к защите 47" xfId="2699"/>
    <cellStyle name="_ЗАРПЛАТА 2006г._План по видам деят.(09.11.2009)_Форма к защите 48" xfId="2700"/>
    <cellStyle name="_ЗАРПЛАТА 2006г._План по видам деят.(09.11.2009)_Форма к защите 49" xfId="2701"/>
    <cellStyle name="_ЗАРПЛАТА 2006г._План по видам деят.(09.11.2009)_Форма к защите 5" xfId="2702"/>
    <cellStyle name="_ЗАРПЛАТА 2006г._План по видам деят.(09.11.2009)_Форма к защите 50" xfId="2703"/>
    <cellStyle name="_ЗАРПЛАТА 2006г._План по видам деят.(09.11.2009)_Форма к защите 51" xfId="2704"/>
    <cellStyle name="_ЗАРПЛАТА 2006г._План по видам деят.(09.11.2009)_Форма к защите 52" xfId="2705"/>
    <cellStyle name="_ЗАРПЛАТА 2006г._План по видам деят.(09.11.2009)_Форма к защите 53" xfId="2706"/>
    <cellStyle name="_ЗАРПЛАТА 2006г._План по видам деят.(09.11.2009)_Форма к защите 54" xfId="2707"/>
    <cellStyle name="_ЗАРПЛАТА 2006г._План по видам деят.(09.11.2009)_Форма к защите 55" xfId="2708"/>
    <cellStyle name="_ЗАРПЛАТА 2006г._План по видам деят.(09.11.2009)_Форма к защите 56" xfId="2709"/>
    <cellStyle name="_ЗАРПЛАТА 2006г._План по видам деят.(09.11.2009)_Форма к защите 57" xfId="2710"/>
    <cellStyle name="_ЗАРПЛАТА 2006г._План по видам деят.(09.11.2009)_Форма к защите 58" xfId="2711"/>
    <cellStyle name="_ЗАРПЛАТА 2006г._План по видам деят.(09.11.2009)_Форма к защите 59" xfId="2712"/>
    <cellStyle name="_ЗАРПЛАТА 2006г._План по видам деят.(09.11.2009)_Форма к защите 6" xfId="2713"/>
    <cellStyle name="_ЗАРПЛАТА 2006г._План по видам деят.(09.11.2009)_Форма к защите 60" xfId="2714"/>
    <cellStyle name="_ЗАРПЛАТА 2006г._План по видам деят.(09.11.2009)_Форма к защите 61" xfId="2715"/>
    <cellStyle name="_ЗАРПЛАТА 2006г._План по видам деят.(09.11.2009)_Форма к защите 62" xfId="2716"/>
    <cellStyle name="_ЗАРПЛАТА 2006г._План по видам деят.(09.11.2009)_Форма к защите 63" xfId="2717"/>
    <cellStyle name="_ЗАРПЛАТА 2006г._План по видам деят.(09.11.2009)_Форма к защите 64" xfId="2718"/>
    <cellStyle name="_ЗАРПЛАТА 2006г._План по видам деят.(09.11.2009)_Форма к защите 65" xfId="2719"/>
    <cellStyle name="_ЗАРПЛАТА 2006г._План по видам деят.(09.11.2009)_Форма к защите 66" xfId="2720"/>
    <cellStyle name="_ЗАРПЛАТА 2006г._План по видам деят.(09.11.2009)_Форма к защите 67" xfId="2721"/>
    <cellStyle name="_ЗАРПЛАТА 2006г._План по видам деят.(09.11.2009)_Форма к защите 68" xfId="2722"/>
    <cellStyle name="_ЗАРПЛАТА 2006г._План по видам деят.(09.11.2009)_Форма к защите 69" xfId="2723"/>
    <cellStyle name="_ЗАРПЛАТА 2006г._План по видам деят.(09.11.2009)_Форма к защите 7" xfId="2724"/>
    <cellStyle name="_ЗАРПЛАТА 2006г._План по видам деят.(09.11.2009)_Форма к защите 70" xfId="2725"/>
    <cellStyle name="_ЗАРПЛАТА 2006г._План по видам деят.(09.11.2009)_Форма к защите 71" xfId="2726"/>
    <cellStyle name="_ЗАРПЛАТА 2006г._План по видам деят.(09.11.2009)_Форма к защите 72" xfId="2727"/>
    <cellStyle name="_ЗАРПЛАТА 2006г._План по видам деят.(09.11.2009)_Форма к защите 73" xfId="2728"/>
    <cellStyle name="_ЗАРПЛАТА 2006г._План по видам деят.(09.11.2009)_Форма к защите 74" xfId="2729"/>
    <cellStyle name="_ЗАРПЛАТА 2006г._План по видам деят.(09.11.2009)_Форма к защите 75" xfId="2730"/>
    <cellStyle name="_ЗАРПЛАТА 2006г._План по видам деят.(09.11.2009)_Форма к защите 76" xfId="2731"/>
    <cellStyle name="_ЗАРПЛАТА 2006г._План по видам деят.(09.11.2009)_Форма к защите 77" xfId="2732"/>
    <cellStyle name="_ЗАРПЛАТА 2006г._План по видам деят.(09.11.2009)_Форма к защите 78" xfId="2733"/>
    <cellStyle name="_ЗАРПЛАТА 2006г._План по видам деят.(09.11.2009)_Форма к защите 79" xfId="2734"/>
    <cellStyle name="_ЗАРПЛАТА 2006г._План по видам деят.(09.11.2009)_Форма к защите 8" xfId="2735"/>
    <cellStyle name="_ЗАРПЛАТА 2006г._План по видам деят.(09.11.2009)_Форма к защите 80" xfId="2736"/>
    <cellStyle name="_ЗАРПЛАТА 2006г._План по видам деят.(09.11.2009)_Форма к защите 81" xfId="2737"/>
    <cellStyle name="_ЗАРПЛАТА 2006г._План по видам деят.(09.11.2009)_Форма к защите 82" xfId="2738"/>
    <cellStyle name="_ЗАРПЛАТА 2006г._План по видам деят.(09.11.2009)_Форма к защите 83" xfId="2739"/>
    <cellStyle name="_ЗАРПЛАТА 2006г._План по видам деят.(09.11.2009)_Форма к защите 84" xfId="2740"/>
    <cellStyle name="_ЗАРПЛАТА 2006г._План по видам деят.(09.11.2009)_Форма к защите 85" xfId="2741"/>
    <cellStyle name="_ЗАРПЛАТА 2006г._План по видам деят.(09.11.2009)_Форма к защите 86" xfId="2742"/>
    <cellStyle name="_ЗАРПЛАТА 2006г._План по видам деят.(09.11.2009)_Форма к защите 87" xfId="2743"/>
    <cellStyle name="_ЗАРПЛАТА 2006г._План по видам деят.(09.11.2009)_Форма к защите 88" xfId="2744"/>
    <cellStyle name="_ЗАРПЛАТА 2006г._План по видам деят.(09.11.2009)_Форма к защите 89" xfId="2745"/>
    <cellStyle name="_ЗАРПЛАТА 2006г._План по видам деят.(09.11.2009)_Форма к защите 9" xfId="2746"/>
    <cellStyle name="_ЗАРПЛАТА 2006г._План по видам деят.(09.11.2009)_Форма к защите 90" xfId="2747"/>
    <cellStyle name="_ЗАРПЛАТА 2006г._План по видам деят.(09.11.2009)_Форма к защите ДЭБ" xfId="2748"/>
    <cellStyle name="_ЗАРПЛАТА 2006г._План по видам деят.(09.11.2009)_Форма к защите ДЭБ 2" xfId="2749"/>
    <cellStyle name="_ЗАРПЛАТА 2006г._План по видам деят.(09.11.2009)_Форма к защите_ДСП" xfId="2750"/>
    <cellStyle name="_ЗАРПЛАТА 2006г._План по видам деят.(09.11.2009)_Форма к защите_ДСП 2" xfId="2751"/>
    <cellStyle name="_ЗАРПЛАТА 2006г._План по видам деят.(09.11.2009)_Форма к защите_ДУпиоп" xfId="2752"/>
    <cellStyle name="_ЗАРПЛАТА 2006г._План по видам деят.(09.11.2009)_Форма к защите_ДУпиоп 2" xfId="2753"/>
    <cellStyle name="_ЗАРПЛАТА 2006г._План по видам деят.(09.11.2009)_Форма к защите_окончательная версия" xfId="2754"/>
    <cellStyle name="_ЗАРПЛАТА 2006г._План по видам деят.(09.11.2009)_Форма к защите_окончательная версия 2" xfId="2755"/>
    <cellStyle name="_ЗАРПЛАТА 2006г._По видам деятельности(09.11.2009)" xfId="2756"/>
    <cellStyle name="_ЗАРПЛАТА 2006г._По видам деятельности(09.11.2009) 2" xfId="2757"/>
    <cellStyle name="_ЗАРПЛАТА 2006г._По видам деятельности(09.11.2009) 2 2" xfId="2758"/>
    <cellStyle name="_ЗАРПЛАТА 2006г._По видам деятельности(09.11.2009) 3" xfId="2759"/>
    <cellStyle name="_ЗАРПЛАТА 2006г._По видам деятельности(09.11.2009)_ДУС (3)" xfId="2760"/>
    <cellStyle name="_ЗАРПЛАТА 2006г._По видам деятельности(09.11.2009)_ДУС (3) 2" xfId="2761"/>
    <cellStyle name="_ЗАРПЛАТА 2006г._По видам деятельности(09.11.2009)_Источники_лимиты_Бизнес-план" xfId="2762"/>
    <cellStyle name="_ЗАРПЛАТА 2006г._По видам деятельности(09.11.2009)_Источники_лимиты_Бизнес-план 2" xfId="2763"/>
    <cellStyle name="_ЗАРПЛАТА 2006г._По видам деятельности(09.11.2009)_Источники_лимиты_Бизнес-план 2 2" xfId="2764"/>
    <cellStyle name="_ЗАРПЛАТА 2006г._По видам деятельности(09.11.2009)_Источники_лимиты_Бизнес-план 3" xfId="2765"/>
    <cellStyle name="_ЗАРПЛАТА 2006г._По видам деятельности(09.11.2009)_Копия форма к защите" xfId="2766"/>
    <cellStyle name="_ЗАРПЛАТА 2006г._По видам деятельности(09.11.2009)_Копия форма к защите 2" xfId="2767"/>
    <cellStyle name="_ЗАРПЛАТА 2006г._По видам деятельности(09.11.2009)_Свод бюджет на 2012" xfId="2768"/>
    <cellStyle name="_ЗАРПЛАТА 2006г._По видам деятельности(09.11.2009)_Свод бюджет на 2012 2" xfId="2769"/>
    <cellStyle name="_ЗАРПЛАТА 2006г._По видам деятельности(09.11.2009)_Форма к защите" xfId="2770"/>
    <cellStyle name="_ЗАРПЛАТА 2006г._По видам деятельности(09.11.2009)_форма к защите - ДКУ" xfId="2771"/>
    <cellStyle name="_ЗАРПЛАТА 2006г._По видам деятельности(09.11.2009)_форма к защите - ДКУ 2" xfId="2772"/>
    <cellStyle name="_ЗАРПЛАТА 2006г._По видам деятельности(09.11.2009)_Форма к защите 10" xfId="2773"/>
    <cellStyle name="_ЗАРПЛАТА 2006г._По видам деятельности(09.11.2009)_Форма к защите 11" xfId="2774"/>
    <cellStyle name="_ЗАРПЛАТА 2006г._По видам деятельности(09.11.2009)_Форма к защите 12" xfId="2775"/>
    <cellStyle name="_ЗАРПЛАТА 2006г._По видам деятельности(09.11.2009)_Форма к защите 13" xfId="2776"/>
    <cellStyle name="_ЗАРПЛАТА 2006г._По видам деятельности(09.11.2009)_Форма к защите 14" xfId="2777"/>
    <cellStyle name="_ЗАРПЛАТА 2006г._По видам деятельности(09.11.2009)_Форма к защите 15" xfId="2778"/>
    <cellStyle name="_ЗАРПЛАТА 2006г._По видам деятельности(09.11.2009)_Форма к защите 16" xfId="2779"/>
    <cellStyle name="_ЗАРПЛАТА 2006г._По видам деятельности(09.11.2009)_Форма к защите 17" xfId="2780"/>
    <cellStyle name="_ЗАРПЛАТА 2006г._По видам деятельности(09.11.2009)_Форма к защите 18" xfId="2781"/>
    <cellStyle name="_ЗАРПЛАТА 2006г._По видам деятельности(09.11.2009)_Форма к защите 19" xfId="2782"/>
    <cellStyle name="_ЗАРПЛАТА 2006г._По видам деятельности(09.11.2009)_Форма к защите 2" xfId="2783"/>
    <cellStyle name="_ЗАРПЛАТА 2006г._По видам деятельности(09.11.2009)_Форма к защите 20" xfId="2784"/>
    <cellStyle name="_ЗАРПЛАТА 2006г._По видам деятельности(09.11.2009)_Форма к защите 21" xfId="2785"/>
    <cellStyle name="_ЗАРПЛАТА 2006г._По видам деятельности(09.11.2009)_Форма к защите 22" xfId="2786"/>
    <cellStyle name="_ЗАРПЛАТА 2006г._По видам деятельности(09.11.2009)_Форма к защите 23" xfId="2787"/>
    <cellStyle name="_ЗАРПЛАТА 2006г._По видам деятельности(09.11.2009)_Форма к защите 24" xfId="2788"/>
    <cellStyle name="_ЗАРПЛАТА 2006г._По видам деятельности(09.11.2009)_Форма к защите 25" xfId="2789"/>
    <cellStyle name="_ЗАРПЛАТА 2006г._По видам деятельности(09.11.2009)_Форма к защите 26" xfId="2790"/>
    <cellStyle name="_ЗАРПЛАТА 2006г._По видам деятельности(09.11.2009)_Форма к защите 27" xfId="2791"/>
    <cellStyle name="_ЗАРПЛАТА 2006г._По видам деятельности(09.11.2009)_Форма к защите 28" xfId="2792"/>
    <cellStyle name="_ЗАРПЛАТА 2006г._По видам деятельности(09.11.2009)_Форма к защите 29" xfId="2793"/>
    <cellStyle name="_ЗАРПЛАТА 2006г._По видам деятельности(09.11.2009)_Форма к защите 3" xfId="2794"/>
    <cellStyle name="_ЗАРПЛАТА 2006г._По видам деятельности(09.11.2009)_Форма к защите 30" xfId="2795"/>
    <cellStyle name="_ЗАРПЛАТА 2006г._По видам деятельности(09.11.2009)_Форма к защите 31" xfId="2796"/>
    <cellStyle name="_ЗАРПЛАТА 2006г._По видам деятельности(09.11.2009)_Форма к защите 32" xfId="2797"/>
    <cellStyle name="_ЗАРПЛАТА 2006г._По видам деятельности(09.11.2009)_Форма к защите 33" xfId="2798"/>
    <cellStyle name="_ЗАРПЛАТА 2006г._По видам деятельности(09.11.2009)_Форма к защите 34" xfId="2799"/>
    <cellStyle name="_ЗАРПЛАТА 2006г._По видам деятельности(09.11.2009)_Форма к защите 35" xfId="2800"/>
    <cellStyle name="_ЗАРПЛАТА 2006г._По видам деятельности(09.11.2009)_Форма к защите 36" xfId="2801"/>
    <cellStyle name="_ЗАРПЛАТА 2006г._По видам деятельности(09.11.2009)_Форма к защите 37" xfId="2802"/>
    <cellStyle name="_ЗАРПЛАТА 2006г._По видам деятельности(09.11.2009)_Форма к защите 38" xfId="2803"/>
    <cellStyle name="_ЗАРПЛАТА 2006г._По видам деятельности(09.11.2009)_Форма к защите 39" xfId="2804"/>
    <cellStyle name="_ЗАРПЛАТА 2006г._По видам деятельности(09.11.2009)_Форма к защите 4" xfId="2805"/>
    <cellStyle name="_ЗАРПЛАТА 2006г._По видам деятельности(09.11.2009)_Форма к защите 40" xfId="2806"/>
    <cellStyle name="_ЗАРПЛАТА 2006г._По видам деятельности(09.11.2009)_Форма к защите 41" xfId="2807"/>
    <cellStyle name="_ЗАРПЛАТА 2006г._По видам деятельности(09.11.2009)_Форма к защите 42" xfId="2808"/>
    <cellStyle name="_ЗАРПЛАТА 2006г._По видам деятельности(09.11.2009)_Форма к защите 43" xfId="2809"/>
    <cellStyle name="_ЗАРПЛАТА 2006г._По видам деятельности(09.11.2009)_Форма к защите 44" xfId="2810"/>
    <cellStyle name="_ЗАРПЛАТА 2006г._По видам деятельности(09.11.2009)_Форма к защите 45" xfId="2811"/>
    <cellStyle name="_ЗАРПЛАТА 2006г._По видам деятельности(09.11.2009)_Форма к защите 46" xfId="2812"/>
    <cellStyle name="_ЗАРПЛАТА 2006г._По видам деятельности(09.11.2009)_Форма к защите 47" xfId="2813"/>
    <cellStyle name="_ЗАРПЛАТА 2006г._По видам деятельности(09.11.2009)_Форма к защите 48" xfId="2814"/>
    <cellStyle name="_ЗАРПЛАТА 2006г._По видам деятельности(09.11.2009)_Форма к защите 49" xfId="2815"/>
    <cellStyle name="_ЗАРПЛАТА 2006г._По видам деятельности(09.11.2009)_Форма к защите 5" xfId="2816"/>
    <cellStyle name="_ЗАРПЛАТА 2006г._По видам деятельности(09.11.2009)_Форма к защите 50" xfId="2817"/>
    <cellStyle name="_ЗАРПЛАТА 2006г._По видам деятельности(09.11.2009)_Форма к защите 51" xfId="2818"/>
    <cellStyle name="_ЗАРПЛАТА 2006г._По видам деятельности(09.11.2009)_Форма к защите 52" xfId="2819"/>
    <cellStyle name="_ЗАРПЛАТА 2006г._По видам деятельности(09.11.2009)_Форма к защите 53" xfId="2820"/>
    <cellStyle name="_ЗАРПЛАТА 2006г._По видам деятельности(09.11.2009)_Форма к защите 54" xfId="2821"/>
    <cellStyle name="_ЗАРПЛАТА 2006г._По видам деятельности(09.11.2009)_Форма к защите 55" xfId="2822"/>
    <cellStyle name="_ЗАРПЛАТА 2006г._По видам деятельности(09.11.2009)_Форма к защите 56" xfId="2823"/>
    <cellStyle name="_ЗАРПЛАТА 2006г._По видам деятельности(09.11.2009)_Форма к защите 57" xfId="2824"/>
    <cellStyle name="_ЗАРПЛАТА 2006г._По видам деятельности(09.11.2009)_Форма к защите 58" xfId="2825"/>
    <cellStyle name="_ЗАРПЛАТА 2006г._По видам деятельности(09.11.2009)_Форма к защите 59" xfId="2826"/>
    <cellStyle name="_ЗАРПЛАТА 2006г._По видам деятельности(09.11.2009)_Форма к защите 6" xfId="2827"/>
    <cellStyle name="_ЗАРПЛАТА 2006г._По видам деятельности(09.11.2009)_Форма к защите 60" xfId="2828"/>
    <cellStyle name="_ЗАРПЛАТА 2006г._По видам деятельности(09.11.2009)_Форма к защите 61" xfId="2829"/>
    <cellStyle name="_ЗАРПЛАТА 2006г._По видам деятельности(09.11.2009)_Форма к защите 62" xfId="2830"/>
    <cellStyle name="_ЗАРПЛАТА 2006г._По видам деятельности(09.11.2009)_Форма к защите 63" xfId="2831"/>
    <cellStyle name="_ЗАРПЛАТА 2006г._По видам деятельности(09.11.2009)_Форма к защите 64" xfId="2832"/>
    <cellStyle name="_ЗАРПЛАТА 2006г._По видам деятельности(09.11.2009)_Форма к защите 65" xfId="2833"/>
    <cellStyle name="_ЗАРПЛАТА 2006г._По видам деятельности(09.11.2009)_Форма к защите 66" xfId="2834"/>
    <cellStyle name="_ЗАРПЛАТА 2006г._По видам деятельности(09.11.2009)_Форма к защите 67" xfId="2835"/>
    <cellStyle name="_ЗАРПЛАТА 2006г._По видам деятельности(09.11.2009)_Форма к защите 68" xfId="2836"/>
    <cellStyle name="_ЗАРПЛАТА 2006г._По видам деятельности(09.11.2009)_Форма к защите 69" xfId="2837"/>
    <cellStyle name="_ЗАРПЛАТА 2006г._По видам деятельности(09.11.2009)_Форма к защите 7" xfId="2838"/>
    <cellStyle name="_ЗАРПЛАТА 2006г._По видам деятельности(09.11.2009)_Форма к защите 70" xfId="2839"/>
    <cellStyle name="_ЗАРПЛАТА 2006г._По видам деятельности(09.11.2009)_Форма к защите 71" xfId="2840"/>
    <cellStyle name="_ЗАРПЛАТА 2006г._По видам деятельности(09.11.2009)_Форма к защите 72" xfId="2841"/>
    <cellStyle name="_ЗАРПЛАТА 2006г._По видам деятельности(09.11.2009)_Форма к защите 73" xfId="2842"/>
    <cellStyle name="_ЗАРПЛАТА 2006г._По видам деятельности(09.11.2009)_Форма к защите 74" xfId="2843"/>
    <cellStyle name="_ЗАРПЛАТА 2006г._По видам деятельности(09.11.2009)_Форма к защите 75" xfId="2844"/>
    <cellStyle name="_ЗАРПЛАТА 2006г._По видам деятельности(09.11.2009)_Форма к защите 76" xfId="2845"/>
    <cellStyle name="_ЗАРПЛАТА 2006г._По видам деятельности(09.11.2009)_Форма к защите 77" xfId="2846"/>
    <cellStyle name="_ЗАРПЛАТА 2006г._По видам деятельности(09.11.2009)_Форма к защите 78" xfId="2847"/>
    <cellStyle name="_ЗАРПЛАТА 2006г._По видам деятельности(09.11.2009)_Форма к защите 79" xfId="2848"/>
    <cellStyle name="_ЗАРПЛАТА 2006г._По видам деятельности(09.11.2009)_Форма к защите 8" xfId="2849"/>
    <cellStyle name="_ЗАРПЛАТА 2006г._По видам деятельности(09.11.2009)_Форма к защите 80" xfId="2850"/>
    <cellStyle name="_ЗАРПЛАТА 2006г._По видам деятельности(09.11.2009)_Форма к защите 81" xfId="2851"/>
    <cellStyle name="_ЗАРПЛАТА 2006г._По видам деятельности(09.11.2009)_Форма к защите 82" xfId="2852"/>
    <cellStyle name="_ЗАРПЛАТА 2006г._По видам деятельности(09.11.2009)_Форма к защите 83" xfId="2853"/>
    <cellStyle name="_ЗАРПЛАТА 2006г._По видам деятельности(09.11.2009)_Форма к защите 84" xfId="2854"/>
    <cellStyle name="_ЗАРПЛАТА 2006г._По видам деятельности(09.11.2009)_Форма к защите 85" xfId="2855"/>
    <cellStyle name="_ЗАРПЛАТА 2006г._По видам деятельности(09.11.2009)_Форма к защите 86" xfId="2856"/>
    <cellStyle name="_ЗАРПЛАТА 2006г._По видам деятельности(09.11.2009)_Форма к защите 87" xfId="2857"/>
    <cellStyle name="_ЗАРПЛАТА 2006г._По видам деятельности(09.11.2009)_Форма к защите 88" xfId="2858"/>
    <cellStyle name="_ЗАРПЛАТА 2006г._По видам деятельности(09.11.2009)_Форма к защите 89" xfId="2859"/>
    <cellStyle name="_ЗАРПЛАТА 2006г._По видам деятельности(09.11.2009)_Форма к защите 9" xfId="2860"/>
    <cellStyle name="_ЗАРПЛАТА 2006г._По видам деятельности(09.11.2009)_Форма к защите 90" xfId="2861"/>
    <cellStyle name="_ЗАРПЛАТА 2006г._По видам деятельности(09.11.2009)_Форма к защите ДЭБ" xfId="2862"/>
    <cellStyle name="_ЗАРПЛАТА 2006г._По видам деятельности(09.11.2009)_Форма к защите ДЭБ 2" xfId="2863"/>
    <cellStyle name="_ЗАРПЛАТА 2006г._По видам деятельности(09.11.2009)_Форма к защите_ДСП" xfId="2864"/>
    <cellStyle name="_ЗАРПЛАТА 2006г._По видам деятельности(09.11.2009)_Форма к защите_ДСП 2" xfId="2865"/>
    <cellStyle name="_ЗАРПЛАТА 2006г._По видам деятельности(09.11.2009)_Форма к защите_ДУпиоп" xfId="2866"/>
    <cellStyle name="_ЗАРПЛАТА 2006г._По видам деятельности(09.11.2009)_Форма к защите_ДУпиоп 2" xfId="2867"/>
    <cellStyle name="_ЗАРПЛАТА 2006г._По видам деятельности(09.11.2009)_Форма к защите_окончательная версия" xfId="2868"/>
    <cellStyle name="_ЗАРПЛАТА 2006г._По видам деятельности(09.11.2009)_Форма к защите_окончательная версия 2" xfId="2869"/>
    <cellStyle name="_ЗАРПЛАТА 2006г._Состав ФОТ и ВСХ ( - 3 кв-л 9мес.)xls" xfId="2870"/>
    <cellStyle name="_ЗАРПЛАТА 2006г._Состав ФОТ и ВСХ ( - 3 кв-л 9мес.)xls_БДР формат СД (2)" xfId="2871"/>
    <cellStyle name="_ЗАРПЛАТА 2006г._ТОИР СВОД 2010_форма1(испр.управление30.10.2009.)" xfId="2872"/>
    <cellStyle name="_ЗАРПЛАТА 2006г._ТОИР СВОД 2010_форма1(испр.управление30.10.2009.) 2" xfId="2873"/>
    <cellStyle name="_ЗАРПЛАТА 2006г._ТОИР СВОД 2010_форма1(испр.управление30.10.2009.) 2 2" xfId="2874"/>
    <cellStyle name="_ЗАРПЛАТА 2006г._ТОИР СВОД 2010_форма1(испр.управление30.10.2009.) 3" xfId="2875"/>
    <cellStyle name="_ЗАРПЛАТА 2006г._ТОИР СВОД 2010_форма1(испр.управление30.10.2009.)_ДУС (3)" xfId="2876"/>
    <cellStyle name="_ЗАРПЛАТА 2006г._ТОИР СВОД 2010_форма1(испр.управление30.10.2009.)_ДУС (3) 2" xfId="2877"/>
    <cellStyle name="_ЗАРПЛАТА 2006г._ТОИР СВОД 2010_форма1(испр.управление30.10.2009.)_Источники_лимиты_Бизнес-план" xfId="2878"/>
    <cellStyle name="_ЗАРПЛАТА 2006г._ТОИР СВОД 2010_форма1(испр.управление30.10.2009.)_Источники_лимиты_Бизнес-план 2" xfId="2879"/>
    <cellStyle name="_ЗАРПЛАТА 2006г._ТОИР СВОД 2010_форма1(испр.управление30.10.2009.)_Источники_лимиты_Бизнес-план 2 2" xfId="2880"/>
    <cellStyle name="_ЗАРПЛАТА 2006г._ТОИР СВОД 2010_форма1(испр.управление30.10.2009.)_Источники_лимиты_Бизнес-план 3" xfId="2881"/>
    <cellStyle name="_ЗАРПЛАТА 2006г._ТОИР СВОД 2010_форма1(испр.управление30.10.2009.)_Копия форма к защите" xfId="2882"/>
    <cellStyle name="_ЗАРПЛАТА 2006г._ТОИР СВОД 2010_форма1(испр.управление30.10.2009.)_Копия форма к защите 2" xfId="2883"/>
    <cellStyle name="_ЗАРПЛАТА 2006г._ТОИР СВОД 2010_форма1(испр.управление30.10.2009.)_Свод бюджет на 2012" xfId="2884"/>
    <cellStyle name="_ЗАРПЛАТА 2006г._ТОИР СВОД 2010_форма1(испр.управление30.10.2009.)_Свод бюджет на 2012 2" xfId="2885"/>
    <cellStyle name="_ЗАРПЛАТА 2006г._ТОИР СВОД 2010_форма1(испр.управление30.10.2009.)_Форма к защите" xfId="2886"/>
    <cellStyle name="_ЗАРПЛАТА 2006г._ТОИР СВОД 2010_форма1(испр.управление30.10.2009.)_форма к защите - ДКУ" xfId="2887"/>
    <cellStyle name="_ЗАРПЛАТА 2006г._ТОИР СВОД 2010_форма1(испр.управление30.10.2009.)_форма к защите - ДКУ 2" xfId="2888"/>
    <cellStyle name="_ЗАРПЛАТА 2006г._ТОИР СВОД 2010_форма1(испр.управление30.10.2009.)_Форма к защите 10" xfId="2889"/>
    <cellStyle name="_ЗАРПЛАТА 2006г._ТОИР СВОД 2010_форма1(испр.управление30.10.2009.)_Форма к защите 11" xfId="2890"/>
    <cellStyle name="_ЗАРПЛАТА 2006г._ТОИР СВОД 2010_форма1(испр.управление30.10.2009.)_Форма к защите 12" xfId="2891"/>
    <cellStyle name="_ЗАРПЛАТА 2006г._ТОИР СВОД 2010_форма1(испр.управление30.10.2009.)_Форма к защите 13" xfId="2892"/>
    <cellStyle name="_ЗАРПЛАТА 2006г._ТОИР СВОД 2010_форма1(испр.управление30.10.2009.)_Форма к защите 14" xfId="2893"/>
    <cellStyle name="_ЗАРПЛАТА 2006г._ТОИР СВОД 2010_форма1(испр.управление30.10.2009.)_Форма к защите 15" xfId="2894"/>
    <cellStyle name="_ЗАРПЛАТА 2006г._ТОИР СВОД 2010_форма1(испр.управление30.10.2009.)_Форма к защите 16" xfId="2895"/>
    <cellStyle name="_ЗАРПЛАТА 2006г._ТОИР СВОД 2010_форма1(испр.управление30.10.2009.)_Форма к защите 17" xfId="2896"/>
    <cellStyle name="_ЗАРПЛАТА 2006г._ТОИР СВОД 2010_форма1(испр.управление30.10.2009.)_Форма к защите 18" xfId="2897"/>
    <cellStyle name="_ЗАРПЛАТА 2006г._ТОИР СВОД 2010_форма1(испр.управление30.10.2009.)_Форма к защите 19" xfId="2898"/>
    <cellStyle name="_ЗАРПЛАТА 2006г._ТОИР СВОД 2010_форма1(испр.управление30.10.2009.)_Форма к защите 2" xfId="2899"/>
    <cellStyle name="_ЗАРПЛАТА 2006г._ТОИР СВОД 2010_форма1(испр.управление30.10.2009.)_Форма к защите 20" xfId="2900"/>
    <cellStyle name="_ЗАРПЛАТА 2006г._ТОИР СВОД 2010_форма1(испр.управление30.10.2009.)_Форма к защите 21" xfId="2901"/>
    <cellStyle name="_ЗАРПЛАТА 2006г._ТОИР СВОД 2010_форма1(испр.управление30.10.2009.)_Форма к защите 22" xfId="2902"/>
    <cellStyle name="_ЗАРПЛАТА 2006г._ТОИР СВОД 2010_форма1(испр.управление30.10.2009.)_Форма к защите 23" xfId="2903"/>
    <cellStyle name="_ЗАРПЛАТА 2006г._ТОИР СВОД 2010_форма1(испр.управление30.10.2009.)_Форма к защите 24" xfId="2904"/>
    <cellStyle name="_ЗАРПЛАТА 2006г._ТОИР СВОД 2010_форма1(испр.управление30.10.2009.)_Форма к защите 25" xfId="2905"/>
    <cellStyle name="_ЗАРПЛАТА 2006г._ТОИР СВОД 2010_форма1(испр.управление30.10.2009.)_Форма к защите 26" xfId="2906"/>
    <cellStyle name="_ЗАРПЛАТА 2006г._ТОИР СВОД 2010_форма1(испр.управление30.10.2009.)_Форма к защите 27" xfId="2907"/>
    <cellStyle name="_ЗАРПЛАТА 2006г._ТОИР СВОД 2010_форма1(испр.управление30.10.2009.)_Форма к защите 28" xfId="2908"/>
    <cellStyle name="_ЗАРПЛАТА 2006г._ТОИР СВОД 2010_форма1(испр.управление30.10.2009.)_Форма к защите 29" xfId="2909"/>
    <cellStyle name="_ЗАРПЛАТА 2006г._ТОИР СВОД 2010_форма1(испр.управление30.10.2009.)_Форма к защите 3" xfId="2910"/>
    <cellStyle name="_ЗАРПЛАТА 2006г._ТОИР СВОД 2010_форма1(испр.управление30.10.2009.)_Форма к защите 30" xfId="2911"/>
    <cellStyle name="_ЗАРПЛАТА 2006г._ТОИР СВОД 2010_форма1(испр.управление30.10.2009.)_Форма к защите 31" xfId="2912"/>
    <cellStyle name="_ЗАРПЛАТА 2006г._ТОИР СВОД 2010_форма1(испр.управление30.10.2009.)_Форма к защите 32" xfId="2913"/>
    <cellStyle name="_ЗАРПЛАТА 2006г._ТОИР СВОД 2010_форма1(испр.управление30.10.2009.)_Форма к защите 33" xfId="2914"/>
    <cellStyle name="_ЗАРПЛАТА 2006г._ТОИР СВОД 2010_форма1(испр.управление30.10.2009.)_Форма к защите 34" xfId="2915"/>
    <cellStyle name="_ЗАРПЛАТА 2006г._ТОИР СВОД 2010_форма1(испр.управление30.10.2009.)_Форма к защите 35" xfId="2916"/>
    <cellStyle name="_ЗАРПЛАТА 2006г._ТОИР СВОД 2010_форма1(испр.управление30.10.2009.)_Форма к защите 36" xfId="2917"/>
    <cellStyle name="_ЗАРПЛАТА 2006г._ТОИР СВОД 2010_форма1(испр.управление30.10.2009.)_Форма к защите 37" xfId="2918"/>
    <cellStyle name="_ЗАРПЛАТА 2006г._ТОИР СВОД 2010_форма1(испр.управление30.10.2009.)_Форма к защите 38" xfId="2919"/>
    <cellStyle name="_ЗАРПЛАТА 2006г._ТОИР СВОД 2010_форма1(испр.управление30.10.2009.)_Форма к защите 39" xfId="2920"/>
    <cellStyle name="_ЗАРПЛАТА 2006г._ТОИР СВОД 2010_форма1(испр.управление30.10.2009.)_Форма к защите 4" xfId="2921"/>
    <cellStyle name="_ЗАРПЛАТА 2006г._ТОИР СВОД 2010_форма1(испр.управление30.10.2009.)_Форма к защите 40" xfId="2922"/>
    <cellStyle name="_ЗАРПЛАТА 2006г._ТОИР СВОД 2010_форма1(испр.управление30.10.2009.)_Форма к защите 41" xfId="2923"/>
    <cellStyle name="_ЗАРПЛАТА 2006г._ТОИР СВОД 2010_форма1(испр.управление30.10.2009.)_Форма к защите 42" xfId="2924"/>
    <cellStyle name="_ЗАРПЛАТА 2006г._ТОИР СВОД 2010_форма1(испр.управление30.10.2009.)_Форма к защите 43" xfId="2925"/>
    <cellStyle name="_ЗАРПЛАТА 2006г._ТОИР СВОД 2010_форма1(испр.управление30.10.2009.)_Форма к защите 44" xfId="2926"/>
    <cellStyle name="_ЗАРПЛАТА 2006г._ТОИР СВОД 2010_форма1(испр.управление30.10.2009.)_Форма к защите 45" xfId="2927"/>
    <cellStyle name="_ЗАРПЛАТА 2006г._ТОИР СВОД 2010_форма1(испр.управление30.10.2009.)_Форма к защите 46" xfId="2928"/>
    <cellStyle name="_ЗАРПЛАТА 2006г._ТОИР СВОД 2010_форма1(испр.управление30.10.2009.)_Форма к защите 47" xfId="2929"/>
    <cellStyle name="_ЗАРПЛАТА 2006г._ТОИР СВОД 2010_форма1(испр.управление30.10.2009.)_Форма к защите 48" xfId="2930"/>
    <cellStyle name="_ЗАРПЛАТА 2006г._ТОИР СВОД 2010_форма1(испр.управление30.10.2009.)_Форма к защите 49" xfId="2931"/>
    <cellStyle name="_ЗАРПЛАТА 2006г._ТОИР СВОД 2010_форма1(испр.управление30.10.2009.)_Форма к защите 5" xfId="2932"/>
    <cellStyle name="_ЗАРПЛАТА 2006г._ТОИР СВОД 2010_форма1(испр.управление30.10.2009.)_Форма к защите 50" xfId="2933"/>
    <cellStyle name="_ЗАРПЛАТА 2006г._ТОИР СВОД 2010_форма1(испр.управление30.10.2009.)_Форма к защите 51" xfId="2934"/>
    <cellStyle name="_ЗАРПЛАТА 2006г._ТОИР СВОД 2010_форма1(испр.управление30.10.2009.)_Форма к защите 52" xfId="2935"/>
    <cellStyle name="_ЗАРПЛАТА 2006г._ТОИР СВОД 2010_форма1(испр.управление30.10.2009.)_Форма к защите 53" xfId="2936"/>
    <cellStyle name="_ЗАРПЛАТА 2006г._ТОИР СВОД 2010_форма1(испр.управление30.10.2009.)_Форма к защите 54" xfId="2937"/>
    <cellStyle name="_ЗАРПЛАТА 2006г._ТОИР СВОД 2010_форма1(испр.управление30.10.2009.)_Форма к защите 55" xfId="2938"/>
    <cellStyle name="_ЗАРПЛАТА 2006г._ТОИР СВОД 2010_форма1(испр.управление30.10.2009.)_Форма к защите 56" xfId="2939"/>
    <cellStyle name="_ЗАРПЛАТА 2006г._ТОИР СВОД 2010_форма1(испр.управление30.10.2009.)_Форма к защите 57" xfId="2940"/>
    <cellStyle name="_ЗАРПЛАТА 2006г._ТОИР СВОД 2010_форма1(испр.управление30.10.2009.)_Форма к защите 58" xfId="2941"/>
    <cellStyle name="_ЗАРПЛАТА 2006г._ТОИР СВОД 2010_форма1(испр.управление30.10.2009.)_Форма к защите 59" xfId="2942"/>
    <cellStyle name="_ЗАРПЛАТА 2006г._ТОИР СВОД 2010_форма1(испр.управление30.10.2009.)_Форма к защите 6" xfId="2943"/>
    <cellStyle name="_ЗАРПЛАТА 2006г._ТОИР СВОД 2010_форма1(испр.управление30.10.2009.)_Форма к защите 60" xfId="2944"/>
    <cellStyle name="_ЗАРПЛАТА 2006г._ТОИР СВОД 2010_форма1(испр.управление30.10.2009.)_Форма к защите 61" xfId="2945"/>
    <cellStyle name="_ЗАРПЛАТА 2006г._ТОИР СВОД 2010_форма1(испр.управление30.10.2009.)_Форма к защите 62" xfId="2946"/>
    <cellStyle name="_ЗАРПЛАТА 2006г._ТОИР СВОД 2010_форма1(испр.управление30.10.2009.)_Форма к защите 63" xfId="2947"/>
    <cellStyle name="_ЗАРПЛАТА 2006г._ТОИР СВОД 2010_форма1(испр.управление30.10.2009.)_Форма к защите 64" xfId="2948"/>
    <cellStyle name="_ЗАРПЛАТА 2006г._ТОИР СВОД 2010_форма1(испр.управление30.10.2009.)_Форма к защите 65" xfId="2949"/>
    <cellStyle name="_ЗАРПЛАТА 2006г._ТОИР СВОД 2010_форма1(испр.управление30.10.2009.)_Форма к защите 66" xfId="2950"/>
    <cellStyle name="_ЗАРПЛАТА 2006г._ТОИР СВОД 2010_форма1(испр.управление30.10.2009.)_Форма к защите 67" xfId="2951"/>
    <cellStyle name="_ЗАРПЛАТА 2006г._ТОИР СВОД 2010_форма1(испр.управление30.10.2009.)_Форма к защите 68" xfId="2952"/>
    <cellStyle name="_ЗАРПЛАТА 2006г._ТОИР СВОД 2010_форма1(испр.управление30.10.2009.)_Форма к защите 69" xfId="2953"/>
    <cellStyle name="_ЗАРПЛАТА 2006г._ТОИР СВОД 2010_форма1(испр.управление30.10.2009.)_Форма к защите 7" xfId="2954"/>
    <cellStyle name="_ЗАРПЛАТА 2006г._ТОИР СВОД 2010_форма1(испр.управление30.10.2009.)_Форма к защите 70" xfId="2955"/>
    <cellStyle name="_ЗАРПЛАТА 2006г._ТОИР СВОД 2010_форма1(испр.управление30.10.2009.)_Форма к защите 71" xfId="2956"/>
    <cellStyle name="_ЗАРПЛАТА 2006г._ТОИР СВОД 2010_форма1(испр.управление30.10.2009.)_Форма к защите 72" xfId="2957"/>
    <cellStyle name="_ЗАРПЛАТА 2006г._ТОИР СВОД 2010_форма1(испр.управление30.10.2009.)_Форма к защите 73" xfId="2958"/>
    <cellStyle name="_ЗАРПЛАТА 2006г._ТОИР СВОД 2010_форма1(испр.управление30.10.2009.)_Форма к защите 74" xfId="2959"/>
    <cellStyle name="_ЗАРПЛАТА 2006г._ТОИР СВОД 2010_форма1(испр.управление30.10.2009.)_Форма к защите 75" xfId="2960"/>
    <cellStyle name="_ЗАРПЛАТА 2006г._ТОИР СВОД 2010_форма1(испр.управление30.10.2009.)_Форма к защите 76" xfId="2961"/>
    <cellStyle name="_ЗАРПЛАТА 2006г._ТОИР СВОД 2010_форма1(испр.управление30.10.2009.)_Форма к защите 77" xfId="2962"/>
    <cellStyle name="_ЗАРПЛАТА 2006г._ТОИР СВОД 2010_форма1(испр.управление30.10.2009.)_Форма к защите 78" xfId="2963"/>
    <cellStyle name="_ЗАРПЛАТА 2006г._ТОИР СВОД 2010_форма1(испр.управление30.10.2009.)_Форма к защите 79" xfId="2964"/>
    <cellStyle name="_ЗАРПЛАТА 2006г._ТОИР СВОД 2010_форма1(испр.управление30.10.2009.)_Форма к защите 8" xfId="2965"/>
    <cellStyle name="_ЗАРПЛАТА 2006г._ТОИР СВОД 2010_форма1(испр.управление30.10.2009.)_Форма к защите 80" xfId="2966"/>
    <cellStyle name="_ЗАРПЛАТА 2006г._ТОИР СВОД 2010_форма1(испр.управление30.10.2009.)_Форма к защите 81" xfId="2967"/>
    <cellStyle name="_ЗАРПЛАТА 2006г._ТОИР СВОД 2010_форма1(испр.управление30.10.2009.)_Форма к защите 82" xfId="2968"/>
    <cellStyle name="_ЗАРПЛАТА 2006г._ТОИР СВОД 2010_форма1(испр.управление30.10.2009.)_Форма к защите 83" xfId="2969"/>
    <cellStyle name="_ЗАРПЛАТА 2006г._ТОИР СВОД 2010_форма1(испр.управление30.10.2009.)_Форма к защите 84" xfId="2970"/>
    <cellStyle name="_ЗАРПЛАТА 2006г._ТОИР СВОД 2010_форма1(испр.управление30.10.2009.)_Форма к защите 85" xfId="2971"/>
    <cellStyle name="_ЗАРПЛАТА 2006г._ТОИР СВОД 2010_форма1(испр.управление30.10.2009.)_Форма к защите 86" xfId="2972"/>
    <cellStyle name="_ЗАРПЛАТА 2006г._ТОИР СВОД 2010_форма1(испр.управление30.10.2009.)_Форма к защите 87" xfId="2973"/>
    <cellStyle name="_ЗАРПЛАТА 2006г._ТОИР СВОД 2010_форма1(испр.управление30.10.2009.)_Форма к защите 88" xfId="2974"/>
    <cellStyle name="_ЗАРПЛАТА 2006г._ТОИР СВОД 2010_форма1(испр.управление30.10.2009.)_Форма к защите 89" xfId="2975"/>
    <cellStyle name="_ЗАРПЛАТА 2006г._ТОИР СВОД 2010_форма1(испр.управление30.10.2009.)_Форма к защите 9" xfId="2976"/>
    <cellStyle name="_ЗАРПЛАТА 2006г._ТОИР СВОД 2010_форма1(испр.управление30.10.2009.)_Форма к защите 90" xfId="2977"/>
    <cellStyle name="_ЗАРПЛАТА 2006г._ТОИР СВОД 2010_форма1(испр.управление30.10.2009.)_Форма к защите ДЭБ" xfId="2978"/>
    <cellStyle name="_ЗАРПЛАТА 2006г._ТОИР СВОД 2010_форма1(испр.управление30.10.2009.)_Форма к защите ДЭБ 2" xfId="2979"/>
    <cellStyle name="_ЗАРПЛАТА 2006г._ТОИР СВОД 2010_форма1(испр.управление30.10.2009.)_Форма к защите_ДСП" xfId="2980"/>
    <cellStyle name="_ЗАРПЛАТА 2006г._ТОИР СВОД 2010_форма1(испр.управление30.10.2009.)_Форма к защите_ДСП 2" xfId="2981"/>
    <cellStyle name="_ЗАРПЛАТА 2006г._ТОИР СВОД 2010_форма1(испр.управление30.10.2009.)_Форма к защите_ДУпиоп" xfId="2982"/>
    <cellStyle name="_ЗАРПЛАТА 2006г._ТОИР СВОД 2010_форма1(испр.управление30.10.2009.)_Форма к защите_ДУпиоп 2" xfId="2983"/>
    <cellStyle name="_ЗАРПЛАТА 2006г._ТОИР СВОД 2010_форма1(испр.управление30.10.2009.)_Форма к защите_окончательная версия" xfId="2984"/>
    <cellStyle name="_ЗАРПЛАТА 2006г._ТОИР СВОД 2010_форма1(испр.управление30.10.2009.)_Форма к защите_окончательная версия 2" xfId="2985"/>
    <cellStyle name="_ЗАРПЛАТА 2006г._ФОТ ГСС 2010 (30 10 2009)" xfId="2986"/>
    <cellStyle name="_ЗАРПЛАТА 2006г._ФОТ ГСС 2010 (30 10 2009) 2" xfId="2987"/>
    <cellStyle name="_ЗАРПЛАТА 2006г._ФОТ ГСС 2010 (30 10 2009) 2 2" xfId="2988"/>
    <cellStyle name="_ЗАРПЛАТА 2006г._ФОТ ГСС 2010 (30 10 2009) 3" xfId="2989"/>
    <cellStyle name="_ЗАРПЛАТА 2006г._ФОТ ГСС 2010 (30 10 2009)_ДУС (3)" xfId="2990"/>
    <cellStyle name="_ЗАРПЛАТА 2006г._ФОТ ГСС 2010 (30 10 2009)_ДУС (3) 2" xfId="2991"/>
    <cellStyle name="_ЗАРПЛАТА 2006г._ФОТ ГСС 2010 (30 10 2009)_Источники_лимиты_Бизнес-план" xfId="2992"/>
    <cellStyle name="_ЗАРПЛАТА 2006г._ФОТ ГСС 2010 (30 10 2009)_Источники_лимиты_Бизнес-план 2" xfId="2993"/>
    <cellStyle name="_ЗАРПЛАТА 2006г._ФОТ ГСС 2010 (30 10 2009)_Источники_лимиты_Бизнес-план 2 2" xfId="2994"/>
    <cellStyle name="_ЗАРПЛАТА 2006г._ФОТ ГСС 2010 (30 10 2009)_Источники_лимиты_Бизнес-план 3" xfId="2995"/>
    <cellStyle name="_ЗАРПЛАТА 2006г._ФОТ ГСС 2010 (30 10 2009)_Копия форма к защите" xfId="2996"/>
    <cellStyle name="_ЗАРПЛАТА 2006г._ФОТ ГСС 2010 (30 10 2009)_Копия форма к защите 2" xfId="2997"/>
    <cellStyle name="_ЗАРПЛАТА 2006г._ФОТ ГСС 2010 (30 10 2009)_Свод бюджет на 2012" xfId="2998"/>
    <cellStyle name="_ЗАРПЛАТА 2006г._ФОТ ГСС 2010 (30 10 2009)_Свод бюджет на 2012 2" xfId="2999"/>
    <cellStyle name="_ЗАРПЛАТА 2006г._ФОТ ГСС 2010 (30 10 2009)_Форма к защите" xfId="3000"/>
    <cellStyle name="_ЗАРПЛАТА 2006г._ФОТ ГСС 2010 (30 10 2009)_форма к защите - ДКУ" xfId="3001"/>
    <cellStyle name="_ЗАРПЛАТА 2006г._ФОТ ГСС 2010 (30 10 2009)_форма к защите - ДКУ 2" xfId="3002"/>
    <cellStyle name="_ЗАРПЛАТА 2006г._ФОТ ГСС 2010 (30 10 2009)_Форма к защите 10" xfId="3003"/>
    <cellStyle name="_ЗАРПЛАТА 2006г._ФОТ ГСС 2010 (30 10 2009)_Форма к защите 11" xfId="3004"/>
    <cellStyle name="_ЗАРПЛАТА 2006г._ФОТ ГСС 2010 (30 10 2009)_Форма к защите 12" xfId="3005"/>
    <cellStyle name="_ЗАРПЛАТА 2006г._ФОТ ГСС 2010 (30 10 2009)_Форма к защите 13" xfId="3006"/>
    <cellStyle name="_ЗАРПЛАТА 2006г._ФОТ ГСС 2010 (30 10 2009)_Форма к защите 14" xfId="3007"/>
    <cellStyle name="_ЗАРПЛАТА 2006г._ФОТ ГСС 2010 (30 10 2009)_Форма к защите 15" xfId="3008"/>
    <cellStyle name="_ЗАРПЛАТА 2006г._ФОТ ГСС 2010 (30 10 2009)_Форма к защите 16" xfId="3009"/>
    <cellStyle name="_ЗАРПЛАТА 2006г._ФОТ ГСС 2010 (30 10 2009)_Форма к защите 17" xfId="3010"/>
    <cellStyle name="_ЗАРПЛАТА 2006г._ФОТ ГСС 2010 (30 10 2009)_Форма к защите 18" xfId="3011"/>
    <cellStyle name="_ЗАРПЛАТА 2006г._ФОТ ГСС 2010 (30 10 2009)_Форма к защите 19" xfId="3012"/>
    <cellStyle name="_ЗАРПЛАТА 2006г._ФОТ ГСС 2010 (30 10 2009)_Форма к защите 2" xfId="3013"/>
    <cellStyle name="_ЗАРПЛАТА 2006г._ФОТ ГСС 2010 (30 10 2009)_Форма к защите 20" xfId="3014"/>
    <cellStyle name="_ЗАРПЛАТА 2006г._ФОТ ГСС 2010 (30 10 2009)_Форма к защите 21" xfId="3015"/>
    <cellStyle name="_ЗАРПЛАТА 2006г._ФОТ ГСС 2010 (30 10 2009)_Форма к защите 22" xfId="3016"/>
    <cellStyle name="_ЗАРПЛАТА 2006г._ФОТ ГСС 2010 (30 10 2009)_Форма к защите 23" xfId="3017"/>
    <cellStyle name="_ЗАРПЛАТА 2006г._ФОТ ГСС 2010 (30 10 2009)_Форма к защите 24" xfId="3018"/>
    <cellStyle name="_ЗАРПЛАТА 2006г._ФОТ ГСС 2010 (30 10 2009)_Форма к защите 25" xfId="3019"/>
    <cellStyle name="_ЗАРПЛАТА 2006г._ФОТ ГСС 2010 (30 10 2009)_Форма к защите 26" xfId="3020"/>
    <cellStyle name="_ЗАРПЛАТА 2006г._ФОТ ГСС 2010 (30 10 2009)_Форма к защите 27" xfId="3021"/>
    <cellStyle name="_ЗАРПЛАТА 2006г._ФОТ ГСС 2010 (30 10 2009)_Форма к защите 28" xfId="3022"/>
    <cellStyle name="_ЗАРПЛАТА 2006г._ФОТ ГСС 2010 (30 10 2009)_Форма к защите 29" xfId="3023"/>
    <cellStyle name="_ЗАРПЛАТА 2006г._ФОТ ГСС 2010 (30 10 2009)_Форма к защите 3" xfId="3024"/>
    <cellStyle name="_ЗАРПЛАТА 2006г._ФОТ ГСС 2010 (30 10 2009)_Форма к защите 30" xfId="3025"/>
    <cellStyle name="_ЗАРПЛАТА 2006г._ФОТ ГСС 2010 (30 10 2009)_Форма к защите 31" xfId="3026"/>
    <cellStyle name="_ЗАРПЛАТА 2006г._ФОТ ГСС 2010 (30 10 2009)_Форма к защите 32" xfId="3027"/>
    <cellStyle name="_ЗАРПЛАТА 2006г._ФОТ ГСС 2010 (30 10 2009)_Форма к защите 33" xfId="3028"/>
    <cellStyle name="_ЗАРПЛАТА 2006г._ФОТ ГСС 2010 (30 10 2009)_Форма к защите 34" xfId="3029"/>
    <cellStyle name="_ЗАРПЛАТА 2006г._ФОТ ГСС 2010 (30 10 2009)_Форма к защите 35" xfId="3030"/>
    <cellStyle name="_ЗАРПЛАТА 2006г._ФОТ ГСС 2010 (30 10 2009)_Форма к защите 36" xfId="3031"/>
    <cellStyle name="_ЗАРПЛАТА 2006г._ФОТ ГСС 2010 (30 10 2009)_Форма к защите 37" xfId="3032"/>
    <cellStyle name="_ЗАРПЛАТА 2006г._ФОТ ГСС 2010 (30 10 2009)_Форма к защите 38" xfId="3033"/>
    <cellStyle name="_ЗАРПЛАТА 2006г._ФОТ ГСС 2010 (30 10 2009)_Форма к защите 39" xfId="3034"/>
    <cellStyle name="_ЗАРПЛАТА 2006г._ФОТ ГСС 2010 (30 10 2009)_Форма к защите 4" xfId="3035"/>
    <cellStyle name="_ЗАРПЛАТА 2006г._ФОТ ГСС 2010 (30 10 2009)_Форма к защите 40" xfId="3036"/>
    <cellStyle name="_ЗАРПЛАТА 2006г._ФОТ ГСС 2010 (30 10 2009)_Форма к защите 41" xfId="3037"/>
    <cellStyle name="_ЗАРПЛАТА 2006г._ФОТ ГСС 2010 (30 10 2009)_Форма к защите 42" xfId="3038"/>
    <cellStyle name="_ЗАРПЛАТА 2006г._ФОТ ГСС 2010 (30 10 2009)_Форма к защите 43" xfId="3039"/>
    <cellStyle name="_ЗАРПЛАТА 2006г._ФОТ ГСС 2010 (30 10 2009)_Форма к защите 44" xfId="3040"/>
    <cellStyle name="_ЗАРПЛАТА 2006г._ФОТ ГСС 2010 (30 10 2009)_Форма к защите 45" xfId="3041"/>
    <cellStyle name="_ЗАРПЛАТА 2006г._ФОТ ГСС 2010 (30 10 2009)_Форма к защите 46" xfId="3042"/>
    <cellStyle name="_ЗАРПЛАТА 2006г._ФОТ ГСС 2010 (30 10 2009)_Форма к защите 47" xfId="3043"/>
    <cellStyle name="_ЗАРПЛАТА 2006г._ФОТ ГСС 2010 (30 10 2009)_Форма к защите 48" xfId="3044"/>
    <cellStyle name="_ЗАРПЛАТА 2006г._ФОТ ГСС 2010 (30 10 2009)_Форма к защите 49" xfId="3045"/>
    <cellStyle name="_ЗАРПЛАТА 2006г._ФОТ ГСС 2010 (30 10 2009)_Форма к защите 5" xfId="3046"/>
    <cellStyle name="_ЗАРПЛАТА 2006г._ФОТ ГСС 2010 (30 10 2009)_Форма к защите 50" xfId="3047"/>
    <cellStyle name="_ЗАРПЛАТА 2006г._ФОТ ГСС 2010 (30 10 2009)_Форма к защите 51" xfId="3048"/>
    <cellStyle name="_ЗАРПЛАТА 2006г._ФОТ ГСС 2010 (30 10 2009)_Форма к защите 52" xfId="3049"/>
    <cellStyle name="_ЗАРПЛАТА 2006г._ФОТ ГСС 2010 (30 10 2009)_Форма к защите 53" xfId="3050"/>
    <cellStyle name="_ЗАРПЛАТА 2006г._ФОТ ГСС 2010 (30 10 2009)_Форма к защите 54" xfId="3051"/>
    <cellStyle name="_ЗАРПЛАТА 2006г._ФОТ ГСС 2010 (30 10 2009)_Форма к защите 55" xfId="3052"/>
    <cellStyle name="_ЗАРПЛАТА 2006г._ФОТ ГСС 2010 (30 10 2009)_Форма к защите 56" xfId="3053"/>
    <cellStyle name="_ЗАРПЛАТА 2006г._ФОТ ГСС 2010 (30 10 2009)_Форма к защите 57" xfId="3054"/>
    <cellStyle name="_ЗАРПЛАТА 2006г._ФОТ ГСС 2010 (30 10 2009)_Форма к защите 58" xfId="3055"/>
    <cellStyle name="_ЗАРПЛАТА 2006г._ФОТ ГСС 2010 (30 10 2009)_Форма к защите 59" xfId="3056"/>
    <cellStyle name="_ЗАРПЛАТА 2006г._ФОТ ГСС 2010 (30 10 2009)_Форма к защите 6" xfId="3057"/>
    <cellStyle name="_ЗАРПЛАТА 2006г._ФОТ ГСС 2010 (30 10 2009)_Форма к защите 60" xfId="3058"/>
    <cellStyle name="_ЗАРПЛАТА 2006г._ФОТ ГСС 2010 (30 10 2009)_Форма к защите 61" xfId="3059"/>
    <cellStyle name="_ЗАРПЛАТА 2006г._ФОТ ГСС 2010 (30 10 2009)_Форма к защите 62" xfId="3060"/>
    <cellStyle name="_ЗАРПЛАТА 2006г._ФОТ ГСС 2010 (30 10 2009)_Форма к защите 63" xfId="3061"/>
    <cellStyle name="_ЗАРПЛАТА 2006г._ФОТ ГСС 2010 (30 10 2009)_Форма к защите 64" xfId="3062"/>
    <cellStyle name="_ЗАРПЛАТА 2006г._ФОТ ГСС 2010 (30 10 2009)_Форма к защите 65" xfId="3063"/>
    <cellStyle name="_ЗАРПЛАТА 2006г._ФОТ ГСС 2010 (30 10 2009)_Форма к защите 66" xfId="3064"/>
    <cellStyle name="_ЗАРПЛАТА 2006г._ФОТ ГСС 2010 (30 10 2009)_Форма к защите 67" xfId="3065"/>
    <cellStyle name="_ЗАРПЛАТА 2006г._ФОТ ГСС 2010 (30 10 2009)_Форма к защите 68" xfId="3066"/>
    <cellStyle name="_ЗАРПЛАТА 2006г._ФОТ ГСС 2010 (30 10 2009)_Форма к защите 69" xfId="3067"/>
    <cellStyle name="_ЗАРПЛАТА 2006г._ФОТ ГСС 2010 (30 10 2009)_Форма к защите 7" xfId="3068"/>
    <cellStyle name="_ЗАРПЛАТА 2006г._ФОТ ГСС 2010 (30 10 2009)_Форма к защите 70" xfId="3069"/>
    <cellStyle name="_ЗАРПЛАТА 2006г._ФОТ ГСС 2010 (30 10 2009)_Форма к защите 71" xfId="3070"/>
    <cellStyle name="_ЗАРПЛАТА 2006г._ФОТ ГСС 2010 (30 10 2009)_Форма к защите 72" xfId="3071"/>
    <cellStyle name="_ЗАРПЛАТА 2006г._ФОТ ГСС 2010 (30 10 2009)_Форма к защите 73" xfId="3072"/>
    <cellStyle name="_ЗАРПЛАТА 2006г._ФОТ ГСС 2010 (30 10 2009)_Форма к защите 74" xfId="3073"/>
    <cellStyle name="_ЗАРПЛАТА 2006г._ФОТ ГСС 2010 (30 10 2009)_Форма к защите 75" xfId="3074"/>
    <cellStyle name="_ЗАРПЛАТА 2006г._ФОТ ГСС 2010 (30 10 2009)_Форма к защите 76" xfId="3075"/>
    <cellStyle name="_ЗАРПЛАТА 2006г._ФОТ ГСС 2010 (30 10 2009)_Форма к защите 77" xfId="3076"/>
    <cellStyle name="_ЗАРПЛАТА 2006г._ФОТ ГСС 2010 (30 10 2009)_Форма к защите 78" xfId="3077"/>
    <cellStyle name="_ЗАРПЛАТА 2006г._ФОТ ГСС 2010 (30 10 2009)_Форма к защите 79" xfId="3078"/>
    <cellStyle name="_ЗАРПЛАТА 2006г._ФОТ ГСС 2010 (30 10 2009)_Форма к защите 8" xfId="3079"/>
    <cellStyle name="_ЗАРПЛАТА 2006г._ФОТ ГСС 2010 (30 10 2009)_Форма к защите 80" xfId="3080"/>
    <cellStyle name="_ЗАРПЛАТА 2006г._ФОТ ГСС 2010 (30 10 2009)_Форма к защите 81" xfId="3081"/>
    <cellStyle name="_ЗАРПЛАТА 2006г._ФОТ ГСС 2010 (30 10 2009)_Форма к защите 82" xfId="3082"/>
    <cellStyle name="_ЗАРПЛАТА 2006г._ФОТ ГСС 2010 (30 10 2009)_Форма к защите 83" xfId="3083"/>
    <cellStyle name="_ЗАРПЛАТА 2006г._ФОТ ГСС 2010 (30 10 2009)_Форма к защите 84" xfId="3084"/>
    <cellStyle name="_ЗАРПЛАТА 2006г._ФОТ ГСС 2010 (30 10 2009)_Форма к защите 85" xfId="3085"/>
    <cellStyle name="_ЗАРПЛАТА 2006г._ФОТ ГСС 2010 (30 10 2009)_Форма к защите 86" xfId="3086"/>
    <cellStyle name="_ЗАРПЛАТА 2006г._ФОТ ГСС 2010 (30 10 2009)_Форма к защите 87" xfId="3087"/>
    <cellStyle name="_ЗАРПЛАТА 2006г._ФОТ ГСС 2010 (30 10 2009)_Форма к защите 88" xfId="3088"/>
    <cellStyle name="_ЗАРПЛАТА 2006г._ФОТ ГСС 2010 (30 10 2009)_Форма к защите 89" xfId="3089"/>
    <cellStyle name="_ЗАРПЛАТА 2006г._ФОТ ГСС 2010 (30 10 2009)_Форма к защите 9" xfId="3090"/>
    <cellStyle name="_ЗАРПЛАТА 2006г._ФОТ ГСС 2010 (30 10 2009)_Форма к защите 90" xfId="3091"/>
    <cellStyle name="_ЗАРПЛАТА 2006г._ФОТ ГСС 2010 (30 10 2009)_Форма к защите ДЭБ" xfId="3092"/>
    <cellStyle name="_ЗАРПЛАТА 2006г._ФОТ ГСС 2010 (30 10 2009)_Форма к защите ДЭБ 2" xfId="3093"/>
    <cellStyle name="_ЗАРПЛАТА 2006г._ФОТ ГСС 2010 (30 10 2009)_Форма к защите_ДСП" xfId="3094"/>
    <cellStyle name="_ЗАРПЛАТА 2006г._ФОТ ГСС 2010 (30 10 2009)_Форма к защите_ДСП 2" xfId="3095"/>
    <cellStyle name="_ЗАРПЛАТА 2006г._ФОТ ГСС 2010 (30 10 2009)_Форма к защите_ДУпиоп" xfId="3096"/>
    <cellStyle name="_ЗАРПЛАТА 2006г._ФОТ ГСС 2010 (30 10 2009)_Форма к защите_ДУпиоп 2" xfId="3097"/>
    <cellStyle name="_ЗАРПЛАТА 2006г._ФОТ ГСС 2010 (30 10 2009)_Форма к защите_окончательная версия" xfId="3098"/>
    <cellStyle name="_ЗАРПЛАТА 2006г._ФОТ ГСС 2010 (30 10 2009)_Форма к защите_окончательная версия 2" xfId="3099"/>
    <cellStyle name="_ЗАРПЛАТА 2006г._ФОТ МЭС+РЗА Центра 2011-2012" xfId="3100"/>
    <cellStyle name="_ЗАРПЛАТА 2006г._ФОТ МЭС+РЗА Центра 2011-2012_БДР формат СД (2)" xfId="3101"/>
    <cellStyle name="_ЗАРПЛАТА 2006г._ФОТ на 2010  РЗА _СВОД по МЭС(после защиты)" xfId="3102"/>
    <cellStyle name="_ЗАРПЛАТА 2006г._ФОТ на 2010  РЗА _СВОД по МЭС(после защиты) 2" xfId="3103"/>
    <cellStyle name="_ЗАРПЛАТА 2006г._ФОТ на 2010  РЗА _СВОД по МЭС(после защиты) 2 2" xfId="3104"/>
    <cellStyle name="_ЗАРПЛАТА 2006г._ФОТ на 2010  РЗА _СВОД по МЭС(после защиты) 3" xfId="3105"/>
    <cellStyle name="_ЗАРПЛАТА 2006г._ФОТ на 2010  РЗА _СВОД по МЭС(после защиты)_ДУС (3)" xfId="3106"/>
    <cellStyle name="_ЗАРПЛАТА 2006г._ФОТ на 2010  РЗА _СВОД по МЭС(после защиты)_ДУС (3) 2" xfId="3107"/>
    <cellStyle name="_ЗАРПЛАТА 2006г._ФОТ на 2010  РЗА _СВОД по МЭС(после защиты)_Источники_лимиты_Бизнес-план" xfId="3108"/>
    <cellStyle name="_ЗАРПЛАТА 2006г._ФОТ на 2010  РЗА _СВОД по МЭС(после защиты)_Источники_лимиты_Бизнес-план 2" xfId="3109"/>
    <cellStyle name="_ЗАРПЛАТА 2006г._ФОТ на 2010  РЗА _СВОД по МЭС(после защиты)_Источники_лимиты_Бизнес-план 2 2" xfId="3110"/>
    <cellStyle name="_ЗАРПЛАТА 2006г._ФОТ на 2010  РЗА _СВОД по МЭС(после защиты)_Источники_лимиты_Бизнес-план 3" xfId="3111"/>
    <cellStyle name="_ЗАРПЛАТА 2006г._ФОТ на 2010  РЗА _СВОД по МЭС(после защиты)_Копия форма к защите" xfId="3112"/>
    <cellStyle name="_ЗАРПЛАТА 2006г._ФОТ на 2010  РЗА _СВОД по МЭС(после защиты)_Копия форма к защите 2" xfId="3113"/>
    <cellStyle name="_ЗАРПЛАТА 2006г._ФОТ на 2010  РЗА _СВОД по МЭС(после защиты)_Свод бюджет на 2012" xfId="3114"/>
    <cellStyle name="_ЗАРПЛАТА 2006г._ФОТ на 2010  РЗА _СВОД по МЭС(после защиты)_Свод бюджет на 2012 2" xfId="3115"/>
    <cellStyle name="_ЗАРПЛАТА 2006г._ФОТ на 2010  РЗА _СВОД по МЭС(после защиты)_Форма к защите" xfId="3116"/>
    <cellStyle name="_ЗАРПЛАТА 2006г._ФОТ на 2010  РЗА _СВОД по МЭС(после защиты)_форма к защите - ДКУ" xfId="3117"/>
    <cellStyle name="_ЗАРПЛАТА 2006г._ФОТ на 2010  РЗА _СВОД по МЭС(после защиты)_форма к защите - ДКУ 2" xfId="3118"/>
    <cellStyle name="_ЗАРПЛАТА 2006г._ФОТ на 2010  РЗА _СВОД по МЭС(после защиты)_Форма к защите 10" xfId="3119"/>
    <cellStyle name="_ЗАРПЛАТА 2006г._ФОТ на 2010  РЗА _СВОД по МЭС(после защиты)_Форма к защите 11" xfId="3120"/>
    <cellStyle name="_ЗАРПЛАТА 2006г._ФОТ на 2010  РЗА _СВОД по МЭС(после защиты)_Форма к защите 12" xfId="3121"/>
    <cellStyle name="_ЗАРПЛАТА 2006г._ФОТ на 2010  РЗА _СВОД по МЭС(после защиты)_Форма к защите 13" xfId="3122"/>
    <cellStyle name="_ЗАРПЛАТА 2006г._ФОТ на 2010  РЗА _СВОД по МЭС(после защиты)_Форма к защите 14" xfId="3123"/>
    <cellStyle name="_ЗАРПЛАТА 2006г._ФОТ на 2010  РЗА _СВОД по МЭС(после защиты)_Форма к защите 15" xfId="3124"/>
    <cellStyle name="_ЗАРПЛАТА 2006г._ФОТ на 2010  РЗА _СВОД по МЭС(после защиты)_Форма к защите 16" xfId="3125"/>
    <cellStyle name="_ЗАРПЛАТА 2006г._ФОТ на 2010  РЗА _СВОД по МЭС(после защиты)_Форма к защите 17" xfId="3126"/>
    <cellStyle name="_ЗАРПЛАТА 2006г._ФОТ на 2010  РЗА _СВОД по МЭС(после защиты)_Форма к защите 18" xfId="3127"/>
    <cellStyle name="_ЗАРПЛАТА 2006г._ФОТ на 2010  РЗА _СВОД по МЭС(после защиты)_Форма к защите 19" xfId="3128"/>
    <cellStyle name="_ЗАРПЛАТА 2006г._ФОТ на 2010  РЗА _СВОД по МЭС(после защиты)_Форма к защите 2" xfId="3129"/>
    <cellStyle name="_ЗАРПЛАТА 2006г._ФОТ на 2010  РЗА _СВОД по МЭС(после защиты)_Форма к защите 20" xfId="3130"/>
    <cellStyle name="_ЗАРПЛАТА 2006г._ФОТ на 2010  РЗА _СВОД по МЭС(после защиты)_Форма к защите 21" xfId="3131"/>
    <cellStyle name="_ЗАРПЛАТА 2006г._ФОТ на 2010  РЗА _СВОД по МЭС(после защиты)_Форма к защите 22" xfId="3132"/>
    <cellStyle name="_ЗАРПЛАТА 2006г._ФОТ на 2010  РЗА _СВОД по МЭС(после защиты)_Форма к защите 23" xfId="3133"/>
    <cellStyle name="_ЗАРПЛАТА 2006г._ФОТ на 2010  РЗА _СВОД по МЭС(после защиты)_Форма к защите 24" xfId="3134"/>
    <cellStyle name="_ЗАРПЛАТА 2006г._ФОТ на 2010  РЗА _СВОД по МЭС(после защиты)_Форма к защите 25" xfId="3135"/>
    <cellStyle name="_ЗАРПЛАТА 2006г._ФОТ на 2010  РЗА _СВОД по МЭС(после защиты)_Форма к защите 26" xfId="3136"/>
    <cellStyle name="_ЗАРПЛАТА 2006г._ФОТ на 2010  РЗА _СВОД по МЭС(после защиты)_Форма к защите 27" xfId="3137"/>
    <cellStyle name="_ЗАРПЛАТА 2006г._ФОТ на 2010  РЗА _СВОД по МЭС(после защиты)_Форма к защите 28" xfId="3138"/>
    <cellStyle name="_ЗАРПЛАТА 2006г._ФОТ на 2010  РЗА _СВОД по МЭС(после защиты)_Форма к защите 29" xfId="3139"/>
    <cellStyle name="_ЗАРПЛАТА 2006г._ФОТ на 2010  РЗА _СВОД по МЭС(после защиты)_Форма к защите 3" xfId="3140"/>
    <cellStyle name="_ЗАРПЛАТА 2006г._ФОТ на 2010  РЗА _СВОД по МЭС(после защиты)_Форма к защите 30" xfId="3141"/>
    <cellStyle name="_ЗАРПЛАТА 2006г._ФОТ на 2010  РЗА _СВОД по МЭС(после защиты)_Форма к защите 31" xfId="3142"/>
    <cellStyle name="_ЗАРПЛАТА 2006г._ФОТ на 2010  РЗА _СВОД по МЭС(после защиты)_Форма к защите 32" xfId="3143"/>
    <cellStyle name="_ЗАРПЛАТА 2006г._ФОТ на 2010  РЗА _СВОД по МЭС(после защиты)_Форма к защите 33" xfId="3144"/>
    <cellStyle name="_ЗАРПЛАТА 2006г._ФОТ на 2010  РЗА _СВОД по МЭС(после защиты)_Форма к защите 34" xfId="3145"/>
    <cellStyle name="_ЗАРПЛАТА 2006г._ФОТ на 2010  РЗА _СВОД по МЭС(после защиты)_Форма к защите 35" xfId="3146"/>
    <cellStyle name="_ЗАРПЛАТА 2006г._ФОТ на 2010  РЗА _СВОД по МЭС(после защиты)_Форма к защите 36" xfId="3147"/>
    <cellStyle name="_ЗАРПЛАТА 2006г._ФОТ на 2010  РЗА _СВОД по МЭС(после защиты)_Форма к защите 37" xfId="3148"/>
    <cellStyle name="_ЗАРПЛАТА 2006г._ФОТ на 2010  РЗА _СВОД по МЭС(после защиты)_Форма к защите 38" xfId="3149"/>
    <cellStyle name="_ЗАРПЛАТА 2006г._ФОТ на 2010  РЗА _СВОД по МЭС(после защиты)_Форма к защите 39" xfId="3150"/>
    <cellStyle name="_ЗАРПЛАТА 2006г._ФОТ на 2010  РЗА _СВОД по МЭС(после защиты)_Форма к защите 4" xfId="3151"/>
    <cellStyle name="_ЗАРПЛАТА 2006г._ФОТ на 2010  РЗА _СВОД по МЭС(после защиты)_Форма к защите 40" xfId="3152"/>
    <cellStyle name="_ЗАРПЛАТА 2006г._ФОТ на 2010  РЗА _СВОД по МЭС(после защиты)_Форма к защите 41" xfId="3153"/>
    <cellStyle name="_ЗАРПЛАТА 2006г._ФОТ на 2010  РЗА _СВОД по МЭС(после защиты)_Форма к защите 42" xfId="3154"/>
    <cellStyle name="_ЗАРПЛАТА 2006г._ФОТ на 2010  РЗА _СВОД по МЭС(после защиты)_Форма к защите 43" xfId="3155"/>
    <cellStyle name="_ЗАРПЛАТА 2006г._ФОТ на 2010  РЗА _СВОД по МЭС(после защиты)_Форма к защите 44" xfId="3156"/>
    <cellStyle name="_ЗАРПЛАТА 2006г._ФОТ на 2010  РЗА _СВОД по МЭС(после защиты)_Форма к защите 45" xfId="3157"/>
    <cellStyle name="_ЗАРПЛАТА 2006г._ФОТ на 2010  РЗА _СВОД по МЭС(после защиты)_Форма к защите 46" xfId="3158"/>
    <cellStyle name="_ЗАРПЛАТА 2006г._ФОТ на 2010  РЗА _СВОД по МЭС(после защиты)_Форма к защите 47" xfId="3159"/>
    <cellStyle name="_ЗАРПЛАТА 2006г._ФОТ на 2010  РЗА _СВОД по МЭС(после защиты)_Форма к защите 48" xfId="3160"/>
    <cellStyle name="_ЗАРПЛАТА 2006г._ФОТ на 2010  РЗА _СВОД по МЭС(после защиты)_Форма к защите 49" xfId="3161"/>
    <cellStyle name="_ЗАРПЛАТА 2006г._ФОТ на 2010  РЗА _СВОД по МЭС(после защиты)_Форма к защите 5" xfId="3162"/>
    <cellStyle name="_ЗАРПЛАТА 2006г._ФОТ на 2010  РЗА _СВОД по МЭС(после защиты)_Форма к защите 50" xfId="3163"/>
    <cellStyle name="_ЗАРПЛАТА 2006г._ФОТ на 2010  РЗА _СВОД по МЭС(после защиты)_Форма к защите 51" xfId="3164"/>
    <cellStyle name="_ЗАРПЛАТА 2006г._ФОТ на 2010  РЗА _СВОД по МЭС(после защиты)_Форма к защите 52" xfId="3165"/>
    <cellStyle name="_ЗАРПЛАТА 2006г._ФОТ на 2010  РЗА _СВОД по МЭС(после защиты)_Форма к защите 53" xfId="3166"/>
    <cellStyle name="_ЗАРПЛАТА 2006г._ФОТ на 2010  РЗА _СВОД по МЭС(после защиты)_Форма к защите 54" xfId="3167"/>
    <cellStyle name="_ЗАРПЛАТА 2006г._ФОТ на 2010  РЗА _СВОД по МЭС(после защиты)_Форма к защите 55" xfId="3168"/>
    <cellStyle name="_ЗАРПЛАТА 2006г._ФОТ на 2010  РЗА _СВОД по МЭС(после защиты)_Форма к защите 56" xfId="3169"/>
    <cellStyle name="_ЗАРПЛАТА 2006г._ФОТ на 2010  РЗА _СВОД по МЭС(после защиты)_Форма к защите 57" xfId="3170"/>
    <cellStyle name="_ЗАРПЛАТА 2006г._ФОТ на 2010  РЗА _СВОД по МЭС(после защиты)_Форма к защите 58" xfId="3171"/>
    <cellStyle name="_ЗАРПЛАТА 2006г._ФОТ на 2010  РЗА _СВОД по МЭС(после защиты)_Форма к защите 59" xfId="3172"/>
    <cellStyle name="_ЗАРПЛАТА 2006г._ФОТ на 2010  РЗА _СВОД по МЭС(после защиты)_Форма к защите 6" xfId="3173"/>
    <cellStyle name="_ЗАРПЛАТА 2006г._ФОТ на 2010  РЗА _СВОД по МЭС(после защиты)_Форма к защите 60" xfId="3174"/>
    <cellStyle name="_ЗАРПЛАТА 2006г._ФОТ на 2010  РЗА _СВОД по МЭС(после защиты)_Форма к защите 61" xfId="3175"/>
    <cellStyle name="_ЗАРПЛАТА 2006г._ФОТ на 2010  РЗА _СВОД по МЭС(после защиты)_Форма к защите 62" xfId="3176"/>
    <cellStyle name="_ЗАРПЛАТА 2006г._ФОТ на 2010  РЗА _СВОД по МЭС(после защиты)_Форма к защите 63" xfId="3177"/>
    <cellStyle name="_ЗАРПЛАТА 2006г._ФОТ на 2010  РЗА _СВОД по МЭС(после защиты)_Форма к защите 64" xfId="3178"/>
    <cellStyle name="_ЗАРПЛАТА 2006г._ФОТ на 2010  РЗА _СВОД по МЭС(после защиты)_Форма к защите 65" xfId="3179"/>
    <cellStyle name="_ЗАРПЛАТА 2006г._ФОТ на 2010  РЗА _СВОД по МЭС(после защиты)_Форма к защите 66" xfId="3180"/>
    <cellStyle name="_ЗАРПЛАТА 2006г._ФОТ на 2010  РЗА _СВОД по МЭС(после защиты)_Форма к защите 67" xfId="3181"/>
    <cellStyle name="_ЗАРПЛАТА 2006г._ФОТ на 2010  РЗА _СВОД по МЭС(после защиты)_Форма к защите 68" xfId="3182"/>
    <cellStyle name="_ЗАРПЛАТА 2006г._ФОТ на 2010  РЗА _СВОД по МЭС(после защиты)_Форма к защите 69" xfId="3183"/>
    <cellStyle name="_ЗАРПЛАТА 2006г._ФОТ на 2010  РЗА _СВОД по МЭС(после защиты)_Форма к защите 7" xfId="3184"/>
    <cellStyle name="_ЗАРПЛАТА 2006г._ФОТ на 2010  РЗА _СВОД по МЭС(после защиты)_Форма к защите 70" xfId="3185"/>
    <cellStyle name="_ЗАРПЛАТА 2006г._ФОТ на 2010  РЗА _СВОД по МЭС(после защиты)_Форма к защите 71" xfId="3186"/>
    <cellStyle name="_ЗАРПЛАТА 2006г._ФОТ на 2010  РЗА _СВОД по МЭС(после защиты)_Форма к защите 72" xfId="3187"/>
    <cellStyle name="_ЗАРПЛАТА 2006г._ФОТ на 2010  РЗА _СВОД по МЭС(после защиты)_Форма к защите 73" xfId="3188"/>
    <cellStyle name="_ЗАРПЛАТА 2006г._ФОТ на 2010  РЗА _СВОД по МЭС(после защиты)_Форма к защите 74" xfId="3189"/>
    <cellStyle name="_ЗАРПЛАТА 2006г._ФОТ на 2010  РЗА _СВОД по МЭС(после защиты)_Форма к защите 75" xfId="3190"/>
    <cellStyle name="_ЗАРПЛАТА 2006г._ФОТ на 2010  РЗА _СВОД по МЭС(после защиты)_Форма к защите 76" xfId="3191"/>
    <cellStyle name="_ЗАРПЛАТА 2006г._ФОТ на 2010  РЗА _СВОД по МЭС(после защиты)_Форма к защите 77" xfId="3192"/>
    <cellStyle name="_ЗАРПЛАТА 2006г._ФОТ на 2010  РЗА _СВОД по МЭС(после защиты)_Форма к защите 78" xfId="3193"/>
    <cellStyle name="_ЗАРПЛАТА 2006г._ФОТ на 2010  РЗА _СВОД по МЭС(после защиты)_Форма к защите 79" xfId="3194"/>
    <cellStyle name="_ЗАРПЛАТА 2006г._ФОТ на 2010  РЗА _СВОД по МЭС(после защиты)_Форма к защите 8" xfId="3195"/>
    <cellStyle name="_ЗАРПЛАТА 2006г._ФОТ на 2010  РЗА _СВОД по МЭС(после защиты)_Форма к защите 80" xfId="3196"/>
    <cellStyle name="_ЗАРПЛАТА 2006г._ФОТ на 2010  РЗА _СВОД по МЭС(после защиты)_Форма к защите 81" xfId="3197"/>
    <cellStyle name="_ЗАРПЛАТА 2006г._ФОТ на 2010  РЗА _СВОД по МЭС(после защиты)_Форма к защите 82" xfId="3198"/>
    <cellStyle name="_ЗАРПЛАТА 2006г._ФОТ на 2010  РЗА _СВОД по МЭС(после защиты)_Форма к защите 83" xfId="3199"/>
    <cellStyle name="_ЗАРПЛАТА 2006г._ФОТ на 2010  РЗА _СВОД по МЭС(после защиты)_Форма к защите 84" xfId="3200"/>
    <cellStyle name="_ЗАРПЛАТА 2006г._ФОТ на 2010  РЗА _СВОД по МЭС(после защиты)_Форма к защите 85" xfId="3201"/>
    <cellStyle name="_ЗАРПЛАТА 2006г._ФОТ на 2010  РЗА _СВОД по МЭС(после защиты)_Форма к защите 86" xfId="3202"/>
    <cellStyle name="_ЗАРПЛАТА 2006г._ФОТ на 2010  РЗА _СВОД по МЭС(после защиты)_Форма к защите 87" xfId="3203"/>
    <cellStyle name="_ЗАРПЛАТА 2006г._ФОТ на 2010  РЗА _СВОД по МЭС(после защиты)_Форма к защите 88" xfId="3204"/>
    <cellStyle name="_ЗАРПЛАТА 2006г._ФОТ на 2010  РЗА _СВОД по МЭС(после защиты)_Форма к защите 89" xfId="3205"/>
    <cellStyle name="_ЗАРПЛАТА 2006г._ФОТ на 2010  РЗА _СВОД по МЭС(после защиты)_Форма к защите 9" xfId="3206"/>
    <cellStyle name="_ЗАРПЛАТА 2006г._ФОТ на 2010  РЗА _СВОД по МЭС(после защиты)_Форма к защите 90" xfId="3207"/>
    <cellStyle name="_ЗАРПЛАТА 2006г._ФОТ на 2010  РЗА _СВОД по МЭС(после защиты)_Форма к защите ДЭБ" xfId="3208"/>
    <cellStyle name="_ЗАРПЛАТА 2006г._ФОТ на 2010  РЗА _СВОД по МЭС(после защиты)_Форма к защите ДЭБ 2" xfId="3209"/>
    <cellStyle name="_ЗАРПЛАТА 2006г._ФОТ на 2010  РЗА _СВОД по МЭС(после защиты)_Форма к защите_ДСП" xfId="3210"/>
    <cellStyle name="_ЗАРПЛАТА 2006г._ФОТ на 2010  РЗА _СВОД по МЭС(после защиты)_Форма к защите_ДСП 2" xfId="3211"/>
    <cellStyle name="_ЗАРПЛАТА 2006г._ФОТ на 2010  РЗА _СВОД по МЭС(после защиты)_Форма к защите_ДУпиоп" xfId="3212"/>
    <cellStyle name="_ЗАРПЛАТА 2006г._ФОТ на 2010  РЗА _СВОД по МЭС(после защиты)_Форма к защите_ДУпиоп 2" xfId="3213"/>
    <cellStyle name="_ЗАРПЛАТА 2006г._ФОТ на 2010  РЗА _СВОД по МЭС(после защиты)_Форма к защите_окончательная версия" xfId="3214"/>
    <cellStyle name="_ЗАРПЛАТА 2006г._ФОТ на 2010  РЗА _СВОД по МЭС(после защиты)_Форма к защите_окончательная версия 2" xfId="3215"/>
    <cellStyle name="_ЗАРПЛАТА 2006г._ФОТ на 2010г. Вологда" xfId="3216"/>
    <cellStyle name="_ЗАРПЛАТА 2006г._ФОТ на 2010г. Вологда 2" xfId="3217"/>
    <cellStyle name="_ЗАРПЛАТА 2006г._ФОТ на 2010г. Вологда 2 2" xfId="3218"/>
    <cellStyle name="_ЗАРПЛАТА 2006г._ФОТ на 2010г. Вологда 3" xfId="3219"/>
    <cellStyle name="_ЗАРПЛАТА 2006г._ФОТ на 2010г. Вологда_ДУС (3)" xfId="3220"/>
    <cellStyle name="_ЗАРПЛАТА 2006г._ФОТ на 2010г. Вологда_ДУС (3) 2" xfId="3221"/>
    <cellStyle name="_ЗАРПЛАТА 2006г._ФОТ на 2010г. Вологда_Источники_лимиты_Бизнес-план" xfId="3222"/>
    <cellStyle name="_ЗАРПЛАТА 2006г._ФОТ на 2010г. Вологда_Источники_лимиты_Бизнес-план 2" xfId="3223"/>
    <cellStyle name="_ЗАРПЛАТА 2006г._ФОТ на 2010г. Вологда_Источники_лимиты_Бизнес-план 2 2" xfId="3224"/>
    <cellStyle name="_ЗАРПЛАТА 2006г._ФОТ на 2010г. Вологда_Источники_лимиты_Бизнес-план 3" xfId="3225"/>
    <cellStyle name="_ЗАРПЛАТА 2006г._ФОТ на 2010г. Вологда_Копия форма к защите" xfId="3226"/>
    <cellStyle name="_ЗАРПЛАТА 2006г._ФОТ на 2010г. Вологда_Копия форма к защите 2" xfId="3227"/>
    <cellStyle name="_ЗАРПЛАТА 2006г._ФОТ на 2010г. Вологда_Свод бюджет на 2012" xfId="3228"/>
    <cellStyle name="_ЗАРПЛАТА 2006г._ФОТ на 2010г. Вологда_Свод бюджет на 2012 2" xfId="3229"/>
    <cellStyle name="_ЗАРПЛАТА 2006г._ФОТ на 2010г. Вологда_Форма к защите" xfId="3230"/>
    <cellStyle name="_ЗАРПЛАТА 2006г._ФОТ на 2010г. Вологда_форма к защите - ДКУ" xfId="3231"/>
    <cellStyle name="_ЗАРПЛАТА 2006г._ФОТ на 2010г. Вологда_форма к защите - ДКУ 2" xfId="3232"/>
    <cellStyle name="_ЗАРПЛАТА 2006г._ФОТ на 2010г. Вологда_Форма к защите 10" xfId="3233"/>
    <cellStyle name="_ЗАРПЛАТА 2006г._ФОТ на 2010г. Вологда_Форма к защите 11" xfId="3234"/>
    <cellStyle name="_ЗАРПЛАТА 2006г._ФОТ на 2010г. Вологда_Форма к защите 12" xfId="3235"/>
    <cellStyle name="_ЗАРПЛАТА 2006г._ФОТ на 2010г. Вологда_Форма к защите 13" xfId="3236"/>
    <cellStyle name="_ЗАРПЛАТА 2006г._ФОТ на 2010г. Вологда_Форма к защите 14" xfId="3237"/>
    <cellStyle name="_ЗАРПЛАТА 2006г._ФОТ на 2010г. Вологда_Форма к защите 15" xfId="3238"/>
    <cellStyle name="_ЗАРПЛАТА 2006г._ФОТ на 2010г. Вологда_Форма к защите 16" xfId="3239"/>
    <cellStyle name="_ЗАРПЛАТА 2006г._ФОТ на 2010г. Вологда_Форма к защите 17" xfId="3240"/>
    <cellStyle name="_ЗАРПЛАТА 2006г._ФОТ на 2010г. Вологда_Форма к защите 18" xfId="3241"/>
    <cellStyle name="_ЗАРПЛАТА 2006г._ФОТ на 2010г. Вологда_Форма к защите 19" xfId="3242"/>
    <cellStyle name="_ЗАРПЛАТА 2006г._ФОТ на 2010г. Вологда_Форма к защите 2" xfId="3243"/>
    <cellStyle name="_ЗАРПЛАТА 2006г._ФОТ на 2010г. Вологда_Форма к защите 20" xfId="3244"/>
    <cellStyle name="_ЗАРПЛАТА 2006г._ФОТ на 2010г. Вологда_Форма к защите 21" xfId="3245"/>
    <cellStyle name="_ЗАРПЛАТА 2006г._ФОТ на 2010г. Вологда_Форма к защите 22" xfId="3246"/>
    <cellStyle name="_ЗАРПЛАТА 2006г._ФОТ на 2010г. Вологда_Форма к защите 23" xfId="3247"/>
    <cellStyle name="_ЗАРПЛАТА 2006г._ФОТ на 2010г. Вологда_Форма к защите 24" xfId="3248"/>
    <cellStyle name="_ЗАРПЛАТА 2006г._ФОТ на 2010г. Вологда_Форма к защите 25" xfId="3249"/>
    <cellStyle name="_ЗАРПЛАТА 2006г._ФОТ на 2010г. Вологда_Форма к защите 26" xfId="3250"/>
    <cellStyle name="_ЗАРПЛАТА 2006г._ФОТ на 2010г. Вологда_Форма к защите 27" xfId="3251"/>
    <cellStyle name="_ЗАРПЛАТА 2006г._ФОТ на 2010г. Вологда_Форма к защите 28" xfId="3252"/>
    <cellStyle name="_ЗАРПЛАТА 2006г._ФОТ на 2010г. Вологда_Форма к защите 29" xfId="3253"/>
    <cellStyle name="_ЗАРПЛАТА 2006г._ФОТ на 2010г. Вологда_Форма к защите 3" xfId="3254"/>
    <cellStyle name="_ЗАРПЛАТА 2006г._ФОТ на 2010г. Вологда_Форма к защите 30" xfId="3255"/>
    <cellStyle name="_ЗАРПЛАТА 2006г._ФОТ на 2010г. Вологда_Форма к защите 31" xfId="3256"/>
    <cellStyle name="_ЗАРПЛАТА 2006г._ФОТ на 2010г. Вологда_Форма к защите 32" xfId="3257"/>
    <cellStyle name="_ЗАРПЛАТА 2006г._ФОТ на 2010г. Вологда_Форма к защите 33" xfId="3258"/>
    <cellStyle name="_ЗАРПЛАТА 2006г._ФОТ на 2010г. Вологда_Форма к защите 34" xfId="3259"/>
    <cellStyle name="_ЗАРПЛАТА 2006г._ФОТ на 2010г. Вологда_Форма к защите 35" xfId="3260"/>
    <cellStyle name="_ЗАРПЛАТА 2006г._ФОТ на 2010г. Вологда_Форма к защите 36" xfId="3261"/>
    <cellStyle name="_ЗАРПЛАТА 2006г._ФОТ на 2010г. Вологда_Форма к защите 37" xfId="3262"/>
    <cellStyle name="_ЗАРПЛАТА 2006г._ФОТ на 2010г. Вологда_Форма к защите 38" xfId="3263"/>
    <cellStyle name="_ЗАРПЛАТА 2006г._ФОТ на 2010г. Вологда_Форма к защите 39" xfId="3264"/>
    <cellStyle name="_ЗАРПЛАТА 2006г._ФОТ на 2010г. Вологда_Форма к защите 4" xfId="3265"/>
    <cellStyle name="_ЗАРПЛАТА 2006г._ФОТ на 2010г. Вологда_Форма к защите 40" xfId="3266"/>
    <cellStyle name="_ЗАРПЛАТА 2006г._ФОТ на 2010г. Вологда_Форма к защите 41" xfId="3267"/>
    <cellStyle name="_ЗАРПЛАТА 2006г._ФОТ на 2010г. Вологда_Форма к защите 42" xfId="3268"/>
    <cellStyle name="_ЗАРПЛАТА 2006г._ФОТ на 2010г. Вологда_Форма к защите 43" xfId="3269"/>
    <cellStyle name="_ЗАРПЛАТА 2006г._ФОТ на 2010г. Вологда_Форма к защите 44" xfId="3270"/>
    <cellStyle name="_ЗАРПЛАТА 2006г._ФОТ на 2010г. Вологда_Форма к защите 45" xfId="3271"/>
    <cellStyle name="_ЗАРПЛАТА 2006г._ФОТ на 2010г. Вологда_Форма к защите 46" xfId="3272"/>
    <cellStyle name="_ЗАРПЛАТА 2006г._ФОТ на 2010г. Вологда_Форма к защите 47" xfId="3273"/>
    <cellStyle name="_ЗАРПЛАТА 2006г._ФОТ на 2010г. Вологда_Форма к защите 48" xfId="3274"/>
    <cellStyle name="_ЗАРПЛАТА 2006г._ФОТ на 2010г. Вологда_Форма к защите 49" xfId="3275"/>
    <cellStyle name="_ЗАРПЛАТА 2006г._ФОТ на 2010г. Вологда_Форма к защите 5" xfId="3276"/>
    <cellStyle name="_ЗАРПЛАТА 2006г._ФОТ на 2010г. Вологда_Форма к защите 50" xfId="3277"/>
    <cellStyle name="_ЗАРПЛАТА 2006г._ФОТ на 2010г. Вологда_Форма к защите 51" xfId="3278"/>
    <cellStyle name="_ЗАРПЛАТА 2006г._ФОТ на 2010г. Вологда_Форма к защите 52" xfId="3279"/>
    <cellStyle name="_ЗАРПЛАТА 2006г._ФОТ на 2010г. Вологда_Форма к защите 53" xfId="3280"/>
    <cellStyle name="_ЗАРПЛАТА 2006г._ФОТ на 2010г. Вологда_Форма к защите 54" xfId="3281"/>
    <cellStyle name="_ЗАРПЛАТА 2006г._ФОТ на 2010г. Вологда_Форма к защите 55" xfId="3282"/>
    <cellStyle name="_ЗАРПЛАТА 2006г._ФОТ на 2010г. Вологда_Форма к защите 56" xfId="3283"/>
    <cellStyle name="_ЗАРПЛАТА 2006г._ФОТ на 2010г. Вологда_Форма к защите 57" xfId="3284"/>
    <cellStyle name="_ЗАРПЛАТА 2006г._ФОТ на 2010г. Вологда_Форма к защите 58" xfId="3285"/>
    <cellStyle name="_ЗАРПЛАТА 2006г._ФОТ на 2010г. Вологда_Форма к защите 59" xfId="3286"/>
    <cellStyle name="_ЗАРПЛАТА 2006г._ФОТ на 2010г. Вологда_Форма к защите 6" xfId="3287"/>
    <cellStyle name="_ЗАРПЛАТА 2006г._ФОТ на 2010г. Вологда_Форма к защите 60" xfId="3288"/>
    <cellStyle name="_ЗАРПЛАТА 2006г._ФОТ на 2010г. Вологда_Форма к защите 61" xfId="3289"/>
    <cellStyle name="_ЗАРПЛАТА 2006г._ФОТ на 2010г. Вологда_Форма к защите 62" xfId="3290"/>
    <cellStyle name="_ЗАРПЛАТА 2006г._ФОТ на 2010г. Вологда_Форма к защите 63" xfId="3291"/>
    <cellStyle name="_ЗАРПЛАТА 2006г._ФОТ на 2010г. Вологда_Форма к защите 64" xfId="3292"/>
    <cellStyle name="_ЗАРПЛАТА 2006г._ФОТ на 2010г. Вологда_Форма к защите 65" xfId="3293"/>
    <cellStyle name="_ЗАРПЛАТА 2006г._ФОТ на 2010г. Вологда_Форма к защите 66" xfId="3294"/>
    <cellStyle name="_ЗАРПЛАТА 2006г._ФОТ на 2010г. Вологда_Форма к защите 67" xfId="3295"/>
    <cellStyle name="_ЗАРПЛАТА 2006г._ФОТ на 2010г. Вологда_Форма к защите 68" xfId="3296"/>
    <cellStyle name="_ЗАРПЛАТА 2006г._ФОТ на 2010г. Вологда_Форма к защите 69" xfId="3297"/>
    <cellStyle name="_ЗАРПЛАТА 2006г._ФОТ на 2010г. Вологда_Форма к защите 7" xfId="3298"/>
    <cellStyle name="_ЗАРПЛАТА 2006г._ФОТ на 2010г. Вологда_Форма к защите 70" xfId="3299"/>
    <cellStyle name="_ЗАРПЛАТА 2006г._ФОТ на 2010г. Вологда_Форма к защите 71" xfId="3300"/>
    <cellStyle name="_ЗАРПЛАТА 2006г._ФОТ на 2010г. Вологда_Форма к защите 72" xfId="3301"/>
    <cellStyle name="_ЗАРПЛАТА 2006г._ФОТ на 2010г. Вологда_Форма к защите 73" xfId="3302"/>
    <cellStyle name="_ЗАРПЛАТА 2006г._ФОТ на 2010г. Вологда_Форма к защите 74" xfId="3303"/>
    <cellStyle name="_ЗАРПЛАТА 2006г._ФОТ на 2010г. Вологда_Форма к защите 75" xfId="3304"/>
    <cellStyle name="_ЗАРПЛАТА 2006г._ФОТ на 2010г. Вологда_Форма к защите 76" xfId="3305"/>
    <cellStyle name="_ЗАРПЛАТА 2006г._ФОТ на 2010г. Вологда_Форма к защите 77" xfId="3306"/>
    <cellStyle name="_ЗАРПЛАТА 2006г._ФОТ на 2010г. Вологда_Форма к защите 78" xfId="3307"/>
    <cellStyle name="_ЗАРПЛАТА 2006г._ФОТ на 2010г. Вологда_Форма к защите 79" xfId="3308"/>
    <cellStyle name="_ЗАРПЛАТА 2006г._ФОТ на 2010г. Вологда_Форма к защите 8" xfId="3309"/>
    <cellStyle name="_ЗАРПЛАТА 2006г._ФОТ на 2010г. Вологда_Форма к защите 80" xfId="3310"/>
    <cellStyle name="_ЗАРПЛАТА 2006г._ФОТ на 2010г. Вологда_Форма к защите 81" xfId="3311"/>
    <cellStyle name="_ЗАРПЛАТА 2006г._ФОТ на 2010г. Вологда_Форма к защите 82" xfId="3312"/>
    <cellStyle name="_ЗАРПЛАТА 2006г._ФОТ на 2010г. Вологда_Форма к защите 83" xfId="3313"/>
    <cellStyle name="_ЗАРПЛАТА 2006г._ФОТ на 2010г. Вологда_Форма к защите 84" xfId="3314"/>
    <cellStyle name="_ЗАРПЛАТА 2006г._ФОТ на 2010г. Вологда_Форма к защите 85" xfId="3315"/>
    <cellStyle name="_ЗАРПЛАТА 2006г._ФОТ на 2010г. Вологда_Форма к защите 86" xfId="3316"/>
    <cellStyle name="_ЗАРПЛАТА 2006г._ФОТ на 2010г. Вологда_Форма к защите 87" xfId="3317"/>
    <cellStyle name="_ЗАРПЛАТА 2006г._ФОТ на 2010г. Вологда_Форма к защите 88" xfId="3318"/>
    <cellStyle name="_ЗАРПЛАТА 2006г._ФОТ на 2010г. Вологда_Форма к защите 89" xfId="3319"/>
    <cellStyle name="_ЗАРПЛАТА 2006г._ФОТ на 2010г. Вологда_Форма к защите 9" xfId="3320"/>
    <cellStyle name="_ЗАРПЛАТА 2006г._ФОТ на 2010г. Вологда_Форма к защите 90" xfId="3321"/>
    <cellStyle name="_ЗАРПЛАТА 2006г._ФОТ на 2010г. Вологда_Форма к защите ДЭБ" xfId="3322"/>
    <cellStyle name="_ЗАРПЛАТА 2006г._ФОТ на 2010г. Вологда_Форма к защите ДЭБ 2" xfId="3323"/>
    <cellStyle name="_ЗАРПЛАТА 2006г._ФОТ на 2010г. Вологда_Форма к защите_ДСП" xfId="3324"/>
    <cellStyle name="_ЗАРПЛАТА 2006г._ФОТ на 2010г. Вологда_Форма к защите_ДСП 2" xfId="3325"/>
    <cellStyle name="_ЗАРПЛАТА 2006г._ФОТ на 2010г. Вологда_Форма к защите_ДУпиоп" xfId="3326"/>
    <cellStyle name="_ЗАРПЛАТА 2006г._ФОТ на 2010г. Вологда_Форма к защите_ДУпиоп 2" xfId="3327"/>
    <cellStyle name="_ЗАРПЛАТА 2006г._ФОТ на 2010г. Вологда_Форма к защите_окончательная версия" xfId="3328"/>
    <cellStyle name="_ЗАРПЛАТА 2006г._ФОТ на 2010г. Вологда_Форма к защите_окончательная версия 2" xfId="3329"/>
    <cellStyle name="_ЗАРПЛАТА 2006г._ФОТ РЗА 2010 -МЭС Центра (2)" xfId="3330"/>
    <cellStyle name="_ЗАРПЛАТА 2006г._ФОТ РЗА 2010 -МЭС Центра (2) 2" xfId="3331"/>
    <cellStyle name="_ЗАРПЛАТА 2006г._ФОТ РЗА 2010 -МЭС Центра (2) 2 2" xfId="3332"/>
    <cellStyle name="_ЗАРПЛАТА 2006г._ФОТ РЗА 2010 -МЭС Центра (2) 3" xfId="3333"/>
    <cellStyle name="_ЗАРПЛАТА 2006г._ФОТ РЗА 2010 -МЭС Центра (2)_ДУС (3)" xfId="3334"/>
    <cellStyle name="_ЗАРПЛАТА 2006г._ФОТ РЗА 2010 -МЭС Центра (2)_ДУС (3) 2" xfId="3335"/>
    <cellStyle name="_ЗАРПЛАТА 2006г._ФОТ РЗА 2010 -МЭС Центра (2)_Источники_лимиты_Бизнес-план" xfId="3336"/>
    <cellStyle name="_ЗАРПЛАТА 2006г._ФОТ РЗА 2010 -МЭС Центра (2)_Источники_лимиты_Бизнес-план 2" xfId="3337"/>
    <cellStyle name="_ЗАРПЛАТА 2006г._ФОТ РЗА 2010 -МЭС Центра (2)_Источники_лимиты_Бизнес-план 2 2" xfId="3338"/>
    <cellStyle name="_ЗАРПЛАТА 2006г._ФОТ РЗА 2010 -МЭС Центра (2)_Источники_лимиты_Бизнес-план 3" xfId="3339"/>
    <cellStyle name="_ЗАРПЛАТА 2006г._ФОТ РЗА 2010 -МЭС Центра (2)_Копия форма к защите" xfId="3340"/>
    <cellStyle name="_ЗАРПЛАТА 2006г._ФОТ РЗА 2010 -МЭС Центра (2)_Копия форма к защите 2" xfId="3341"/>
    <cellStyle name="_ЗАРПЛАТА 2006г._ФОТ РЗА 2010 -МЭС Центра (2)_Свод бюджет на 2012" xfId="3342"/>
    <cellStyle name="_ЗАРПЛАТА 2006г._ФОТ РЗА 2010 -МЭС Центра (2)_Свод бюджет на 2012 2" xfId="3343"/>
    <cellStyle name="_ЗАРПЛАТА 2006г._ФОТ РЗА 2010 -МЭС Центра (2)_Форма к защите" xfId="3344"/>
    <cellStyle name="_ЗАРПЛАТА 2006г._ФОТ РЗА 2010 -МЭС Центра (2)_форма к защите - ДКУ" xfId="3345"/>
    <cellStyle name="_ЗАРПЛАТА 2006г._ФОТ РЗА 2010 -МЭС Центра (2)_форма к защите - ДКУ 2" xfId="3346"/>
    <cellStyle name="_ЗАРПЛАТА 2006г._ФОТ РЗА 2010 -МЭС Центра (2)_Форма к защите 10" xfId="3347"/>
    <cellStyle name="_ЗАРПЛАТА 2006г._ФОТ РЗА 2010 -МЭС Центра (2)_Форма к защите 11" xfId="3348"/>
    <cellStyle name="_ЗАРПЛАТА 2006г._ФОТ РЗА 2010 -МЭС Центра (2)_Форма к защите 12" xfId="3349"/>
    <cellStyle name="_ЗАРПЛАТА 2006г._ФОТ РЗА 2010 -МЭС Центра (2)_Форма к защите 13" xfId="3350"/>
    <cellStyle name="_ЗАРПЛАТА 2006г._ФОТ РЗА 2010 -МЭС Центра (2)_Форма к защите 14" xfId="3351"/>
    <cellStyle name="_ЗАРПЛАТА 2006г._ФОТ РЗА 2010 -МЭС Центра (2)_Форма к защите 15" xfId="3352"/>
    <cellStyle name="_ЗАРПЛАТА 2006г._ФОТ РЗА 2010 -МЭС Центра (2)_Форма к защите 16" xfId="3353"/>
    <cellStyle name="_ЗАРПЛАТА 2006г._ФОТ РЗА 2010 -МЭС Центра (2)_Форма к защите 17" xfId="3354"/>
    <cellStyle name="_ЗАРПЛАТА 2006г._ФОТ РЗА 2010 -МЭС Центра (2)_Форма к защите 18" xfId="3355"/>
    <cellStyle name="_ЗАРПЛАТА 2006г._ФОТ РЗА 2010 -МЭС Центра (2)_Форма к защите 19" xfId="3356"/>
    <cellStyle name="_ЗАРПЛАТА 2006г._ФОТ РЗА 2010 -МЭС Центра (2)_Форма к защите 2" xfId="3357"/>
    <cellStyle name="_ЗАРПЛАТА 2006г._ФОТ РЗА 2010 -МЭС Центра (2)_Форма к защите 20" xfId="3358"/>
    <cellStyle name="_ЗАРПЛАТА 2006г._ФОТ РЗА 2010 -МЭС Центра (2)_Форма к защите 21" xfId="3359"/>
    <cellStyle name="_ЗАРПЛАТА 2006г._ФОТ РЗА 2010 -МЭС Центра (2)_Форма к защите 22" xfId="3360"/>
    <cellStyle name="_ЗАРПЛАТА 2006г._ФОТ РЗА 2010 -МЭС Центра (2)_Форма к защите 23" xfId="3361"/>
    <cellStyle name="_ЗАРПЛАТА 2006г._ФОТ РЗА 2010 -МЭС Центра (2)_Форма к защите 24" xfId="3362"/>
    <cellStyle name="_ЗАРПЛАТА 2006г._ФОТ РЗА 2010 -МЭС Центра (2)_Форма к защите 25" xfId="3363"/>
    <cellStyle name="_ЗАРПЛАТА 2006г._ФОТ РЗА 2010 -МЭС Центра (2)_Форма к защите 26" xfId="3364"/>
    <cellStyle name="_ЗАРПЛАТА 2006г._ФОТ РЗА 2010 -МЭС Центра (2)_Форма к защите 27" xfId="3365"/>
    <cellStyle name="_ЗАРПЛАТА 2006г._ФОТ РЗА 2010 -МЭС Центра (2)_Форма к защите 28" xfId="3366"/>
    <cellStyle name="_ЗАРПЛАТА 2006г._ФОТ РЗА 2010 -МЭС Центра (2)_Форма к защите 29" xfId="3367"/>
    <cellStyle name="_ЗАРПЛАТА 2006г._ФОТ РЗА 2010 -МЭС Центра (2)_Форма к защите 3" xfId="3368"/>
    <cellStyle name="_ЗАРПЛАТА 2006г._ФОТ РЗА 2010 -МЭС Центра (2)_Форма к защите 30" xfId="3369"/>
    <cellStyle name="_ЗАРПЛАТА 2006г._ФОТ РЗА 2010 -МЭС Центра (2)_Форма к защите 31" xfId="3370"/>
    <cellStyle name="_ЗАРПЛАТА 2006г._ФОТ РЗА 2010 -МЭС Центра (2)_Форма к защите 32" xfId="3371"/>
    <cellStyle name="_ЗАРПЛАТА 2006г._ФОТ РЗА 2010 -МЭС Центра (2)_Форма к защите 33" xfId="3372"/>
    <cellStyle name="_ЗАРПЛАТА 2006г._ФОТ РЗА 2010 -МЭС Центра (2)_Форма к защите 34" xfId="3373"/>
    <cellStyle name="_ЗАРПЛАТА 2006г._ФОТ РЗА 2010 -МЭС Центра (2)_Форма к защите 35" xfId="3374"/>
    <cellStyle name="_ЗАРПЛАТА 2006г._ФОТ РЗА 2010 -МЭС Центра (2)_Форма к защите 36" xfId="3375"/>
    <cellStyle name="_ЗАРПЛАТА 2006г._ФОТ РЗА 2010 -МЭС Центра (2)_Форма к защите 37" xfId="3376"/>
    <cellStyle name="_ЗАРПЛАТА 2006г._ФОТ РЗА 2010 -МЭС Центра (2)_Форма к защите 38" xfId="3377"/>
    <cellStyle name="_ЗАРПЛАТА 2006г._ФОТ РЗА 2010 -МЭС Центра (2)_Форма к защите 39" xfId="3378"/>
    <cellStyle name="_ЗАРПЛАТА 2006г._ФОТ РЗА 2010 -МЭС Центра (2)_Форма к защите 4" xfId="3379"/>
    <cellStyle name="_ЗАРПЛАТА 2006г._ФОТ РЗА 2010 -МЭС Центра (2)_Форма к защите 40" xfId="3380"/>
    <cellStyle name="_ЗАРПЛАТА 2006г._ФОТ РЗА 2010 -МЭС Центра (2)_Форма к защите 41" xfId="3381"/>
    <cellStyle name="_ЗАРПЛАТА 2006г._ФОТ РЗА 2010 -МЭС Центра (2)_Форма к защите 42" xfId="3382"/>
    <cellStyle name="_ЗАРПЛАТА 2006г._ФОТ РЗА 2010 -МЭС Центра (2)_Форма к защите 43" xfId="3383"/>
    <cellStyle name="_ЗАРПЛАТА 2006г._ФОТ РЗА 2010 -МЭС Центра (2)_Форма к защите 44" xfId="3384"/>
    <cellStyle name="_ЗАРПЛАТА 2006г._ФОТ РЗА 2010 -МЭС Центра (2)_Форма к защите 45" xfId="3385"/>
    <cellStyle name="_ЗАРПЛАТА 2006г._ФОТ РЗА 2010 -МЭС Центра (2)_Форма к защите 46" xfId="3386"/>
    <cellStyle name="_ЗАРПЛАТА 2006г._ФОТ РЗА 2010 -МЭС Центра (2)_Форма к защите 47" xfId="3387"/>
    <cellStyle name="_ЗАРПЛАТА 2006г._ФОТ РЗА 2010 -МЭС Центра (2)_Форма к защите 48" xfId="3388"/>
    <cellStyle name="_ЗАРПЛАТА 2006г._ФОТ РЗА 2010 -МЭС Центра (2)_Форма к защите 49" xfId="3389"/>
    <cellStyle name="_ЗАРПЛАТА 2006г._ФОТ РЗА 2010 -МЭС Центра (2)_Форма к защите 5" xfId="3390"/>
    <cellStyle name="_ЗАРПЛАТА 2006г._ФОТ РЗА 2010 -МЭС Центра (2)_Форма к защите 50" xfId="3391"/>
    <cellStyle name="_ЗАРПЛАТА 2006г._ФОТ РЗА 2010 -МЭС Центра (2)_Форма к защите 51" xfId="3392"/>
    <cellStyle name="_ЗАРПЛАТА 2006г._ФОТ РЗА 2010 -МЭС Центра (2)_Форма к защите 52" xfId="3393"/>
    <cellStyle name="_ЗАРПЛАТА 2006г._ФОТ РЗА 2010 -МЭС Центра (2)_Форма к защите 53" xfId="3394"/>
    <cellStyle name="_ЗАРПЛАТА 2006г._ФОТ РЗА 2010 -МЭС Центра (2)_Форма к защите 54" xfId="3395"/>
    <cellStyle name="_ЗАРПЛАТА 2006г._ФОТ РЗА 2010 -МЭС Центра (2)_Форма к защите 55" xfId="3396"/>
    <cellStyle name="_ЗАРПЛАТА 2006г._ФОТ РЗА 2010 -МЭС Центра (2)_Форма к защите 56" xfId="3397"/>
    <cellStyle name="_ЗАРПЛАТА 2006г._ФОТ РЗА 2010 -МЭС Центра (2)_Форма к защите 57" xfId="3398"/>
    <cellStyle name="_ЗАРПЛАТА 2006г._ФОТ РЗА 2010 -МЭС Центра (2)_Форма к защите 58" xfId="3399"/>
    <cellStyle name="_ЗАРПЛАТА 2006г._ФОТ РЗА 2010 -МЭС Центра (2)_Форма к защите 59" xfId="3400"/>
    <cellStyle name="_ЗАРПЛАТА 2006г._ФОТ РЗА 2010 -МЭС Центра (2)_Форма к защите 6" xfId="3401"/>
    <cellStyle name="_ЗАРПЛАТА 2006г._ФОТ РЗА 2010 -МЭС Центра (2)_Форма к защите 60" xfId="3402"/>
    <cellStyle name="_ЗАРПЛАТА 2006г._ФОТ РЗА 2010 -МЭС Центра (2)_Форма к защите 61" xfId="3403"/>
    <cellStyle name="_ЗАРПЛАТА 2006г._ФОТ РЗА 2010 -МЭС Центра (2)_Форма к защите 62" xfId="3404"/>
    <cellStyle name="_ЗАРПЛАТА 2006г._ФОТ РЗА 2010 -МЭС Центра (2)_Форма к защите 63" xfId="3405"/>
    <cellStyle name="_ЗАРПЛАТА 2006г._ФОТ РЗА 2010 -МЭС Центра (2)_Форма к защите 64" xfId="3406"/>
    <cellStyle name="_ЗАРПЛАТА 2006г._ФОТ РЗА 2010 -МЭС Центра (2)_Форма к защите 65" xfId="3407"/>
    <cellStyle name="_ЗАРПЛАТА 2006г._ФОТ РЗА 2010 -МЭС Центра (2)_Форма к защите 66" xfId="3408"/>
    <cellStyle name="_ЗАРПЛАТА 2006г._ФОТ РЗА 2010 -МЭС Центра (2)_Форма к защите 67" xfId="3409"/>
    <cellStyle name="_ЗАРПЛАТА 2006г._ФОТ РЗА 2010 -МЭС Центра (2)_Форма к защите 68" xfId="3410"/>
    <cellStyle name="_ЗАРПЛАТА 2006г._ФОТ РЗА 2010 -МЭС Центра (2)_Форма к защите 69" xfId="3411"/>
    <cellStyle name="_ЗАРПЛАТА 2006г._ФОТ РЗА 2010 -МЭС Центра (2)_Форма к защите 7" xfId="3412"/>
    <cellStyle name="_ЗАРПЛАТА 2006г._ФОТ РЗА 2010 -МЭС Центра (2)_Форма к защите 70" xfId="3413"/>
    <cellStyle name="_ЗАРПЛАТА 2006г._ФОТ РЗА 2010 -МЭС Центра (2)_Форма к защите 71" xfId="3414"/>
    <cellStyle name="_ЗАРПЛАТА 2006г._ФОТ РЗА 2010 -МЭС Центра (2)_Форма к защите 72" xfId="3415"/>
    <cellStyle name="_ЗАРПЛАТА 2006г._ФОТ РЗА 2010 -МЭС Центра (2)_Форма к защите 73" xfId="3416"/>
    <cellStyle name="_ЗАРПЛАТА 2006г._ФОТ РЗА 2010 -МЭС Центра (2)_Форма к защите 74" xfId="3417"/>
    <cellStyle name="_ЗАРПЛАТА 2006г._ФОТ РЗА 2010 -МЭС Центра (2)_Форма к защите 75" xfId="3418"/>
    <cellStyle name="_ЗАРПЛАТА 2006г._ФОТ РЗА 2010 -МЭС Центра (2)_Форма к защите 76" xfId="3419"/>
    <cellStyle name="_ЗАРПЛАТА 2006г._ФОТ РЗА 2010 -МЭС Центра (2)_Форма к защите 77" xfId="3420"/>
    <cellStyle name="_ЗАРПЛАТА 2006г._ФОТ РЗА 2010 -МЭС Центра (2)_Форма к защите 78" xfId="3421"/>
    <cellStyle name="_ЗАРПЛАТА 2006г._ФОТ РЗА 2010 -МЭС Центра (2)_Форма к защите 79" xfId="3422"/>
    <cellStyle name="_ЗАРПЛАТА 2006г._ФОТ РЗА 2010 -МЭС Центра (2)_Форма к защите 8" xfId="3423"/>
    <cellStyle name="_ЗАРПЛАТА 2006г._ФОТ РЗА 2010 -МЭС Центра (2)_Форма к защите 80" xfId="3424"/>
    <cellStyle name="_ЗАРПЛАТА 2006г._ФОТ РЗА 2010 -МЭС Центра (2)_Форма к защите 81" xfId="3425"/>
    <cellStyle name="_ЗАРПЛАТА 2006г._ФОТ РЗА 2010 -МЭС Центра (2)_Форма к защите 82" xfId="3426"/>
    <cellStyle name="_ЗАРПЛАТА 2006г._ФОТ РЗА 2010 -МЭС Центра (2)_Форма к защите 83" xfId="3427"/>
    <cellStyle name="_ЗАРПЛАТА 2006г._ФОТ РЗА 2010 -МЭС Центра (2)_Форма к защите 84" xfId="3428"/>
    <cellStyle name="_ЗАРПЛАТА 2006г._ФОТ РЗА 2010 -МЭС Центра (2)_Форма к защите 85" xfId="3429"/>
    <cellStyle name="_ЗАРПЛАТА 2006г._ФОТ РЗА 2010 -МЭС Центра (2)_Форма к защите 86" xfId="3430"/>
    <cellStyle name="_ЗАРПЛАТА 2006г._ФОТ РЗА 2010 -МЭС Центра (2)_Форма к защите 87" xfId="3431"/>
    <cellStyle name="_ЗАРПЛАТА 2006г._ФОТ РЗА 2010 -МЭС Центра (2)_Форма к защите 88" xfId="3432"/>
    <cellStyle name="_ЗАРПЛАТА 2006г._ФОТ РЗА 2010 -МЭС Центра (2)_Форма к защите 89" xfId="3433"/>
    <cellStyle name="_ЗАРПЛАТА 2006г._ФОТ РЗА 2010 -МЭС Центра (2)_Форма к защите 9" xfId="3434"/>
    <cellStyle name="_ЗАРПЛАТА 2006г._ФОТ РЗА 2010 -МЭС Центра (2)_Форма к защите 90" xfId="3435"/>
    <cellStyle name="_ЗАРПЛАТА 2006г._ФОТ РЗА 2010 -МЭС Центра (2)_Форма к защите ДЭБ" xfId="3436"/>
    <cellStyle name="_ЗАРПЛАТА 2006г._ФОТ РЗА 2010 -МЭС Центра (2)_Форма к защите ДЭБ 2" xfId="3437"/>
    <cellStyle name="_ЗАРПЛАТА 2006г._ФОТ РЗА 2010 -МЭС Центра (2)_Форма к защите_ДСП" xfId="3438"/>
    <cellStyle name="_ЗАРПЛАТА 2006г._ФОТ РЗА 2010 -МЭС Центра (2)_Форма к защите_ДСП 2" xfId="3439"/>
    <cellStyle name="_ЗАРПЛАТА 2006г._ФОТ РЗА 2010 -МЭС Центра (2)_Форма к защите_ДУпиоп" xfId="3440"/>
    <cellStyle name="_ЗАРПЛАТА 2006г._ФОТ РЗА 2010 -МЭС Центра (2)_Форма к защите_ДУпиоп 2" xfId="3441"/>
    <cellStyle name="_ЗАРПЛАТА 2006г._ФОТ РЗА 2010 -МЭС Центра (2)_Форма к защите_окончательная версия" xfId="3442"/>
    <cellStyle name="_ЗАРПЛАТА 2006г._ФОТ РЗА 2010 -МЭС Центра (2)_Форма к защите_окончательная версия 2" xfId="3443"/>
    <cellStyle name="_ЗАРПЛАТА 2006г._ФОТ РЗА 2010-2012 -МЭС Центра-согласован" xfId="3444"/>
    <cellStyle name="_ЗАРПЛАТА 2006г._ФОТ РЗА 2010-2012 -МЭС Центра-согласован 2" xfId="3445"/>
    <cellStyle name="_ЗАРПЛАТА 2006г._ФОТ РЗА 2010-2012 -МЭС Центра-согласован 2 2" xfId="3446"/>
    <cellStyle name="_ЗАРПЛАТА 2006г._ФОТ РЗА 2010-2012 -МЭС Центра-согласован 3" xfId="3447"/>
    <cellStyle name="_ЗАРПЛАТА 2006г._ФОТ РЗА 2010-2012 -МЭС Центра-согласован_ДУС (3)" xfId="3448"/>
    <cellStyle name="_ЗАРПЛАТА 2006г._ФОТ РЗА 2010-2012 -МЭС Центра-согласован_ДУС (3) 2" xfId="3449"/>
    <cellStyle name="_ЗАРПЛАТА 2006г._ФОТ РЗА 2010-2012 -МЭС Центра-согласован_Источники_лимиты_Бизнес-план" xfId="3450"/>
    <cellStyle name="_ЗАРПЛАТА 2006г._ФОТ РЗА 2010-2012 -МЭС Центра-согласован_Источники_лимиты_Бизнес-план 2" xfId="3451"/>
    <cellStyle name="_ЗАРПЛАТА 2006г._ФОТ РЗА 2010-2012 -МЭС Центра-согласован_Источники_лимиты_Бизнес-план 2 2" xfId="3452"/>
    <cellStyle name="_ЗАРПЛАТА 2006г._ФОТ РЗА 2010-2012 -МЭС Центра-согласован_Источники_лимиты_Бизнес-план 3" xfId="3453"/>
    <cellStyle name="_ЗАРПЛАТА 2006г._ФОТ РЗА 2010-2012 -МЭС Центра-согласован_Копия форма к защите" xfId="3454"/>
    <cellStyle name="_ЗАРПЛАТА 2006г._ФОТ РЗА 2010-2012 -МЭС Центра-согласован_Копия форма к защите 2" xfId="3455"/>
    <cellStyle name="_ЗАРПЛАТА 2006г._ФОТ РЗА 2010-2012 -МЭС Центра-согласован_Свод бюджет на 2012" xfId="3456"/>
    <cellStyle name="_ЗАРПЛАТА 2006г._ФОТ РЗА 2010-2012 -МЭС Центра-согласован_Свод бюджет на 2012 2" xfId="3457"/>
    <cellStyle name="_ЗАРПЛАТА 2006г._ФОТ РЗА 2010-2012 -МЭС Центра-согласован_Форма к защите" xfId="3458"/>
    <cellStyle name="_ЗАРПЛАТА 2006г._ФОТ РЗА 2010-2012 -МЭС Центра-согласован_форма к защите - ДКУ" xfId="3459"/>
    <cellStyle name="_ЗАРПЛАТА 2006г._ФОТ РЗА 2010-2012 -МЭС Центра-согласован_форма к защите - ДКУ 2" xfId="3460"/>
    <cellStyle name="_ЗАРПЛАТА 2006г._ФОТ РЗА 2010-2012 -МЭС Центра-согласован_Форма к защите 10" xfId="3461"/>
    <cellStyle name="_ЗАРПЛАТА 2006г._ФОТ РЗА 2010-2012 -МЭС Центра-согласован_Форма к защите 11" xfId="3462"/>
    <cellStyle name="_ЗАРПЛАТА 2006г._ФОТ РЗА 2010-2012 -МЭС Центра-согласован_Форма к защите 12" xfId="3463"/>
    <cellStyle name="_ЗАРПЛАТА 2006г._ФОТ РЗА 2010-2012 -МЭС Центра-согласован_Форма к защите 13" xfId="3464"/>
    <cellStyle name="_ЗАРПЛАТА 2006г._ФОТ РЗА 2010-2012 -МЭС Центра-согласован_Форма к защите 14" xfId="3465"/>
    <cellStyle name="_ЗАРПЛАТА 2006г._ФОТ РЗА 2010-2012 -МЭС Центра-согласован_Форма к защите 15" xfId="3466"/>
    <cellStyle name="_ЗАРПЛАТА 2006г._ФОТ РЗА 2010-2012 -МЭС Центра-согласован_Форма к защите 16" xfId="3467"/>
    <cellStyle name="_ЗАРПЛАТА 2006г._ФОТ РЗА 2010-2012 -МЭС Центра-согласован_Форма к защите 17" xfId="3468"/>
    <cellStyle name="_ЗАРПЛАТА 2006г._ФОТ РЗА 2010-2012 -МЭС Центра-согласован_Форма к защите 18" xfId="3469"/>
    <cellStyle name="_ЗАРПЛАТА 2006г._ФОТ РЗА 2010-2012 -МЭС Центра-согласован_Форма к защите 19" xfId="3470"/>
    <cellStyle name="_ЗАРПЛАТА 2006г._ФОТ РЗА 2010-2012 -МЭС Центра-согласован_Форма к защите 2" xfId="3471"/>
    <cellStyle name="_ЗАРПЛАТА 2006г._ФОТ РЗА 2010-2012 -МЭС Центра-согласован_Форма к защите 20" xfId="3472"/>
    <cellStyle name="_ЗАРПЛАТА 2006г._ФОТ РЗА 2010-2012 -МЭС Центра-согласован_Форма к защите 21" xfId="3473"/>
    <cellStyle name="_ЗАРПЛАТА 2006г._ФОТ РЗА 2010-2012 -МЭС Центра-согласован_Форма к защите 22" xfId="3474"/>
    <cellStyle name="_ЗАРПЛАТА 2006г._ФОТ РЗА 2010-2012 -МЭС Центра-согласован_Форма к защите 23" xfId="3475"/>
    <cellStyle name="_ЗАРПЛАТА 2006г._ФОТ РЗА 2010-2012 -МЭС Центра-согласован_Форма к защите 24" xfId="3476"/>
    <cellStyle name="_ЗАРПЛАТА 2006г._ФОТ РЗА 2010-2012 -МЭС Центра-согласован_Форма к защите 25" xfId="3477"/>
    <cellStyle name="_ЗАРПЛАТА 2006г._ФОТ РЗА 2010-2012 -МЭС Центра-согласован_Форма к защите 26" xfId="3478"/>
    <cellStyle name="_ЗАРПЛАТА 2006г._ФОТ РЗА 2010-2012 -МЭС Центра-согласован_Форма к защите 27" xfId="3479"/>
    <cellStyle name="_ЗАРПЛАТА 2006г._ФОТ РЗА 2010-2012 -МЭС Центра-согласован_Форма к защите 28" xfId="3480"/>
    <cellStyle name="_ЗАРПЛАТА 2006г._ФОТ РЗА 2010-2012 -МЭС Центра-согласован_Форма к защите 29" xfId="3481"/>
    <cellStyle name="_ЗАРПЛАТА 2006г._ФОТ РЗА 2010-2012 -МЭС Центра-согласован_Форма к защите 3" xfId="3482"/>
    <cellStyle name="_ЗАРПЛАТА 2006г._ФОТ РЗА 2010-2012 -МЭС Центра-согласован_Форма к защите 30" xfId="3483"/>
    <cellStyle name="_ЗАРПЛАТА 2006г._ФОТ РЗА 2010-2012 -МЭС Центра-согласован_Форма к защите 31" xfId="3484"/>
    <cellStyle name="_ЗАРПЛАТА 2006г._ФОТ РЗА 2010-2012 -МЭС Центра-согласован_Форма к защите 32" xfId="3485"/>
    <cellStyle name="_ЗАРПЛАТА 2006г._ФОТ РЗА 2010-2012 -МЭС Центра-согласован_Форма к защите 33" xfId="3486"/>
    <cellStyle name="_ЗАРПЛАТА 2006г._ФОТ РЗА 2010-2012 -МЭС Центра-согласован_Форма к защите 34" xfId="3487"/>
    <cellStyle name="_ЗАРПЛАТА 2006г._ФОТ РЗА 2010-2012 -МЭС Центра-согласован_Форма к защите 35" xfId="3488"/>
    <cellStyle name="_ЗАРПЛАТА 2006г._ФОТ РЗА 2010-2012 -МЭС Центра-согласован_Форма к защите 36" xfId="3489"/>
    <cellStyle name="_ЗАРПЛАТА 2006г._ФОТ РЗА 2010-2012 -МЭС Центра-согласован_Форма к защите 37" xfId="3490"/>
    <cellStyle name="_ЗАРПЛАТА 2006г._ФОТ РЗА 2010-2012 -МЭС Центра-согласован_Форма к защите 38" xfId="3491"/>
    <cellStyle name="_ЗАРПЛАТА 2006г._ФОТ РЗА 2010-2012 -МЭС Центра-согласован_Форма к защите 39" xfId="3492"/>
    <cellStyle name="_ЗАРПЛАТА 2006г._ФОТ РЗА 2010-2012 -МЭС Центра-согласован_Форма к защите 4" xfId="3493"/>
    <cellStyle name="_ЗАРПЛАТА 2006г._ФОТ РЗА 2010-2012 -МЭС Центра-согласован_Форма к защите 40" xfId="3494"/>
    <cellStyle name="_ЗАРПЛАТА 2006г._ФОТ РЗА 2010-2012 -МЭС Центра-согласован_Форма к защите 41" xfId="3495"/>
    <cellStyle name="_ЗАРПЛАТА 2006г._ФОТ РЗА 2010-2012 -МЭС Центра-согласован_Форма к защите 42" xfId="3496"/>
    <cellStyle name="_ЗАРПЛАТА 2006г._ФОТ РЗА 2010-2012 -МЭС Центра-согласован_Форма к защите 43" xfId="3497"/>
    <cellStyle name="_ЗАРПЛАТА 2006г._ФОТ РЗА 2010-2012 -МЭС Центра-согласован_Форма к защите 44" xfId="3498"/>
    <cellStyle name="_ЗАРПЛАТА 2006г._ФОТ РЗА 2010-2012 -МЭС Центра-согласован_Форма к защите 45" xfId="3499"/>
    <cellStyle name="_ЗАРПЛАТА 2006г._ФОТ РЗА 2010-2012 -МЭС Центра-согласован_Форма к защите 46" xfId="3500"/>
    <cellStyle name="_ЗАРПЛАТА 2006г._ФОТ РЗА 2010-2012 -МЭС Центра-согласован_Форма к защите 47" xfId="3501"/>
    <cellStyle name="_ЗАРПЛАТА 2006г._ФОТ РЗА 2010-2012 -МЭС Центра-согласован_Форма к защите 48" xfId="3502"/>
    <cellStyle name="_ЗАРПЛАТА 2006г._ФОТ РЗА 2010-2012 -МЭС Центра-согласован_Форма к защите 49" xfId="3503"/>
    <cellStyle name="_ЗАРПЛАТА 2006г._ФОТ РЗА 2010-2012 -МЭС Центра-согласован_Форма к защите 5" xfId="3504"/>
    <cellStyle name="_ЗАРПЛАТА 2006г._ФОТ РЗА 2010-2012 -МЭС Центра-согласован_Форма к защите 50" xfId="3505"/>
    <cellStyle name="_ЗАРПЛАТА 2006г._ФОТ РЗА 2010-2012 -МЭС Центра-согласован_Форма к защите 51" xfId="3506"/>
    <cellStyle name="_ЗАРПЛАТА 2006г._ФОТ РЗА 2010-2012 -МЭС Центра-согласован_Форма к защите 52" xfId="3507"/>
    <cellStyle name="_ЗАРПЛАТА 2006г._ФОТ РЗА 2010-2012 -МЭС Центра-согласован_Форма к защите 53" xfId="3508"/>
    <cellStyle name="_ЗАРПЛАТА 2006г._ФОТ РЗА 2010-2012 -МЭС Центра-согласован_Форма к защите 54" xfId="3509"/>
    <cellStyle name="_ЗАРПЛАТА 2006г._ФОТ РЗА 2010-2012 -МЭС Центра-согласован_Форма к защите 55" xfId="3510"/>
    <cellStyle name="_ЗАРПЛАТА 2006г._ФОТ РЗА 2010-2012 -МЭС Центра-согласован_Форма к защите 56" xfId="3511"/>
    <cellStyle name="_ЗАРПЛАТА 2006г._ФОТ РЗА 2010-2012 -МЭС Центра-согласован_Форма к защите 57" xfId="3512"/>
    <cellStyle name="_ЗАРПЛАТА 2006г._ФОТ РЗА 2010-2012 -МЭС Центра-согласован_Форма к защите 58" xfId="3513"/>
    <cellStyle name="_ЗАРПЛАТА 2006г._ФОТ РЗА 2010-2012 -МЭС Центра-согласован_Форма к защите 59" xfId="3514"/>
    <cellStyle name="_ЗАРПЛАТА 2006г._ФОТ РЗА 2010-2012 -МЭС Центра-согласован_Форма к защите 6" xfId="3515"/>
    <cellStyle name="_ЗАРПЛАТА 2006г._ФОТ РЗА 2010-2012 -МЭС Центра-согласован_Форма к защите 60" xfId="3516"/>
    <cellStyle name="_ЗАРПЛАТА 2006г._ФОТ РЗА 2010-2012 -МЭС Центра-согласован_Форма к защите 61" xfId="3517"/>
    <cellStyle name="_ЗАРПЛАТА 2006г._ФОТ РЗА 2010-2012 -МЭС Центра-согласован_Форма к защите 62" xfId="3518"/>
    <cellStyle name="_ЗАРПЛАТА 2006г._ФОТ РЗА 2010-2012 -МЭС Центра-согласован_Форма к защите 63" xfId="3519"/>
    <cellStyle name="_ЗАРПЛАТА 2006г._ФОТ РЗА 2010-2012 -МЭС Центра-согласован_Форма к защите 64" xfId="3520"/>
    <cellStyle name="_ЗАРПЛАТА 2006г._ФОТ РЗА 2010-2012 -МЭС Центра-согласован_Форма к защите 65" xfId="3521"/>
    <cellStyle name="_ЗАРПЛАТА 2006г._ФОТ РЗА 2010-2012 -МЭС Центра-согласован_Форма к защите 66" xfId="3522"/>
    <cellStyle name="_ЗАРПЛАТА 2006г._ФОТ РЗА 2010-2012 -МЭС Центра-согласован_Форма к защите 67" xfId="3523"/>
    <cellStyle name="_ЗАРПЛАТА 2006г._ФОТ РЗА 2010-2012 -МЭС Центра-согласован_Форма к защите 68" xfId="3524"/>
    <cellStyle name="_ЗАРПЛАТА 2006г._ФОТ РЗА 2010-2012 -МЭС Центра-согласован_Форма к защите 69" xfId="3525"/>
    <cellStyle name="_ЗАРПЛАТА 2006г._ФОТ РЗА 2010-2012 -МЭС Центра-согласован_Форма к защите 7" xfId="3526"/>
    <cellStyle name="_ЗАРПЛАТА 2006г._ФОТ РЗА 2010-2012 -МЭС Центра-согласован_Форма к защите 70" xfId="3527"/>
    <cellStyle name="_ЗАРПЛАТА 2006г._ФОТ РЗА 2010-2012 -МЭС Центра-согласован_Форма к защите 71" xfId="3528"/>
    <cellStyle name="_ЗАРПЛАТА 2006г._ФОТ РЗА 2010-2012 -МЭС Центра-согласован_Форма к защите 72" xfId="3529"/>
    <cellStyle name="_ЗАРПЛАТА 2006г._ФОТ РЗА 2010-2012 -МЭС Центра-согласован_Форма к защите 73" xfId="3530"/>
    <cellStyle name="_ЗАРПЛАТА 2006г._ФОТ РЗА 2010-2012 -МЭС Центра-согласован_Форма к защите 74" xfId="3531"/>
    <cellStyle name="_ЗАРПЛАТА 2006г._ФОТ РЗА 2010-2012 -МЭС Центра-согласован_Форма к защите 75" xfId="3532"/>
    <cellStyle name="_ЗАРПЛАТА 2006г._ФОТ РЗА 2010-2012 -МЭС Центра-согласован_Форма к защите 76" xfId="3533"/>
    <cellStyle name="_ЗАРПЛАТА 2006г._ФОТ РЗА 2010-2012 -МЭС Центра-согласован_Форма к защите 77" xfId="3534"/>
    <cellStyle name="_ЗАРПЛАТА 2006г._ФОТ РЗА 2010-2012 -МЭС Центра-согласован_Форма к защите 78" xfId="3535"/>
    <cellStyle name="_ЗАРПЛАТА 2006г._ФОТ РЗА 2010-2012 -МЭС Центра-согласован_Форма к защите 79" xfId="3536"/>
    <cellStyle name="_ЗАРПЛАТА 2006г._ФОТ РЗА 2010-2012 -МЭС Центра-согласован_Форма к защите 8" xfId="3537"/>
    <cellStyle name="_ЗАРПЛАТА 2006г._ФОТ РЗА 2010-2012 -МЭС Центра-согласован_Форма к защите 80" xfId="3538"/>
    <cellStyle name="_ЗАРПЛАТА 2006г._ФОТ РЗА 2010-2012 -МЭС Центра-согласован_Форма к защите 81" xfId="3539"/>
    <cellStyle name="_ЗАРПЛАТА 2006г._ФОТ РЗА 2010-2012 -МЭС Центра-согласован_Форма к защите 82" xfId="3540"/>
    <cellStyle name="_ЗАРПЛАТА 2006г._ФОТ РЗА 2010-2012 -МЭС Центра-согласован_Форма к защите 83" xfId="3541"/>
    <cellStyle name="_ЗАРПЛАТА 2006г._ФОТ РЗА 2010-2012 -МЭС Центра-согласован_Форма к защите 84" xfId="3542"/>
    <cellStyle name="_ЗАРПЛАТА 2006г._ФОТ РЗА 2010-2012 -МЭС Центра-согласован_Форма к защите 85" xfId="3543"/>
    <cellStyle name="_ЗАРПЛАТА 2006г._ФОТ РЗА 2010-2012 -МЭС Центра-согласован_Форма к защите 86" xfId="3544"/>
    <cellStyle name="_ЗАРПЛАТА 2006г._ФОТ РЗА 2010-2012 -МЭС Центра-согласован_Форма к защите 87" xfId="3545"/>
    <cellStyle name="_ЗАРПЛАТА 2006г._ФОТ РЗА 2010-2012 -МЭС Центра-согласован_Форма к защите 88" xfId="3546"/>
    <cellStyle name="_ЗАРПЛАТА 2006г._ФОТ РЗА 2010-2012 -МЭС Центра-согласован_Форма к защите 89" xfId="3547"/>
    <cellStyle name="_ЗАРПЛАТА 2006г._ФОТ РЗА 2010-2012 -МЭС Центра-согласован_Форма к защите 9" xfId="3548"/>
    <cellStyle name="_ЗАРПЛАТА 2006г._ФОТ РЗА 2010-2012 -МЭС Центра-согласован_Форма к защите 90" xfId="3549"/>
    <cellStyle name="_ЗАРПЛАТА 2006г._ФОТ РЗА 2010-2012 -МЭС Центра-согласован_Форма к защите ДЭБ" xfId="3550"/>
    <cellStyle name="_ЗАРПЛАТА 2006г._ФОТ РЗА 2010-2012 -МЭС Центра-согласован_Форма к защите ДЭБ 2" xfId="3551"/>
    <cellStyle name="_ЗАРПЛАТА 2006г._ФОТ РЗА 2010-2012 -МЭС Центра-согласован_Форма к защите_ДСП" xfId="3552"/>
    <cellStyle name="_ЗАРПЛАТА 2006г._ФОТ РЗА 2010-2012 -МЭС Центра-согласован_Форма к защите_ДСП 2" xfId="3553"/>
    <cellStyle name="_ЗАРПЛАТА 2006г._ФОТ РЗА 2010-2012 -МЭС Центра-согласован_Форма к защите_ДУпиоп" xfId="3554"/>
    <cellStyle name="_ЗАРПЛАТА 2006г._ФОТ РЗА 2010-2012 -МЭС Центра-согласован_Форма к защите_ДУпиоп 2" xfId="3555"/>
    <cellStyle name="_ЗАРПЛАТА 2006г._ФОТ РЗА 2010-2012 -МЭС Центра-согласован_Форма к защите_окончательная версия" xfId="3556"/>
    <cellStyle name="_ЗАРПЛАТА 2006г._ФОТ РЗА 2010-2012 -МЭС Центра-согласован_Форма к защите_окончательная версия 2" xfId="3557"/>
    <cellStyle name="_Затратный СШГЭС  14 11 2004" xfId="3558"/>
    <cellStyle name="_Затратный_.." xfId="3559"/>
    <cellStyle name="_Затратный_МЗ_Сводный" xfId="3560"/>
    <cellStyle name="_Затратный_СУЭК" xfId="3561"/>
    <cellStyle name="_затраты" xfId="3562"/>
    <cellStyle name="_Защита ФЗП" xfId="3563"/>
    <cellStyle name="_Заявка Тестова  СКОРРЕКТИРОВАННАЯ" xfId="3564"/>
    <cellStyle name="_ЗБП МСК Бурятия  БДР, БДДС 4 кв 2006 г ДЛН" xfId="3565"/>
    <cellStyle name="_ЗБП МСК Бурятия  БДР, БДДС 4 кв 2006 г зак с УС (3)" xfId="3566"/>
    <cellStyle name="_ЗБП МСК Бурятия Корр по функц бюджетам 3 и 4 кв 2007 год 25 07 07" xfId="3567"/>
    <cellStyle name="_ЗБП ФСК  БДР, БДДС на 4 кв 2006 (заказчик)" xfId="3568"/>
    <cellStyle name="_ЗБП ФСК  БДР, БДДС на 4 кв 2006 (заказчик)_БДР формат СД (2)" xfId="3569"/>
    <cellStyle name="_ЗБП ФСК  БДР, БДДС на 4 кв 2006 г" xfId="3570"/>
    <cellStyle name="_ЗБП ФСК  БДР, БДДС на 4 кв 2006 г_БДР формат СД (2)" xfId="3571"/>
    <cellStyle name="_ЗБП ФСК Корр по функц бюджетам 3 и 4 кв 2007 год 25 07 07" xfId="3572"/>
    <cellStyle name="_Земля ППМЭС" xfId="3573"/>
    <cellStyle name="_Земля ППМЭС_БДР формат СД (2)" xfId="3574"/>
    <cellStyle name="_Земля ТОиР" xfId="3575"/>
    <cellStyle name="_ЗСП анализ ФОТ 05 05 09" xfId="3576"/>
    <cellStyle name="_ЗСП анализ ФОТ 05 05 09_БДР формат СД (2)" xfId="3577"/>
    <cellStyle name="_из АРМ расчет БДДС и БДР 12мес 06г" xfId="3578"/>
    <cellStyle name="_из АРМ расчет БДДС и БДР 9мес 06г" xfId="3579"/>
    <cellStyle name="_Из АРМа БДР 6 мес по ФСК (МСК) от Михи к отчету 03 07 06" xfId="3580"/>
    <cellStyle name="_Изменение баланса 2003 Б-п 2 вар" xfId="3581"/>
    <cellStyle name="_Изменение баланса ГД за 2004 (Бизнес-план)-1 вар" xfId="3582"/>
    <cellStyle name="_Изменение баланса ГД за 2004 (Бизнес-план)-2 вар (утв)" xfId="3583"/>
    <cellStyle name="_Изменение баланса за октябрь 2003 (текущий план)" xfId="3584"/>
    <cellStyle name="_Инвест программа" xfId="3585"/>
    <cellStyle name="_Инвест ТЗ" xfId="3586"/>
    <cellStyle name="_Инвест ТЗ АВТОМАТИЗАЦИЯ  1.06.06   Ф" xfId="3587"/>
    <cellStyle name="_Инвест ТЗ АВТОМАТИЗАЦИЯ  1.06.06   Ф_БДР формат СД (2)" xfId="3588"/>
    <cellStyle name="_Инвест ТЗ АВТОМАТИЗАЦИЯ  31.05.06   Ф нов" xfId="3589"/>
    <cellStyle name="_Инвест ТЗ АВТОМАТИЗАЦИЯ  31.05.06   Ф нов_БДР формат СД (2)" xfId="3590"/>
    <cellStyle name="_Индексация исторических затрат" xfId="3591"/>
    <cellStyle name="_ИНСТРУМЕНТЫ, инвентарь" xfId="3592"/>
    <cellStyle name="_ИНСТРУМЕНТЫ, инвентарь_ДОП.З - для отправки" xfId="3593"/>
    <cellStyle name="_ИНСТРУМЕНТЫ, инвентарь_Откорректированная программа Освидетельствование ЗиС (4) (2)" xfId="3594"/>
    <cellStyle name="_ИНСТРУМЕНТЫ, инвентарь_ОУС" xfId="3595"/>
    <cellStyle name="_ИНСТРУМЕНТЫ, инвентарь_ПО расчет (4)" xfId="3596"/>
    <cellStyle name="_Инструменты`2004" xfId="3597"/>
    <cellStyle name="_Информация об объектах" xfId="3598"/>
    <cellStyle name="_ИНФОРМАЦИЯ ПО ДОГОВОРАМ ЛИЗИНГА" xfId="3599"/>
    <cellStyle name="_ИНФОРМАЦИЯ ПО ДОГОВОРАМ ЛИЗИНГА 19 мая" xfId="3600"/>
    <cellStyle name="_ИНФОРМАЦИЯ ПО ДОГОВОРАМ ЛИЗИНГА 27.04.071" xfId="3601"/>
    <cellStyle name="_ИНФОРМАЦИЯ ПО ДОГОВОРАМ ЛИЗИНГА1" xfId="3602"/>
    <cellStyle name="_ИП 17032006" xfId="3603"/>
    <cellStyle name="_ИП на 04 10 07 без 20071" xfId="3604"/>
    <cellStyle name="_ИП на 04 10 07 без 20071_Книга1" xfId="3605"/>
    <cellStyle name="_ИП на 04 10 07 без 20071_ПР ОФ на  2010-2014 01 10 2010 2011!!! для ДИиСП (2)" xfId="3606"/>
    <cellStyle name="_ИП на 04 10 07 без 20071_ПР ОФ на  2010-2014 коррект  26 10 2010" xfId="3607"/>
    <cellStyle name="_ИП на 04 10 07 без 20071_ПР ОФ на  2010-2014 коррект  26 10 2010 для ДИиСП (2)" xfId="3608"/>
    <cellStyle name="_ИП на 04 10 07 без 20071_ПР ОФ на  2010-2014 коррект  26 10 2010 для ДИиСП (3)" xfId="3609"/>
    <cellStyle name="_ИП на 04 10 07 после ЧАН" xfId="3610"/>
    <cellStyle name="_ИП на 04 10 07 после ЧАН_Книга1" xfId="3611"/>
    <cellStyle name="_ИП на 04 10 07 после ЧАН_ПР ОФ на  2010-2014 01 10 2010 2011!!! для ДИиСП (2)" xfId="3612"/>
    <cellStyle name="_ИП на 04 10 07 после ЧАН_ПР ОФ на  2010-2014 коррект  26 10 2010" xfId="3613"/>
    <cellStyle name="_ИП на 04 10 07 после ЧАН_ПР ОФ на  2010-2014 коррект  26 10 2010 для ДИиСП (2)" xfId="3614"/>
    <cellStyle name="_ИП на 04 10 07 после ЧАН_ПР ОФ на  2010-2014 коррект  26 10 2010 для ДИиСП (3)" xfId="3615"/>
    <cellStyle name="_ИП на 05.10.07" xfId="3616"/>
    <cellStyle name="_ИП на 05.10.07_Книга1" xfId="3617"/>
    <cellStyle name="_ИП на 05.10.07_ПР ОФ на  2010-2014 01 10 2010 2011!!! для ДИиСП (2)" xfId="3618"/>
    <cellStyle name="_ИП на 05.10.07_ПР ОФ на  2010-2014 коррект  26 10 2010" xfId="3619"/>
    <cellStyle name="_ИП на 05.10.07_ПР ОФ на  2010-2014 коррект  26 10 2010 для ДИиСП (2)" xfId="3620"/>
    <cellStyle name="_ИП на 05.10.07_ПР ОФ на  2010-2014 коррект  26 10 2010 для ДИиСП (3)" xfId="3621"/>
    <cellStyle name="_ИП СО 2006-2010 отпр 22 01 07" xfId="3622"/>
    <cellStyle name="_ИП Ставропольэнерго 2006-2010 210807" xfId="3623"/>
    <cellStyle name="_ИП ФСК 10_10_07 куцанкиной" xfId="3624"/>
    <cellStyle name="_ИП ФСК 2007-2010" xfId="3625"/>
    <cellStyle name="_ИП ФСК 2007-2010 (2)" xfId="3626"/>
    <cellStyle name="_ИП ФСК 2007-2010_БДР формат СД (2)" xfId="3627"/>
    <cellStyle name="_ИП ФСК 2007-2010_ИП ФСК 2007-2010 (2)" xfId="3628"/>
    <cellStyle name="_ИП ФСК 2007-2010_ИП ФСК 2007-2010 (2)_БДР формат СД (2)" xfId="3629"/>
    <cellStyle name="_ИП ФСК 2007-2010_Лист1" xfId="3630"/>
    <cellStyle name="_ИП ФСК 2007-2010_Лист1_1" xfId="3631"/>
    <cellStyle name="_ИП ФСК 2007-2010_Лист1_БДР формат СД (2)" xfId="3632"/>
    <cellStyle name="_ИП ФСК 2007-2010_Свод подрядчиков общий" xfId="3633"/>
    <cellStyle name="_ИП ФСК на 2008-2012 17 12 071" xfId="3634"/>
    <cellStyle name="_ИПР 2010-14гг прил.1,2,3  20.10.09" xfId="3635"/>
    <cellStyle name="_ИПР ЧЭ 2008 г." xfId="3636"/>
    <cellStyle name="_ИрЭ_файл1_декабрь 2003" xfId="3637"/>
    <cellStyle name="_исп плана по приобр 2к" xfId="3638"/>
    <cellStyle name="_Исходные данные для модели" xfId="3639"/>
    <cellStyle name="_Исходные данные для модели_БДР формат СД (2)" xfId="3640"/>
    <cellStyle name="_Исходные данные для модели_Лист1" xfId="3641"/>
    <cellStyle name="_Исходные данные для модели_Новая инструкция1_фст" xfId="3642"/>
    <cellStyle name="_Исходные данные для модели_реестр объектов ЕНЭС" xfId="3643"/>
    <cellStyle name="_Итого" xfId="3644"/>
    <cellStyle name="_итоговый файл 1" xfId="3645"/>
    <cellStyle name="_ИТЦ" xfId="3646"/>
    <cellStyle name="_ИТЦ ППП план декабрь 2003 версия 221103" xfId="3647"/>
    <cellStyle name="_ИТЦ ППП план сентябрь 2003 версия 250803" xfId="3648"/>
    <cellStyle name="_ИТЦ ППП план сентябрь 2003 версия 250803_Агрегир" xfId="3649"/>
    <cellStyle name="_ИТЦ ППП план сентябрь 2003 версия 250803_Агрегир янв-август" xfId="3650"/>
    <cellStyle name="_ИТЦ ППП план сентябрь 2003 версия 250803_Агрегир янв-дек" xfId="3651"/>
    <cellStyle name="_ИТЦ ППП план сентябрь 2003 версия 250803_Агрегир янв-окт" xfId="3652"/>
    <cellStyle name="_ИТЦ ППП план сентябрь 2003 версия 250803_Агрегир янв-сент" xfId="3653"/>
    <cellStyle name="_ИТЦ ППП план сентябрь 2003 версия 250803_Итого" xfId="3654"/>
    <cellStyle name="_июль факт" xfId="3655"/>
    <cellStyle name="_к отчёту за квартал по категориям" xfId="3656"/>
    <cellStyle name="_к отчёту за квартал по категориям_БДР формат СД (2)" xfId="3657"/>
    <cellStyle name="_к ПЭП Забайкальского ПМЭС на 2кв 05г" xfId="3658"/>
    <cellStyle name="_К-1 разное, секвестирование" xfId="3659"/>
    <cellStyle name="_К-1 разное, секвестирование_БДР формат СД (2)" xfId="3660"/>
    <cellStyle name="_калмыкия 2010" xfId="3661"/>
    <cellStyle name="_Канц.товары" xfId="3662"/>
    <cellStyle name="_Кап.вложения - табл 6.2.5" xfId="3663"/>
    <cellStyle name="_капитализация 2006 _4аа" xfId="3664"/>
    <cellStyle name="_капстрой остаток" xfId="3665"/>
    <cellStyle name="_Касп ПМЭСРасшифровки 2011 год основн " xfId="3666"/>
    <cellStyle name="_Касп ПМЭСРасшифровки 2011 год основн _БДР формат СД (2)" xfId="3667"/>
    <cellStyle name="_КбПМЭС  ан ФОТ 04 05 09" xfId="3668"/>
    <cellStyle name="_КбПМЭС  ан ФОТ 04 05 09_БДР формат СД (2)" xfId="3669"/>
    <cellStyle name="_КЗ свыше 3 лет" xfId="3670"/>
    <cellStyle name="_КЗ свыше 3 лет_Шаблон по расчету тарифов методом RAB на 2011" xfId="3671"/>
    <cellStyle name="_Кировэнерго Заявка в РСТ 27 04 09 новые МУ1" xfId="3672"/>
    <cellStyle name="_Классификаторы" xfId="3673"/>
    <cellStyle name="_классификаторы УБМ (изменения)" xfId="3674"/>
    <cellStyle name="_Книга1" xfId="3675"/>
    <cellStyle name="_Книга1 (8)" xfId="3676"/>
    <cellStyle name="_Книга1 10" xfId="3677"/>
    <cellStyle name="_Книга1 10_БДР формат СД (2)" xfId="3678"/>
    <cellStyle name="_Книга1 11" xfId="3679"/>
    <cellStyle name="_Книга1 11_БДР формат СД (2)" xfId="3680"/>
    <cellStyle name="_Книга1 2" xfId="3681"/>
    <cellStyle name="_Книга1 2 2" xfId="3682"/>
    <cellStyle name="_Книга1 2 2_БДР формат СД (2)" xfId="3683"/>
    <cellStyle name="_Книга1 3" xfId="3684"/>
    <cellStyle name="_Книга1 3_БДР формат СД (2)" xfId="3685"/>
    <cellStyle name="_Книга1 4" xfId="3686"/>
    <cellStyle name="_Книга1 4_БДР формат СД (2)" xfId="3687"/>
    <cellStyle name="_Книга1 5" xfId="3688"/>
    <cellStyle name="_Книга1 5_БДР формат СД (2)" xfId="3689"/>
    <cellStyle name="_Книга1 6" xfId="3690"/>
    <cellStyle name="_Книга1 6_БДР формат СД (2)" xfId="3691"/>
    <cellStyle name="_Книга1 7" xfId="3692"/>
    <cellStyle name="_Книга1 7_БДР формат СД (2)" xfId="3693"/>
    <cellStyle name="_Книга1 8" xfId="3694"/>
    <cellStyle name="_Книга1 8_БДР формат СД (2)" xfId="3695"/>
    <cellStyle name="_Книга1 9" xfId="3696"/>
    <cellStyle name="_Книга1 9_БДР формат СД (2)" xfId="3697"/>
    <cellStyle name="_Книга1_11 Прочие" xfId="3698"/>
    <cellStyle name="_Книга1_Восток (Недро)" xfId="3699"/>
    <cellStyle name="_Книга1_ЗК № 5  2009" xfId="3700"/>
    <cellStyle name="_Книга1_итоги" xfId="3701"/>
    <cellStyle name="_Книга1_итоги_БДР формат СД (2)" xfId="3702"/>
    <cellStyle name="_Книга1_Калмыкия" xfId="3703"/>
    <cellStyle name="_Книга1_Копия АРМ_БП_РСК_V10 0_20100213" xfId="3704"/>
    <cellStyle name="_Книга1_Копия АРМ_БП_РСК_V10 0_20100213 2" xfId="3705"/>
    <cellStyle name="_Книга1_Копия АРМ_БП_РСК_V10 0_20100213 2 2" xfId="3706"/>
    <cellStyle name="_Книга1_Копия АРМ_БП_РСК_V10 0_20100213 3" xfId="3707"/>
    <cellStyle name="_Книга1_Копия АРМ_БП_РСК_V10 0_20100213_11 Прочие" xfId="3708"/>
    <cellStyle name="_Книга1_Копия АРМ_БП_РСК_V10 0_20100213_Калмыкия" xfId="3709"/>
    <cellStyle name="_Книга1_Отчет по КПЭ за 9 мес_v1" xfId="3710"/>
    <cellStyle name="_Книга1_Приложение 1 (406)" xfId="3711"/>
    <cellStyle name="_Книга1_Приложение 1 (406)_БДР формат СД (2)" xfId="3712"/>
    <cellStyle name="_Книга1_Расширенный формат после совещания 2610" xfId="3713"/>
    <cellStyle name="_Книга1_Свод ИДЕ 2011 для всех" xfId="3714"/>
    <cellStyle name="_Книга1_Свод ИДЕ 2011 для всех_БДР формат СД (2)" xfId="3715"/>
    <cellStyle name="_Книга1_Свод после пессимвариант1" xfId="3716"/>
    <cellStyle name="_Книга1_Северо-Запад(Смелянская)" xfId="3717"/>
    <cellStyle name="_Книга1_Факторы" xfId="3718"/>
    <cellStyle name="_Книга1_Факторы_БДР формат СД (2)" xfId="3719"/>
    <cellStyle name="_Книга2" xfId="3720"/>
    <cellStyle name="_Книга2 2" xfId="3721"/>
    <cellStyle name="_Книга2_1" xfId="3722"/>
    <cellStyle name="_Книга2_op.report фев 09" xfId="3723"/>
    <cellStyle name="_Книга2_op.reportфевраль 2009" xfId="3724"/>
    <cellStyle name="_Книга2_UOG_2009_60_v14_27 11 08-ИСПРАВЛЕН ФОТ СИН (2)" xfId="3725"/>
    <cellStyle name="_Книга2_UOG_2009_60_v14_27.11.08-ИСПРАВЛЕН ФОТ СИН" xfId="3726"/>
    <cellStyle name="_Книга2_БДР формат СД (2)" xfId="3727"/>
    <cellStyle name="_Книга2_Копия % ставка" xfId="3728"/>
    <cellStyle name="_Книга2_ОО ОНГконс.0108 - complete" xfId="3729"/>
    <cellStyle name="_Книга2_ОО ОНГконс.0208" xfId="3730"/>
    <cellStyle name="_Книга2_ООО ОНГконс 0109 - complete" xfId="3731"/>
    <cellStyle name="_Книга2_ООО ОНГконс 0209" xfId="3732"/>
    <cellStyle name="_Книга2_ООО ОНГконс 0309" xfId="3733"/>
    <cellStyle name="_Книга2_Презентация (Прил  1) на 2012 год " xfId="3734"/>
    <cellStyle name="_Книга2_Расчёт  тарифа 2012 Омское ПМЭС с доплатами 1 вар" xfId="3735"/>
    <cellStyle name="_Книга2_Юга 787 приказ 2011-2014г.г. 9 чел (Кочеткова)" xfId="3736"/>
    <cellStyle name="_Книга3" xfId="3737"/>
    <cellStyle name="_Книга3 2" xfId="3738"/>
    <cellStyle name="_Книга3_1" xfId="3739"/>
    <cellStyle name="_Книга3_1_Агрегир" xfId="3740"/>
    <cellStyle name="_Книга3_1_Агрегир янв-август" xfId="3741"/>
    <cellStyle name="_Книга3_1_Агрегир янв-дек" xfId="3742"/>
    <cellStyle name="_Книга3_1_Агрегир янв-окт" xfId="3743"/>
    <cellStyle name="_Книга3_1_Агрегир янв-сент" xfId="3744"/>
    <cellStyle name="_Книга3_Capex-new" xfId="3745"/>
    <cellStyle name="_Книга3_Financial Plan - final_2" xfId="3746"/>
    <cellStyle name="_Книга3_Form 01(MB)" xfId="3747"/>
    <cellStyle name="_Книга3_Links_NK" xfId="3748"/>
    <cellStyle name="_Книга3_N20_5" xfId="3749"/>
    <cellStyle name="_Книга3_N20_6" xfId="3750"/>
    <cellStyle name="_Книга3_New Form10_2" xfId="3751"/>
    <cellStyle name="_Книга3_Nsi" xfId="3752"/>
    <cellStyle name="_Книга3_Nsi - last version" xfId="3753"/>
    <cellStyle name="_Книга3_Nsi - last version for programming" xfId="3754"/>
    <cellStyle name="_Книга3_Nsi - next_last version" xfId="3755"/>
    <cellStyle name="_Книга3_Nsi - plan - final" xfId="3756"/>
    <cellStyle name="_Книга3_Nsi -super_ last version" xfId="3757"/>
    <cellStyle name="_Книга3_Nsi(2)" xfId="3758"/>
    <cellStyle name="_Книга3_Nsi_1" xfId="3759"/>
    <cellStyle name="_Книга3_Nsi_139" xfId="3760"/>
    <cellStyle name="_Книга3_Nsi_140" xfId="3761"/>
    <cellStyle name="_Книга3_Nsi_140(Зах)" xfId="3762"/>
    <cellStyle name="_Книга3_Nsi_140_mod" xfId="3763"/>
    <cellStyle name="_Книга3_Nsi_158" xfId="3764"/>
    <cellStyle name="_Книга3_Nsi_Jan1" xfId="3765"/>
    <cellStyle name="_Книга3_Nsi_test" xfId="3766"/>
    <cellStyle name="_Книга3_Nsi2" xfId="3767"/>
    <cellStyle name="_Книга3_Nsi-Services" xfId="3768"/>
    <cellStyle name="_Книга3_P&amp;L" xfId="3769"/>
    <cellStyle name="_Книга3_S0400" xfId="3770"/>
    <cellStyle name="_Книга3_S13001" xfId="3771"/>
    <cellStyle name="_Книга3_Sheet1" xfId="3772"/>
    <cellStyle name="_Книга3_sofi - plan_AP270202ii" xfId="3773"/>
    <cellStyle name="_Книга3_sofi - plan_AP270202iii" xfId="3774"/>
    <cellStyle name="_Книга3_sofi - plan_AP270202iv" xfId="3775"/>
    <cellStyle name="_Книга3_Sofi vs Sobi" xfId="3776"/>
    <cellStyle name="_Книга3_Sofi_PBD 27-11-01" xfId="3777"/>
    <cellStyle name="_Книга3_SOFI_TEPs_AOK_130902" xfId="3778"/>
    <cellStyle name="_Книга3_Sofi145a" xfId="3779"/>
    <cellStyle name="_Книга3_Sofi153" xfId="3780"/>
    <cellStyle name="_Книга3_Summary" xfId="3781"/>
    <cellStyle name="_Книга3_SXXXX_Express_c Links" xfId="3782"/>
    <cellStyle name="_Книга3_Tax_form_1кв_3" xfId="3783"/>
    <cellStyle name="_Книга3_test_11" xfId="3784"/>
    <cellStyle name="_Книга3_БДР формат СД (2)" xfId="3785"/>
    <cellStyle name="_Книга3_БКЭ" xfId="3786"/>
    <cellStyle name="_Книга3_для вставки в пакет за 2001" xfId="3787"/>
    <cellStyle name="_Книга3_дляГалиныВ" xfId="3788"/>
    <cellStyle name="_Книга3_Книга7" xfId="3789"/>
    <cellStyle name="_Книга3_Лист1" xfId="3790"/>
    <cellStyle name="_Книга3_ОСН. ДЕЯТ." xfId="3791"/>
    <cellStyle name="_Книга3_Подразделения" xfId="3792"/>
    <cellStyle name="_Книга3_Список тиражирования" xfId="3793"/>
    <cellStyle name="_Книга3_Форма 12 last" xfId="3794"/>
    <cellStyle name="_Книга4" xfId="3795"/>
    <cellStyle name="_Книга4 2" xfId="3796"/>
    <cellStyle name="_Книга4_1" xfId="3797"/>
    <cellStyle name="_Книга5" xfId="3798"/>
    <cellStyle name="_Книга5_БДР формат СД (2)" xfId="3799"/>
    <cellStyle name="_Книга6" xfId="3800"/>
    <cellStyle name="_Книга6_БДР формат СД (2)" xfId="3801"/>
    <cellStyle name="_Книга7" xfId="3802"/>
    <cellStyle name="_Книга7_Capex-new" xfId="3803"/>
    <cellStyle name="_Книга7_Financial Plan - final_2" xfId="3804"/>
    <cellStyle name="_Книга7_Form 01(MB)" xfId="3805"/>
    <cellStyle name="_Книга7_Links_NK" xfId="3806"/>
    <cellStyle name="_Книга7_N20_5" xfId="3807"/>
    <cellStyle name="_Книга7_N20_6" xfId="3808"/>
    <cellStyle name="_Книга7_New Form10_2" xfId="3809"/>
    <cellStyle name="_Книга7_Nsi" xfId="3810"/>
    <cellStyle name="_Книга7_Nsi - last version" xfId="3811"/>
    <cellStyle name="_Книга7_Nsi - last version for programming" xfId="3812"/>
    <cellStyle name="_Книга7_Nsi - next_last version" xfId="3813"/>
    <cellStyle name="_Книга7_Nsi - plan - final" xfId="3814"/>
    <cellStyle name="_Книга7_Nsi -super_ last version" xfId="3815"/>
    <cellStyle name="_Книга7_Nsi(2)" xfId="3816"/>
    <cellStyle name="_Книга7_Nsi_1" xfId="3817"/>
    <cellStyle name="_Книга7_Nsi_139" xfId="3818"/>
    <cellStyle name="_Книга7_Nsi_140" xfId="3819"/>
    <cellStyle name="_Книга7_Nsi_140(Зах)" xfId="3820"/>
    <cellStyle name="_Книга7_Nsi_140_mod" xfId="3821"/>
    <cellStyle name="_Книга7_Nsi_158" xfId="3822"/>
    <cellStyle name="_Книга7_Nsi_Jan1" xfId="3823"/>
    <cellStyle name="_Книга7_Nsi_test" xfId="3824"/>
    <cellStyle name="_Книга7_Nsi2" xfId="3825"/>
    <cellStyle name="_Книга7_Nsi-Services" xfId="3826"/>
    <cellStyle name="_Книга7_P&amp;L" xfId="3827"/>
    <cellStyle name="_Книга7_S0400" xfId="3828"/>
    <cellStyle name="_Книга7_S13001" xfId="3829"/>
    <cellStyle name="_Книга7_Sheet1" xfId="3830"/>
    <cellStyle name="_Книга7_sofi - plan_AP270202ii" xfId="3831"/>
    <cellStyle name="_Книга7_sofi - plan_AP270202iii" xfId="3832"/>
    <cellStyle name="_Книга7_sofi - plan_AP270202iv" xfId="3833"/>
    <cellStyle name="_Книга7_Sofi vs Sobi" xfId="3834"/>
    <cellStyle name="_Книга7_Sofi_PBD 27-11-01" xfId="3835"/>
    <cellStyle name="_Книга7_SOFI_TEPs_AOK_130902" xfId="3836"/>
    <cellStyle name="_Книга7_Sofi145a" xfId="3837"/>
    <cellStyle name="_Книга7_Sofi153" xfId="3838"/>
    <cellStyle name="_Книга7_Summary" xfId="3839"/>
    <cellStyle name="_Книга7_SXXXX_Express_c Links" xfId="3840"/>
    <cellStyle name="_Книга7_Tax_form_1кв_3" xfId="3841"/>
    <cellStyle name="_Книга7_test_11" xfId="3842"/>
    <cellStyle name="_Книга7_БКЭ" xfId="3843"/>
    <cellStyle name="_Книга7_для вставки в пакет за 2001" xfId="3844"/>
    <cellStyle name="_Книга7_дляГалиныВ" xfId="3845"/>
    <cellStyle name="_Книга7_Книга7" xfId="3846"/>
    <cellStyle name="_Книга7_Лист1" xfId="3847"/>
    <cellStyle name="_Книга7_ОСН. ДЕЯТ." xfId="3848"/>
    <cellStyle name="_Книга7_Подразделения" xfId="3849"/>
    <cellStyle name="_Книга7_Список тиражирования" xfId="3850"/>
    <cellStyle name="_Книга7_Форма 12 last" xfId="3851"/>
    <cellStyle name="_Командировки" xfId="3852"/>
    <cellStyle name="_Командировки 2007 новая форма" xfId="3853"/>
    <cellStyle name="_Командировочные расходы 2006" xfId="3854"/>
    <cellStyle name="_Комплексная по всем затратам ПСУИС" xfId="3855"/>
    <cellStyle name="_Комплексная по всем затратам ПСУИС_БДР формат СД (2)" xfId="3856"/>
    <cellStyle name="_комплексный" xfId="3857"/>
    <cellStyle name="_комплексный_БДР формат СД (2)" xfId="3858"/>
    <cellStyle name="_комплексный1" xfId="3859"/>
    <cellStyle name="_комплексный1_БДР формат СД (2)" xfId="3860"/>
    <cellStyle name="_Конечный вариант КАП ВЛОЖ на ПРИС по 4 филиалам (741 829 из 11 000 руб) без 1 и 2 кв и впу 14_06 на общую 2 772 млрд" xfId="3861"/>
    <cellStyle name="_Консолидация-2008-проект-new" xfId="3862"/>
    <cellStyle name="_Консультационные услуги" xfId="3863"/>
    <cellStyle name="_Консультационные услуги_ДОП.З - для отправки" xfId="3864"/>
    <cellStyle name="_Консультационные услуги_Откорректированная программа Освидетельствование ЗиС (4) (2)" xfId="3865"/>
    <cellStyle name="_Консультационные услуги_ОУС" xfId="3866"/>
    <cellStyle name="_Консультационные услуги_ПО расчет (4)" xfId="3867"/>
    <cellStyle name="_Копия % ставка" xfId="3868"/>
    <cellStyle name="_Копия 060702 BP 2006 КНР II полугодие V_002 FV" xfId="3869"/>
    <cellStyle name="_Копия 3кв_1" xfId="3870"/>
    <cellStyle name="_Копия 3кв_1_БДР формат СД (2)" xfId="3871"/>
    <cellStyle name="_Копия RAB_КЭ_с тарифными решениями 2010 (2) (2)" xfId="3872"/>
    <cellStyle name="_Копия БИЗНЕС-ПЛАН  2007 г  new корр 4" xfId="3873"/>
    <cellStyle name="_Копия Бизнесплан 2007 (55$) 033007 (кор-ка СИН - КНР)вар1" xfId="3874"/>
    <cellStyle name="_Копия Бюджет  2009г  ЮУПМЭС" xfId="3875"/>
    <cellStyle name="_Копия Выпадающиерасходы за 2007 на 2009 год (ПОСЛЕДНИЙ) (2)" xfId="3876"/>
    <cellStyle name="_Копия ЗБП МСК  Чита БДР, БДДС 4 кв 06 ТоиР 26 07 06" xfId="3877"/>
    <cellStyle name="_Копия капвлож_бизнес-план25 05_1" xfId="3878"/>
    <cellStyle name="_Копия Модель_2 2 3_МРСК СК  в регионы 131009 с коррект по СтавФ 21 10 09 11111" xfId="3879"/>
    <cellStyle name="_Копия Модель_RAB_Калмэнерго_рост10 (опер на уровне утв 2009 со сглаж )" xfId="3880"/>
    <cellStyle name="_Копия Образец Предложения по корректировке ИП МЭС С-З_3" xfId="3881"/>
    <cellStyle name="_Копия Образец Предложения по корректировке ИП МЭС С-З_3_Книга1" xfId="3882"/>
    <cellStyle name="_Копия Образец Предложения по корректировке ИП МЭС С-З_3_ПР ОФ на  2010-2014 01 10 2010 2011!!! для ДИиСП (2)" xfId="3883"/>
    <cellStyle name="_Копия Образец Предложения по корректировке ИП МЭС С-З_3_ПР ОФ на  2010-2014 коррект  26 10 2010" xfId="3884"/>
    <cellStyle name="_Копия Образец Предложения по корректировке ИП МЭС С-З_3_ПР ОФ на  2010-2014 коррект  26 10 2010 для ДИиСП (2)" xfId="3885"/>
    <cellStyle name="_Копия Образец Предложения по корректировке ИП МЭС С-З_3_ПР ОФ на  2010-2014 коррект  26 10 2010 для ДИиСП (3)" xfId="3886"/>
    <cellStyle name="_Копия ОО ОНГcons_200708 (2)" xfId="3887"/>
    <cellStyle name="_Копия ОТчеты 2010 год для защиты" xfId="3888"/>
    <cellStyle name="_Копия отчеты_1 пол._2010_шаблон" xfId="3889"/>
    <cellStyle name="_Копия ПР ОФ 2010-2014 (исправ версия)" xfId="3890"/>
    <cellStyle name="_Копия ПР ОФ 2010-2014 (исправ версия)_Книга1" xfId="3891"/>
    <cellStyle name="_Копия ПР ОФ 2010-2014 (исправ версия)_ПР ОФ на  2010-2014 01 10 2010 2011!!! для ДИиСП (2)" xfId="3892"/>
    <cellStyle name="_Копия ПР ОФ 2010-2014 (исправ версия)_ПР ОФ на  2010-2014 коррект  26 10 2010" xfId="3893"/>
    <cellStyle name="_Копия ПР ОФ 2010-2014 (исправ версия)_ПР ОФ на  2010-2014 коррект  26 10 2010 для ДИиСП (2)" xfId="3894"/>
    <cellStyle name="_Копия ПР ОФ 2010-2014 (исправ версия)_ПР ОФ на  2010-2014 коррект  26 10 2010 для ДИиСП (3)" xfId="3895"/>
    <cellStyle name="_Копия Прил 2(Показатели ИП)" xfId="3896"/>
    <cellStyle name="_Копия Программа первоочередных мер_(правка 18 05 06 Усаров_2А_3)" xfId="3897"/>
    <cellStyle name="_Копия Программа первоочередных мер_(правка 18 05 06 Усаров_2А_3)_БДР формат СД (2)" xfId="3898"/>
    <cellStyle name="_Копия Проект плана  на 2009г. Брянск  ПМЭС посл 10.10.08" xfId="3899"/>
    <cellStyle name="_Копия Реестр с  расч.тассы и дер  от 29.10.2007 договоров-внешний подряд ОПМЭС.." xfId="3900"/>
    <cellStyle name="_Копия Свод все сети+" xfId="3901"/>
    <cellStyle name="_Копия Свод все сети+_БДР формат СД (2)" xfId="3902"/>
    <cellStyle name="_Копия тех.-экон. и фин. показатели" xfId="3903"/>
    <cellStyle name="_Копия Форма Корректировки плана ремонта электросетевых объектов ОАО ФСК ЕЭС и МСК на 2007" xfId="3904"/>
    <cellStyle name="_Копия Форматы ввода   филиала МРСК(новый)" xfId="3905"/>
    <cellStyle name="_Копия Форматы УУ15" xfId="3906"/>
    <cellStyle name="_Копия Форматы УУ15_БДР формат СД (2)" xfId="3907"/>
    <cellStyle name="_Копия формы для ФСК" xfId="3908"/>
    <cellStyle name="_Коррект 2009 формула16" xfId="3909"/>
    <cellStyle name="_Коррект 2009 формула16_Лист1" xfId="3910"/>
    <cellStyle name="_Коррект 4кв06 31 10 06" xfId="3911"/>
    <cellStyle name="_Коррект 4кв06 31 10 06_БДР формат СД (2)" xfId="3912"/>
    <cellStyle name="_Корректировка №3 ФОТ 2010" xfId="3913"/>
    <cellStyle name="_Корректировка №3 ФОТ 2010_БДР формат СД (2)" xfId="3914"/>
    <cellStyle name="_Корректировка ИП для Боброва" xfId="3915"/>
    <cellStyle name="_корректировка КПМЭС 4кв" xfId="3916"/>
    <cellStyle name="_корректировка КПМЭС 4кв ФСК 07 11 (2)" xfId="3917"/>
    <cellStyle name="_корректировка КПМЭС ТОиР" xfId="3918"/>
    <cellStyle name="_Корректировка НВВ 2011 АЭ" xfId="3919"/>
    <cellStyle name="_Корректировка по ТОиР (проект)(поправл.)" xfId="3920"/>
    <cellStyle name="_Корректировка Р-2" xfId="3921"/>
    <cellStyle name="_Корректировка ТП" xfId="3922"/>
    <cellStyle name="_Корректировка ТП_БДР формат СД (2)" xfId="3923"/>
    <cellStyle name="_Корректировка ФОТ по ТОиР " xfId="3924"/>
    <cellStyle name="_Корректировка ФОТ по ТОиР _БДР формат СД (2)" xfId="3925"/>
    <cellStyle name="_корректировка_КПМЭС 4кв" xfId="3926"/>
    <cellStyle name="_Корректировки ТОиР по проектам по Самаре" xfId="3927"/>
    <cellStyle name="_КП ОжФОТ1 пг  05 05 09" xfId="3928"/>
    <cellStyle name="_КП ОжФОТ1 пг  05 05 09_БДР формат СД (2)" xfId="3929"/>
    <cellStyle name="_КП_СМЕТА" xfId="3930"/>
    <cellStyle name="_Краткий анализ 2006г НОВЫЙ" xfId="3931"/>
    <cellStyle name="_Кредитный портфель_Лизинг" xfId="3932"/>
    <cellStyle name="_Кубань НВВ (2)" xfId="3933"/>
    <cellStyle name="_Кубань НВВ (2)_Лист1" xfId="3934"/>
    <cellStyle name="_Куликова ОПП" xfId="3935"/>
    <cellStyle name="_КЭСР_Расчеты_с_МРСК(1)" xfId="3936"/>
    <cellStyle name="_Ленинград МСК р-ки" xfId="3937"/>
    <cellStyle name="_ЛЕНИНГРАД Р-ки 2009 г" xfId="3938"/>
    <cellStyle name="_ЛЕНИНГРАД Р-ки 2009 г_БДР формат СД (2)" xfId="3939"/>
    <cellStyle name="_ЛИЗИНГ" xfId="3940"/>
    <cellStyle name="_Лизинг 1кв 2008г 6пр" xfId="3941"/>
    <cellStyle name="_ЛИЗИНГ Агафонов 15.01.08" xfId="3942"/>
    <cellStyle name="_лизинг и страхование" xfId="13259"/>
    <cellStyle name="_лизинг и страхование" xfId="13260"/>
    <cellStyle name="_лизинг и страхование" xfId="13283"/>
    <cellStyle name="_лизинг и страхование" xfId="13284"/>
    <cellStyle name="_лизинг и страхование_Денежный поток ЗАО ЭПИ-2008г.(в объемах декабря)2811  ПОСЛЕДНИЙ (Перераб. с изм. старахованием)" xfId="13261"/>
    <cellStyle name="_лизинг и страхование_Денежный поток ЗАО ЭПИ-2008г.(в объемах декабря)2811  ПОСЛЕДНИЙ (Перераб. с изм. старахованием)" xfId="13262"/>
    <cellStyle name="_лизинг и страхование_Денежный поток ЗАО ЭПИ-2008г.(в объемах декабря)2811  ПОСЛЕДНИЙ (Перераб. с изм. старахованием)" xfId="13285"/>
    <cellStyle name="_лизинг и страхование_Денежный поток ЗАО ЭПИ-2008г.(в объемах декабря)2811  ПОСЛЕДНИЙ (Перераб. с изм. старахованием)" xfId="13286"/>
    <cellStyle name="_Лизинг справка по забалансу 3 апрель" xfId="3943"/>
    <cellStyle name="_ЛИЗИНГ_БДР формат СД (2)" xfId="3944"/>
    <cellStyle name="_ЛИЗИНГовый КАЛЕНДАРЬ" xfId="13263"/>
    <cellStyle name="_ЛИЗИНГовый КАЛЕНДАРЬ" xfId="13264"/>
    <cellStyle name="_ЛИЗИНГовый КАЛЕНДАРЬ" xfId="13287"/>
    <cellStyle name="_ЛИЗИНГовый КАЛЕНДАРЬ" xfId="13288"/>
    <cellStyle name="_ЛИЗИНГовый КАЛЕНДАРЬ_Денежный поток ЗАО ЭПИ-2008г.(в объемах декабря)2811  ПОСЛЕДНИЙ (Перераб. с изм. старахованием)" xfId="13265"/>
    <cellStyle name="_ЛИЗИНГовый КАЛЕНДАРЬ_Денежный поток ЗАО ЭПИ-2008г.(в объемах декабря)2811  ПОСЛЕДНИЙ (Перераб. с изм. старахованием)" xfId="13266"/>
    <cellStyle name="_ЛИЗИНГовый КАЛЕНДАРЬ_Денежный поток ЗАО ЭПИ-2008г.(в объемах декабря)2811  ПОСЛЕДНИЙ (Перераб. с изм. старахованием)" xfId="13289"/>
    <cellStyle name="_ЛИЗИНГовый КАЛЕНДАРЬ_Денежный поток ЗАО ЭПИ-2008г.(в объемах декабря)2811  ПОСЛЕДНИЙ (Перераб. с изм. старахованием)" xfId="13290"/>
    <cellStyle name="_Лимит 4 кв 06г. (Согл год - утверж 9 мес)" xfId="3945"/>
    <cellStyle name="_Лимит 4 кв 06г. (Согл год - утверж 9 мес)_БДР формат СД (2)" xfId="3946"/>
    <cellStyle name="_Лимит для ЮПМЭС (от 05 06 09)" xfId="3947"/>
    <cellStyle name="_лимиты для ПМЭС окончат" xfId="3948"/>
    <cellStyle name="_Лист в ТЭЦ март 04г" xfId="3949"/>
    <cellStyle name="_Лист1" xfId="3950"/>
    <cellStyle name="_Лист1 (2)" xfId="3951"/>
    <cellStyle name="_Лист1_1" xfId="3952"/>
    <cellStyle name="_Лист1_1_БДР формат СД (2)" xfId="3953"/>
    <cellStyle name="_Лист2" xfId="3954"/>
    <cellStyle name="_Лист2_БДР формат СД (2)" xfId="3955"/>
    <cellStyle name="_Лист3" xfId="3956"/>
    <cellStyle name="_Лист3_БДР формат СД (2)" xfId="3957"/>
    <cellStyle name="_Лист4" xfId="3958"/>
    <cellStyle name="_Макет СИН КБЭ отправка 271205" xfId="3959"/>
    <cellStyle name="_Макет_Итоговый лист по анализу ИПР" xfId="3960"/>
    <cellStyle name="_Материалы" xfId="3961"/>
    <cellStyle name="_Материалы на эксплуатацию для Г А " xfId="3962"/>
    <cellStyle name="_меню по ТП (2)" xfId="3963"/>
    <cellStyle name="_Модель - 2(23)" xfId="3964"/>
    <cellStyle name="_МОДЕЛЬ 2008 (с изменениями от 10.11.07)" xfId="3965"/>
    <cellStyle name="_МОДЕЛЬ 2008 (с последними изменениями)18102007" xfId="3966"/>
    <cellStyle name="_МОДЕЛЬ_1 (2)" xfId="3967"/>
    <cellStyle name="_МОДЕЛЬ_1 (2) 2" xfId="3968"/>
    <cellStyle name="_МОДЕЛЬ_1 (2) 2_OREP.KU.2011.MONTHLY.02(v0.1)" xfId="3969"/>
    <cellStyle name="_МОДЕЛЬ_1 (2) 2_OREP.KU.2011.MONTHLY.02(v0.4)" xfId="3970"/>
    <cellStyle name="_МОДЕЛЬ_1 (2) 2_OREP.KU.2011.MONTHLY.11(v1.4)" xfId="3971"/>
    <cellStyle name="_МОДЕЛЬ_1 (2) 2_UPDATE.OREP.KU.2011.MONTHLY.02.TO.1.2" xfId="3972"/>
    <cellStyle name="_МОДЕЛЬ_1 (2)_46EE.2011(v1.0)" xfId="3973"/>
    <cellStyle name="_МОДЕЛЬ_1 (2)_46EE.2011(v1.0)_46TE.2011(v1.0)" xfId="3974"/>
    <cellStyle name="_МОДЕЛЬ_1 (2)_46EE.2011(v1.0)_INDEX.STATION.2012(v1.0)_" xfId="3975"/>
    <cellStyle name="_МОДЕЛЬ_1 (2)_46EE.2011(v1.0)_INDEX.STATION.2012(v2.0)" xfId="3976"/>
    <cellStyle name="_МОДЕЛЬ_1 (2)_46EE.2011(v1.0)_INDEX.STATION.2012(v2.1)" xfId="3977"/>
    <cellStyle name="_МОДЕЛЬ_1 (2)_46EE.2011(v1.0)_TEPLO.PREDEL.2012.M(v1.1)_test" xfId="3978"/>
    <cellStyle name="_МОДЕЛЬ_1 (2)_46EE.2011(v1.2)" xfId="3979"/>
    <cellStyle name="_МОДЕЛЬ_1 (2)_46EP.2011(v2.0)" xfId="3980"/>
    <cellStyle name="_МОДЕЛЬ_1 (2)_46EP.2012(v0.1)" xfId="3981"/>
    <cellStyle name="_МОДЕЛЬ_1 (2)_46TE.2011(v1.0)" xfId="3982"/>
    <cellStyle name="_МОДЕЛЬ_1 (2)_4DNS.UPDATE.EXAMPLE" xfId="3983"/>
    <cellStyle name="_МОДЕЛЬ_1 (2)_ARMRAZR" xfId="3984"/>
    <cellStyle name="_МОДЕЛЬ_1 (2)_BALANCE.WARM.2010.FACT(v1.0)" xfId="3985"/>
    <cellStyle name="_МОДЕЛЬ_1 (2)_BALANCE.WARM.2010.PLAN" xfId="3986"/>
    <cellStyle name="_МОДЕЛЬ_1 (2)_BALANCE.WARM.2011YEAR(v0.7)" xfId="3987"/>
    <cellStyle name="_МОДЕЛЬ_1 (2)_BALANCE.WARM.2011YEAR.NEW.UPDATE.SCHEME" xfId="3988"/>
    <cellStyle name="_МОДЕЛЬ_1 (2)_CALC.NORMATIV.KU(v0.2)" xfId="3989"/>
    <cellStyle name="_МОДЕЛЬ_1 (2)_EE.2REK.P2011.4.78(v0.3)" xfId="3990"/>
    <cellStyle name="_МОДЕЛЬ_1 (2)_FORM910.2012(v1.1)" xfId="3991"/>
    <cellStyle name="_МОДЕЛЬ_1 (2)_INVEST.EE.PLAN.4.78(v0.1)" xfId="3992"/>
    <cellStyle name="_МОДЕЛЬ_1 (2)_INVEST.EE.PLAN.4.78(v0.3)" xfId="3993"/>
    <cellStyle name="_МОДЕЛЬ_1 (2)_INVEST.EE.PLAN.4.78(v1.0)" xfId="3994"/>
    <cellStyle name="_МОДЕЛЬ_1 (2)_INVEST.EE.PLAN.4.78(v1.0)_PASSPORT.TEPLO.PROIZV(v2.0)" xfId="3995"/>
    <cellStyle name="_МОДЕЛЬ_1 (2)_INVEST.PLAN.4.78(v0.1)" xfId="3996"/>
    <cellStyle name="_МОДЕЛЬ_1 (2)_INVEST.WARM.PLAN.4.78(v0.1)" xfId="3997"/>
    <cellStyle name="_МОДЕЛЬ_1 (2)_INVEST_WARM_PLAN" xfId="3998"/>
    <cellStyle name="_МОДЕЛЬ_1 (2)_NADB.JNVLP.APTEKA.2012(v1.0)_21_02_12" xfId="3999"/>
    <cellStyle name="_МОДЕЛЬ_1 (2)_NADB.JNVLS.APTEKA.2011(v1.3.3)" xfId="4000"/>
    <cellStyle name="_МОДЕЛЬ_1 (2)_NADB.JNVLS.APTEKA.2011(v1.3.3)_46TE.2011(v1.0)" xfId="4001"/>
    <cellStyle name="_МОДЕЛЬ_1 (2)_NADB.JNVLS.APTEKA.2011(v1.3.3)_INDEX.STATION.2012(v1.0)_" xfId="4002"/>
    <cellStyle name="_МОДЕЛЬ_1 (2)_NADB.JNVLS.APTEKA.2011(v1.3.3)_INDEX.STATION.2012(v2.0)" xfId="4003"/>
    <cellStyle name="_МОДЕЛЬ_1 (2)_NADB.JNVLS.APTEKA.2011(v1.3.3)_INDEX.STATION.2012(v2.1)" xfId="4004"/>
    <cellStyle name="_МОДЕЛЬ_1 (2)_NADB.JNVLS.APTEKA.2011(v1.3.3)_TEPLO.PREDEL.2012.M(v1.1)_test" xfId="4005"/>
    <cellStyle name="_МОДЕЛЬ_1 (2)_NADB.JNVLS.APTEKA.2011(v1.3.4)" xfId="4006"/>
    <cellStyle name="_МОДЕЛЬ_1 (2)_NADB.JNVLS.APTEKA.2011(v1.3.4)_46TE.2011(v1.0)" xfId="4007"/>
    <cellStyle name="_МОДЕЛЬ_1 (2)_NADB.JNVLS.APTEKA.2011(v1.3.4)_INDEX.STATION.2012(v1.0)_" xfId="4008"/>
    <cellStyle name="_МОДЕЛЬ_1 (2)_NADB.JNVLS.APTEKA.2011(v1.3.4)_INDEX.STATION.2012(v2.0)" xfId="4009"/>
    <cellStyle name="_МОДЕЛЬ_1 (2)_NADB.JNVLS.APTEKA.2011(v1.3.4)_INDEX.STATION.2012(v2.1)" xfId="4010"/>
    <cellStyle name="_МОДЕЛЬ_1 (2)_NADB.JNVLS.APTEKA.2011(v1.3.4)_TEPLO.PREDEL.2012.M(v1.1)_test" xfId="4011"/>
    <cellStyle name="_МОДЕЛЬ_1 (2)_PASSPORT.TEPLO.PROIZV(v2.1)" xfId="4012"/>
    <cellStyle name="_МОДЕЛЬ_1 (2)_PASSPORT.TEPLO.SETI(v1.0)" xfId="4013"/>
    <cellStyle name="_МОДЕЛЬ_1 (2)_PREDEL.JKH.UTV.2011(v1.0.1)" xfId="4014"/>
    <cellStyle name="_МОДЕЛЬ_1 (2)_PREDEL.JKH.UTV.2011(v1.0.1)_46TE.2011(v1.0)" xfId="4015"/>
    <cellStyle name="_МОДЕЛЬ_1 (2)_PREDEL.JKH.UTV.2011(v1.0.1)_INDEX.STATION.2012(v1.0)_" xfId="4016"/>
    <cellStyle name="_МОДЕЛЬ_1 (2)_PREDEL.JKH.UTV.2011(v1.0.1)_INDEX.STATION.2012(v2.0)" xfId="4017"/>
    <cellStyle name="_МОДЕЛЬ_1 (2)_PREDEL.JKH.UTV.2011(v1.0.1)_INDEX.STATION.2012(v2.1)" xfId="4018"/>
    <cellStyle name="_МОДЕЛЬ_1 (2)_PREDEL.JKH.UTV.2011(v1.0.1)_TEPLO.PREDEL.2012.M(v1.1)_test" xfId="4019"/>
    <cellStyle name="_МОДЕЛЬ_1 (2)_PREDEL.JKH.UTV.2011(v1.1)" xfId="4020"/>
    <cellStyle name="_МОДЕЛЬ_1 (2)_REP.BLR.2012(v1.0)" xfId="4021"/>
    <cellStyle name="_МОДЕЛЬ_1 (2)_TEPLO.PREDEL.2012.M(v1.1)" xfId="4022"/>
    <cellStyle name="_МОДЕЛЬ_1 (2)_TEST.TEMPLATE" xfId="4023"/>
    <cellStyle name="_МОДЕЛЬ_1 (2)_UPDATE.46EE.2011.TO.1.1" xfId="4024"/>
    <cellStyle name="_МОДЕЛЬ_1 (2)_UPDATE.46TE.2011.TO.1.1" xfId="4025"/>
    <cellStyle name="_МОДЕЛЬ_1 (2)_UPDATE.46TE.2011.TO.1.2" xfId="4026"/>
    <cellStyle name="_МОДЕЛЬ_1 (2)_UPDATE.BALANCE.WARM.2011YEAR.TO.1.1" xfId="4027"/>
    <cellStyle name="_МОДЕЛЬ_1 (2)_UPDATE.BALANCE.WARM.2011YEAR.TO.1.1_46TE.2011(v1.0)" xfId="4028"/>
    <cellStyle name="_МОДЕЛЬ_1 (2)_UPDATE.BALANCE.WARM.2011YEAR.TO.1.1_INDEX.STATION.2012(v1.0)_" xfId="4029"/>
    <cellStyle name="_МОДЕЛЬ_1 (2)_UPDATE.BALANCE.WARM.2011YEAR.TO.1.1_INDEX.STATION.2012(v2.0)" xfId="4030"/>
    <cellStyle name="_МОДЕЛЬ_1 (2)_UPDATE.BALANCE.WARM.2011YEAR.TO.1.1_INDEX.STATION.2012(v2.1)" xfId="4031"/>
    <cellStyle name="_МОДЕЛЬ_1 (2)_UPDATE.BALANCE.WARM.2011YEAR.TO.1.1_OREP.KU.2011.MONTHLY.02(v1.1)" xfId="4032"/>
    <cellStyle name="_МОДЕЛЬ_1 (2)_UPDATE.BALANCE.WARM.2011YEAR.TO.1.1_TEPLO.PREDEL.2012.M(v1.1)_test" xfId="4033"/>
    <cellStyle name="_МОДЕЛЬ_1 (2)_UPDATE.NADB.JNVLS.APTEKA.2011.TO.1.3.4" xfId="4034"/>
    <cellStyle name="_МОДЕЛЬ_1 (2)_Передача 2011_с макросом" xfId="4035"/>
    <cellStyle name="_Модель_1.4.2" xfId="4036"/>
    <cellStyle name="_Модель_2.1" xfId="4037"/>
    <cellStyle name="_Модель_RAB (формат 08032009)" xfId="4038"/>
    <cellStyle name="_Московское" xfId="4039"/>
    <cellStyle name="_МОЭСК" xfId="4040"/>
    <cellStyle name="_МПСМ" xfId="13267"/>
    <cellStyle name="_МПСМ" xfId="13268"/>
    <cellStyle name="_МПСМ" xfId="13291"/>
    <cellStyle name="_МПСМ" xfId="13292"/>
    <cellStyle name="_МСК- НА 2009 ГОДА" xfId="4041"/>
    <cellStyle name="_МСК- НА 2009 ГОДА_БДР формат СД (2)" xfId="4042"/>
    <cellStyle name="_мтр 2006 год по месяцам" xfId="4043"/>
    <cellStyle name="_МЭС Волги ЦПИД 2008-2010гг" xfId="4044"/>
    <cellStyle name="_МЭС Волги ЦПИД 2008-2010гг_Книга1" xfId="4045"/>
    <cellStyle name="_МЭС Волги ЦПИД 2008-2010гг_ПР ОФ на  2010-2014 01 10 2010 2011!!! для ДИиСП (2)" xfId="4046"/>
    <cellStyle name="_МЭС Волги ЦПИД 2008-2010гг_ПР ОФ на  2010-2014 коррект  26 10 2010" xfId="4047"/>
    <cellStyle name="_МЭС Волги ЦПИД 2008-2010гг_ПР ОФ на  2010-2014 коррект  26 10 2010 для ДИиСП (2)" xfId="4048"/>
    <cellStyle name="_МЭС Волги ЦПИД 2008-2010гг_ПР ОФ на  2010-2014 коррект  26 10 2010 для ДИиСП (3)" xfId="4049"/>
    <cellStyle name="_МЭС Сибири  4 приложение  07_11_06 для ФСК" xfId="4050"/>
    <cellStyle name="_награды" xfId="4051"/>
    <cellStyle name="_Налоги ННП+" xfId="4052"/>
    <cellStyle name="_НВВ 2007-2009 (2)" xfId="4053"/>
    <cellStyle name="_НВВ 2007-2009 (3)" xfId="4054"/>
    <cellStyle name="_НВВ 2009 постатейно свод по филиалам_09_02_09" xfId="4055"/>
    <cellStyle name="_НВВ 2009 постатейно свод по филиалам_09_02_09_БДР формат СД (2)" xfId="4056"/>
    <cellStyle name="_НВВ 2009 постатейно свод по филиалам_09_02_09_Лист1" xfId="4057"/>
    <cellStyle name="_НВВ 2009 постатейно свод по филиалам_09_02_09_Новая инструкция1_фст" xfId="4058"/>
    <cellStyle name="_НВВ 2009 постатейно свод по филиалам_для Валентина" xfId="4059"/>
    <cellStyle name="_НВВ 2009 постатейно свод по филиалам_для Валентина_БДР формат СД (2)" xfId="4060"/>
    <cellStyle name="_НВВ 2009 постатейно свод по филиалам_для Валентина_Лист1" xfId="4061"/>
    <cellStyle name="_НВВ 2009 постатейно свод по филиалам_для Валентина_Новая инструкция1_фст" xfId="4062"/>
    <cellStyle name="_НГДО-2002-2кв-11" xfId="4063"/>
    <cellStyle name="_НГДО-2002-2кв-12" xfId="4064"/>
    <cellStyle name="_НГДО-2002-3кв(нов)Надя" xfId="4065"/>
    <cellStyle name="_Недостающие формы" xfId="4066"/>
    <cellStyle name="_некомплекс 2009-2011" xfId="4067"/>
    <cellStyle name="_некомплекс 2009-2011_Книга1" xfId="4068"/>
    <cellStyle name="_некомплекс 2009-2011_ПР ОФ на  2010-2014 01 10 2010 2011!!! для ДИиСП (2)" xfId="4069"/>
    <cellStyle name="_некомплекс 2009-2011_ПР ОФ на  2010-2014 коррект  26 10 2010" xfId="4070"/>
    <cellStyle name="_некомплекс 2009-2011_ПР ОФ на  2010-2014 коррект  26 10 2010 для ДИиСП (2)" xfId="4071"/>
    <cellStyle name="_некомплекс 2009-2011_ПР ОФ на  2010-2014 коррект  26 10 2010 для ДИиСП (3)" xfId="4072"/>
    <cellStyle name="_НЗП на 2003г." xfId="4073"/>
    <cellStyle name="_ННП ОСКВДК" xfId="4074"/>
    <cellStyle name="_ННЭСР_Задолженность_МРСК_на_01.10.08(1)" xfId="4075"/>
    <cellStyle name="_Новгород ФОТ 4 кв. (утвержден. МЭС С-З)" xfId="4076"/>
    <cellStyle name="_Новые формы отчетов ЕСЭ" xfId="4077"/>
    <cellStyle name="_Новый отчет по UC на 01.06.07" xfId="4078"/>
    <cellStyle name="_Новый_КС2_Элпитание в МЭС Юга 5-7-1" xfId="4079"/>
    <cellStyle name="_Новый_КС2_Элпитание в МЭС Юга 5-7-1 2" xfId="4080"/>
    <cellStyle name="_Новый_КС2_Элпитание в МЭС Юга 5-7-1 2 2" xfId="4081"/>
    <cellStyle name="_Новый_КС2_Элпитание в МЭС Юга 5-7-1 3" xfId="4082"/>
    <cellStyle name="_Новый_КС2_Элпитание в МЭС Юга 5-7-1_ДУС (3)" xfId="4083"/>
    <cellStyle name="_Новый_КС2_Элпитание в МЭС Юга 5-7-1_ДУС (3) 2" xfId="4084"/>
    <cellStyle name="_Новый_КС2_Элпитание в МЭС Юга 5-7-1_Источники_лимиты_Бизнес-план" xfId="4085"/>
    <cellStyle name="_Новый_КС2_Элпитание в МЭС Юга 5-7-1_Источники_лимиты_Бизнес-план 2" xfId="4086"/>
    <cellStyle name="_Новый_КС2_Элпитание в МЭС Юга 5-7-1_Источники_лимиты_Бизнес-план 2 2" xfId="4087"/>
    <cellStyle name="_Новый_КС2_Элпитание в МЭС Юга 5-7-1_Источники_лимиты_Бизнес-план 3" xfId="4088"/>
    <cellStyle name="_Новый_КС2_Элпитание в МЭС Юга 5-7-1_Копия форма к защите" xfId="4089"/>
    <cellStyle name="_Новый_КС2_Элпитание в МЭС Юга 5-7-1_Копия форма к защите 2" xfId="4090"/>
    <cellStyle name="_Новый_КС2_Элпитание в МЭС Юга 5-7-1_КПЭ ВВоды ИП 2010 (отправка)" xfId="4091"/>
    <cellStyle name="_Новый_КС2_Элпитание в МЭС Юга 5-7-1_КПЭ ВВоды ИП 2010 (посл вар  26 05 11)" xfId="4092"/>
    <cellStyle name="_Новый_КС2_Элпитание в МЭС Юга 5-7-1_КПЭ ВВоды ИП 2010 (посл вар  26 05 11) (3)" xfId="4093"/>
    <cellStyle name="_Новый_КС2_Элпитание в МЭС Юга 5-7-1_ремонт" xfId="4094"/>
    <cellStyle name="_Новый_КС2_Элпитание в МЭС Юга 5-7-1_Свод бюджет на 2012" xfId="4095"/>
    <cellStyle name="_Новый_КС2_Элпитание в МЭС Юга 5-7-1_Свод бюджет на 2012 2" xfId="4096"/>
    <cellStyle name="_Новый_КС2_Элпитание в МЭС Юга 5-7-1_Форма к защите" xfId="4097"/>
    <cellStyle name="_Новый_КС2_Элпитание в МЭС Юга 5-7-1_форма к защите - ДКУ" xfId="4098"/>
    <cellStyle name="_Новый_КС2_Элпитание в МЭС Юга 5-7-1_форма к защите - ДКУ 2" xfId="4099"/>
    <cellStyle name="_Новый_КС2_Элпитание в МЭС Юга 5-7-1_Форма к защите 10" xfId="4100"/>
    <cellStyle name="_Новый_КС2_Элпитание в МЭС Юга 5-7-1_Форма к защите 11" xfId="4101"/>
    <cellStyle name="_Новый_КС2_Элпитание в МЭС Юга 5-7-1_Форма к защите 12" xfId="4102"/>
    <cellStyle name="_Новый_КС2_Элпитание в МЭС Юга 5-7-1_Форма к защите 13" xfId="4103"/>
    <cellStyle name="_Новый_КС2_Элпитание в МЭС Юга 5-7-1_Форма к защите 14" xfId="4104"/>
    <cellStyle name="_Новый_КС2_Элпитание в МЭС Юга 5-7-1_Форма к защите 15" xfId="4105"/>
    <cellStyle name="_Новый_КС2_Элпитание в МЭС Юга 5-7-1_Форма к защите 16" xfId="4106"/>
    <cellStyle name="_Новый_КС2_Элпитание в МЭС Юга 5-7-1_Форма к защите 17" xfId="4107"/>
    <cellStyle name="_Новый_КС2_Элпитание в МЭС Юга 5-7-1_Форма к защите 18" xfId="4108"/>
    <cellStyle name="_Новый_КС2_Элпитание в МЭС Юга 5-7-1_Форма к защите 19" xfId="4109"/>
    <cellStyle name="_Новый_КС2_Элпитание в МЭС Юга 5-7-1_Форма к защите 2" xfId="4110"/>
    <cellStyle name="_Новый_КС2_Элпитание в МЭС Юга 5-7-1_Форма к защите 20" xfId="4111"/>
    <cellStyle name="_Новый_КС2_Элпитание в МЭС Юга 5-7-1_Форма к защите 21" xfId="4112"/>
    <cellStyle name="_Новый_КС2_Элпитание в МЭС Юга 5-7-1_Форма к защите 22" xfId="4113"/>
    <cellStyle name="_Новый_КС2_Элпитание в МЭС Юга 5-7-1_Форма к защите 23" xfId="4114"/>
    <cellStyle name="_Новый_КС2_Элпитание в МЭС Юга 5-7-1_Форма к защите 24" xfId="4115"/>
    <cellStyle name="_Новый_КС2_Элпитание в МЭС Юга 5-7-1_Форма к защите 25" xfId="4116"/>
    <cellStyle name="_Новый_КС2_Элпитание в МЭС Юга 5-7-1_Форма к защите 26" xfId="4117"/>
    <cellStyle name="_Новый_КС2_Элпитание в МЭС Юга 5-7-1_Форма к защите 27" xfId="4118"/>
    <cellStyle name="_Новый_КС2_Элпитание в МЭС Юга 5-7-1_Форма к защите 28" xfId="4119"/>
    <cellStyle name="_Новый_КС2_Элпитание в МЭС Юга 5-7-1_Форма к защите 29" xfId="4120"/>
    <cellStyle name="_Новый_КС2_Элпитание в МЭС Юга 5-7-1_Форма к защите 3" xfId="4121"/>
    <cellStyle name="_Новый_КС2_Элпитание в МЭС Юга 5-7-1_Форма к защите 30" xfId="4122"/>
    <cellStyle name="_Новый_КС2_Элпитание в МЭС Юга 5-7-1_Форма к защите 31" xfId="4123"/>
    <cellStyle name="_Новый_КС2_Элпитание в МЭС Юга 5-7-1_Форма к защите 32" xfId="4124"/>
    <cellStyle name="_Новый_КС2_Элпитание в МЭС Юга 5-7-1_Форма к защите 33" xfId="4125"/>
    <cellStyle name="_Новый_КС2_Элпитание в МЭС Юга 5-7-1_Форма к защите 34" xfId="4126"/>
    <cellStyle name="_Новый_КС2_Элпитание в МЭС Юга 5-7-1_Форма к защите 35" xfId="4127"/>
    <cellStyle name="_Новый_КС2_Элпитание в МЭС Юга 5-7-1_Форма к защите 36" xfId="4128"/>
    <cellStyle name="_Новый_КС2_Элпитание в МЭС Юга 5-7-1_Форма к защите 37" xfId="4129"/>
    <cellStyle name="_Новый_КС2_Элпитание в МЭС Юга 5-7-1_Форма к защите 38" xfId="4130"/>
    <cellStyle name="_Новый_КС2_Элпитание в МЭС Юга 5-7-1_Форма к защите 39" xfId="4131"/>
    <cellStyle name="_Новый_КС2_Элпитание в МЭС Юга 5-7-1_Форма к защите 4" xfId="4132"/>
    <cellStyle name="_Новый_КС2_Элпитание в МЭС Юга 5-7-1_Форма к защите 40" xfId="4133"/>
    <cellStyle name="_Новый_КС2_Элпитание в МЭС Юга 5-7-1_Форма к защите 41" xfId="4134"/>
    <cellStyle name="_Новый_КС2_Элпитание в МЭС Юга 5-7-1_Форма к защите 42" xfId="4135"/>
    <cellStyle name="_Новый_КС2_Элпитание в МЭС Юга 5-7-1_Форма к защите 43" xfId="4136"/>
    <cellStyle name="_Новый_КС2_Элпитание в МЭС Юга 5-7-1_Форма к защите 44" xfId="4137"/>
    <cellStyle name="_Новый_КС2_Элпитание в МЭС Юга 5-7-1_Форма к защите 45" xfId="4138"/>
    <cellStyle name="_Новый_КС2_Элпитание в МЭС Юга 5-7-1_Форма к защите 46" xfId="4139"/>
    <cellStyle name="_Новый_КС2_Элпитание в МЭС Юга 5-7-1_Форма к защите 47" xfId="4140"/>
    <cellStyle name="_Новый_КС2_Элпитание в МЭС Юга 5-7-1_Форма к защите 48" xfId="4141"/>
    <cellStyle name="_Новый_КС2_Элпитание в МЭС Юга 5-7-1_Форма к защите 49" xfId="4142"/>
    <cellStyle name="_Новый_КС2_Элпитание в МЭС Юга 5-7-1_Форма к защите 5" xfId="4143"/>
    <cellStyle name="_Новый_КС2_Элпитание в МЭС Юга 5-7-1_Форма к защите 50" xfId="4144"/>
    <cellStyle name="_Новый_КС2_Элпитание в МЭС Юга 5-7-1_Форма к защите 51" xfId="4145"/>
    <cellStyle name="_Новый_КС2_Элпитание в МЭС Юга 5-7-1_Форма к защите 52" xfId="4146"/>
    <cellStyle name="_Новый_КС2_Элпитание в МЭС Юга 5-7-1_Форма к защите 53" xfId="4147"/>
    <cellStyle name="_Новый_КС2_Элпитание в МЭС Юга 5-7-1_Форма к защите 54" xfId="4148"/>
    <cellStyle name="_Новый_КС2_Элпитание в МЭС Юга 5-7-1_Форма к защите 55" xfId="4149"/>
    <cellStyle name="_Новый_КС2_Элпитание в МЭС Юга 5-7-1_Форма к защите 56" xfId="4150"/>
    <cellStyle name="_Новый_КС2_Элпитание в МЭС Юга 5-7-1_Форма к защите 57" xfId="4151"/>
    <cellStyle name="_Новый_КС2_Элпитание в МЭС Юга 5-7-1_Форма к защите 58" xfId="4152"/>
    <cellStyle name="_Новый_КС2_Элпитание в МЭС Юга 5-7-1_Форма к защите 59" xfId="4153"/>
    <cellStyle name="_Новый_КС2_Элпитание в МЭС Юга 5-7-1_Форма к защите 6" xfId="4154"/>
    <cellStyle name="_Новый_КС2_Элпитание в МЭС Юга 5-7-1_Форма к защите 60" xfId="4155"/>
    <cellStyle name="_Новый_КС2_Элпитание в МЭС Юга 5-7-1_Форма к защите 61" xfId="4156"/>
    <cellStyle name="_Новый_КС2_Элпитание в МЭС Юга 5-7-1_Форма к защите 62" xfId="4157"/>
    <cellStyle name="_Новый_КС2_Элпитание в МЭС Юга 5-7-1_Форма к защите 63" xfId="4158"/>
    <cellStyle name="_Новый_КС2_Элпитание в МЭС Юга 5-7-1_Форма к защите 64" xfId="4159"/>
    <cellStyle name="_Новый_КС2_Элпитание в МЭС Юга 5-7-1_Форма к защите 65" xfId="4160"/>
    <cellStyle name="_Новый_КС2_Элпитание в МЭС Юга 5-7-1_Форма к защите 66" xfId="4161"/>
    <cellStyle name="_Новый_КС2_Элпитание в МЭС Юга 5-7-1_Форма к защите 67" xfId="4162"/>
    <cellStyle name="_Новый_КС2_Элпитание в МЭС Юга 5-7-1_Форма к защите 68" xfId="4163"/>
    <cellStyle name="_Новый_КС2_Элпитание в МЭС Юга 5-7-1_Форма к защите 69" xfId="4164"/>
    <cellStyle name="_Новый_КС2_Элпитание в МЭС Юга 5-7-1_Форма к защите 7" xfId="4165"/>
    <cellStyle name="_Новый_КС2_Элпитание в МЭС Юга 5-7-1_Форма к защите 70" xfId="4166"/>
    <cellStyle name="_Новый_КС2_Элпитание в МЭС Юга 5-7-1_Форма к защите 71" xfId="4167"/>
    <cellStyle name="_Новый_КС2_Элпитание в МЭС Юга 5-7-1_Форма к защите 72" xfId="4168"/>
    <cellStyle name="_Новый_КС2_Элпитание в МЭС Юга 5-7-1_Форма к защите 73" xfId="4169"/>
    <cellStyle name="_Новый_КС2_Элпитание в МЭС Юга 5-7-1_Форма к защите 74" xfId="4170"/>
    <cellStyle name="_Новый_КС2_Элпитание в МЭС Юга 5-7-1_Форма к защите 75" xfId="4171"/>
    <cellStyle name="_Новый_КС2_Элпитание в МЭС Юга 5-7-1_Форма к защите 76" xfId="4172"/>
    <cellStyle name="_Новый_КС2_Элпитание в МЭС Юга 5-7-1_Форма к защите 77" xfId="4173"/>
    <cellStyle name="_Новый_КС2_Элпитание в МЭС Юга 5-7-1_Форма к защите 78" xfId="4174"/>
    <cellStyle name="_Новый_КС2_Элпитание в МЭС Юга 5-7-1_Форма к защите 79" xfId="4175"/>
    <cellStyle name="_Новый_КС2_Элпитание в МЭС Юга 5-7-1_Форма к защите 8" xfId="4176"/>
    <cellStyle name="_Новый_КС2_Элпитание в МЭС Юга 5-7-1_Форма к защите 80" xfId="4177"/>
    <cellStyle name="_Новый_КС2_Элпитание в МЭС Юга 5-7-1_Форма к защите 81" xfId="4178"/>
    <cellStyle name="_Новый_КС2_Элпитание в МЭС Юга 5-7-1_Форма к защите 82" xfId="4179"/>
    <cellStyle name="_Новый_КС2_Элпитание в МЭС Юга 5-7-1_Форма к защите 83" xfId="4180"/>
    <cellStyle name="_Новый_КС2_Элпитание в МЭС Юга 5-7-1_Форма к защите 84" xfId="4181"/>
    <cellStyle name="_Новый_КС2_Элпитание в МЭС Юга 5-7-1_Форма к защите 85" xfId="4182"/>
    <cellStyle name="_Новый_КС2_Элпитание в МЭС Юга 5-7-1_Форма к защите 86" xfId="4183"/>
    <cellStyle name="_Новый_КС2_Элпитание в МЭС Юга 5-7-1_Форма к защите 87" xfId="4184"/>
    <cellStyle name="_Новый_КС2_Элпитание в МЭС Юга 5-7-1_Форма к защите 88" xfId="4185"/>
    <cellStyle name="_Новый_КС2_Элпитание в МЭС Юга 5-7-1_Форма к защите 89" xfId="4186"/>
    <cellStyle name="_Новый_КС2_Элпитание в МЭС Юга 5-7-1_Форма к защите 9" xfId="4187"/>
    <cellStyle name="_Новый_КС2_Элпитание в МЭС Юга 5-7-1_Форма к защите 90" xfId="4188"/>
    <cellStyle name="_Новый_КС2_Элпитание в МЭС Юга 5-7-1_Форма к защите ДЭБ" xfId="4189"/>
    <cellStyle name="_Новый_КС2_Элпитание в МЭС Юга 5-7-1_Форма к защите ДЭБ 2" xfId="4190"/>
    <cellStyle name="_Новый_КС2_Элпитание в МЭС Юга 5-7-1_Форма к защите_ДСП" xfId="4191"/>
    <cellStyle name="_Новый_КС2_Элпитание в МЭС Юга 5-7-1_Форма к защите_ДСП 2" xfId="4192"/>
    <cellStyle name="_Новый_КС2_Элпитание в МЭС Юга 5-7-1_Форма к защите_ДУпиоп" xfId="4193"/>
    <cellStyle name="_Новый_КС2_Элпитание в МЭС Юга 5-7-1_Форма к защите_ДУпиоп 2" xfId="4194"/>
    <cellStyle name="_Новый_КС2_Элпитание в МЭС Юга 5-7-1_Форма к защите_окончательная версия" xfId="4195"/>
    <cellStyle name="_Новый_КС2_Элпитание в МЭС Юга 5-7-1_Форма к защите_окончательная версия 2" xfId="4196"/>
    <cellStyle name="_Нотариальные услуги" xfId="4197"/>
    <cellStyle name="_Ноябрь КНР" xfId="4198"/>
    <cellStyle name="_Обороты янв" xfId="13269"/>
    <cellStyle name="_Обороты янв" xfId="13270"/>
    <cellStyle name="_Обороты янв" xfId="13293"/>
    <cellStyle name="_Обороты янв" xfId="13294"/>
    <cellStyle name="_Обоснования по ГСМ 88293" xfId="4199"/>
    <cellStyle name="_Обучение" xfId="4200"/>
    <cellStyle name="_общая 2 кв." xfId="4201"/>
    <cellStyle name="_Общий свод 4 декабрь, ноябрь, октябрь" xfId="4202"/>
    <cellStyle name="_Ожидаемое ФОТ   2009 КП МЭС 06  10  09" xfId="4203"/>
    <cellStyle name="_Ожидаемое ФОТ   2009 КП МЭС 06  10  09_БДР формат СД (2)" xfId="4204"/>
    <cellStyle name="_ОК апрель" xfId="4205"/>
    <cellStyle name="_ОК апрель_Агрегир" xfId="4206"/>
    <cellStyle name="_ОК апрель_Агрегир янв-август" xfId="4207"/>
    <cellStyle name="_ОК апрель_Агрегир янв-дек" xfId="4208"/>
    <cellStyle name="_ОК апрель_Агрегир янв-окт" xfId="4209"/>
    <cellStyle name="_ОК апрель_Агрегир янв-сент" xfId="4210"/>
    <cellStyle name="_ОК за 2004 2 вариант" xfId="4211"/>
    <cellStyle name="_ОК и баланс вар 2" xfId="4212"/>
    <cellStyle name="_Окончательная форма" xfId="4213"/>
    <cellStyle name="_ОКС - программа кап.стройки" xfId="4214"/>
    <cellStyle name="_ОКС разбивка 1 квартал" xfId="4215"/>
    <cellStyle name="_Омоложен.перс." xfId="4216"/>
    <cellStyle name="_Омск" xfId="4217"/>
    <cellStyle name="_Омск_Новая инструкция1_фст" xfId="4218"/>
    <cellStyle name="_Омск_реестр объектов ЕНЭС" xfId="4219"/>
    <cellStyle name="_ОНГ факт" xfId="4220"/>
    <cellStyle name="_ОНГcons" xfId="4221"/>
    <cellStyle name="_ОО АНПЗ 0602" xfId="4222"/>
    <cellStyle name="_ОО АНПЗ 1106" xfId="4223"/>
    <cellStyle name="_ОО АНПЗ 1206" xfId="4224"/>
    <cellStyle name="_ОО ОНГконс 0408" xfId="4225"/>
    <cellStyle name="_ОО ОНГконс.0107" xfId="4226"/>
    <cellStyle name="_ОО ОНГконс.0207" xfId="4227"/>
    <cellStyle name="_ОО ОНГконс.0407" xfId="4228"/>
    <cellStyle name="_ОО СИН 1106" xfId="4229"/>
    <cellStyle name="_ОО СИН 1206" xfId="4230"/>
    <cellStyle name="_ОО Югнефть 1106" xfId="4231"/>
    <cellStyle name="_ОО Югнефть 1206" xfId="4232"/>
    <cellStyle name="_ООО Теплоресурс план december 2003 версия 261103" xfId="4233"/>
    <cellStyle name="_ООТиН" xfId="4234"/>
    <cellStyle name="_ОП Анализ ФОТ от 05 05 09" xfId="4235"/>
    <cellStyle name="_ОП Анализ ФОТ от 05 05 09_БДР формат СД (2)" xfId="4236"/>
    <cellStyle name="_ОП Анализ ФОТ от 14.04.09" xfId="4237"/>
    <cellStyle name="_ОП Анализ ФОТ от 14.04.09_БДР формат СД (2)" xfId="4238"/>
    <cellStyle name="_ОП Анализ ФОТ от 15.04" xfId="4239"/>
    <cellStyle name="_ОП Анализ ФОТ от 15.04_БДР формат СД (2)" xfId="4240"/>
    <cellStyle name="_ОПЕРАТИВКА ГПЭС апрель" xfId="4241"/>
    <cellStyle name="_Оперативный отчет АНПЗ  ОКТЯБРЬ  2007г  (2)" xfId="4242"/>
    <cellStyle name="_Оперативный отчет АНПЗ МАРТ 2007г." xfId="4243"/>
    <cellStyle name="_Оперативный отчет КНР октябрь 2007г." xfId="4244"/>
    <cellStyle name="_Оперативный отчет март 2007 (2)" xfId="4245"/>
    <cellStyle name="_оперативный отчет по бизнесу (калькул. п11" xfId="4246"/>
    <cellStyle name="_Оперативный отчет Самараинвестнефть октябрь  2007г" xfId="4247"/>
    <cellStyle name="_Описание объектов" xfId="4248"/>
    <cellStyle name="_Описание объектов_Книга1" xfId="4249"/>
    <cellStyle name="_Описание объектов_ПР ОФ на  2010-2014 01 10 2010 2011!!! для ДИиСП (2)" xfId="4250"/>
    <cellStyle name="_Описание объектов_ПР ОФ на  2010-2014 коррект  26 10 2010" xfId="4251"/>
    <cellStyle name="_Описание объектов_ПР ОФ на  2010-2014 коррект  26 10 2010 для ДИиСП (2)" xfId="4252"/>
    <cellStyle name="_Описание объектов_ПР ОФ на  2010-2014 коррект  26 10 2010 для ДИиСП (3)" xfId="4253"/>
    <cellStyle name="_Оплата труда в тарифе 2007 для ПЭО" xfId="4254"/>
    <cellStyle name="_оплата труда в тарифе 2007 для ПЭО (финплан)" xfId="4255"/>
    <cellStyle name="_оплата труда в тарифе 2007 для ПЭО (финплан) 2" xfId="4256"/>
    <cellStyle name="_Оплата труда в тарифе 2007 для ПЭО 2" xfId="4257"/>
    <cellStyle name="_Оплата труда в тарифе 2007 для ПЭО 3" xfId="4258"/>
    <cellStyle name="_Оплата труда в тарифе 2007 для ПЭО 4" xfId="4259"/>
    <cellStyle name="_ОПМЭС 2004 статья 1_1_1_2" xfId="4260"/>
    <cellStyle name="_ОПМЭС 2004 статья 1_1_1_2_БДР формат СД (2)" xfId="4261"/>
    <cellStyle name="_ОПМЭС 220кВ 2007г." xfId="4262"/>
    <cellStyle name="_ОПМЭС 220кВ 2007г._ДОП.З - для отправки" xfId="4263"/>
    <cellStyle name="_ОПМЭС 220кВ 2007г._Откорректированная программа Освидетельствование ЗиС (4) (2)" xfId="4264"/>
    <cellStyle name="_ОПМЭС 220кВ 2007г._ОУС" xfId="4265"/>
    <cellStyle name="_ОПМЭС 220кВ 2007г._ПО расчет (4)" xfId="4266"/>
    <cellStyle name="_ОПМЭС220кВ 2007г." xfId="4267"/>
    <cellStyle name="_ОПМЭС220кВ 2007г._ДОП.З - для отправки" xfId="4268"/>
    <cellStyle name="_ОПМЭС220кВ 2007г._Откорректированная программа Освидетельствование ЗиС (4) (2)" xfId="4269"/>
    <cellStyle name="_ОПМЭС220кВ 2007г._ОУС" xfId="4270"/>
    <cellStyle name="_ОПМЭС220кВ 2007г._ПО расчет (4)" xfId="4271"/>
    <cellStyle name="_Оренбургэнерго 2006 год и 1 квартал." xfId="4272"/>
    <cellStyle name="_ОРиЗ на 2010 год" xfId="4273"/>
    <cellStyle name="_ОРП декабрь 122906" xfId="4274"/>
    <cellStyle name="_ОРП май 060407 (2)" xfId="4275"/>
    <cellStyle name="_ОРП февраль 021607" xfId="4276"/>
    <cellStyle name="_Осн Форма 2_1_ОП 13 05(1)" xfId="4277"/>
    <cellStyle name="_Осн Форма 2_1_ОП 13 05(1)_БДР формат СД (2)" xfId="4278"/>
    <cellStyle name="_остаток векселей_01_07" xfId="4279"/>
    <cellStyle name="_ОТ ИД 2009" xfId="4280"/>
    <cellStyle name="_ОТ ИД 2009_Новая инструкция1_фст" xfId="4281"/>
    <cellStyle name="_Отк-я_ф 4 кв-2007год ОПМЭС-ФСК(10 09 2007 г)" xfId="4282"/>
    <cellStyle name="_Отк-я_ф 4 кв-2007год ОПМЭС-ФСК(10 09 2007 г)_БДР формат СД (2)" xfId="4283"/>
    <cellStyle name="_Отк-я_ф 4 кв-2007год ОПМЭС-ФСК(10 09 2007 г)_ДОП.З - для отправки" xfId="4284"/>
    <cellStyle name="_Отк-я_ф 4 кв-2007год ОПМЭС-ФСК(10 09 2007 г)_ДОП.З - для отправки_БДР формат СД (2)" xfId="4285"/>
    <cellStyle name="_Отк-я_ф 4 кв-2007год ОПМЭС-ФСК(10 09 2007 г)_Откорректированная программа Освидетельствование ЗиС (4) (2)" xfId="4286"/>
    <cellStyle name="_Отк-я_ф 4 кв-2007год ОПМЭС-ФСК(10 09 2007 г)_Откорректированная программа Освидетельствование ЗиС (4) (2)_БДР формат СД (2)" xfId="4287"/>
    <cellStyle name="_Отк-я_ф 4 кв-2007год ОПМЭС-ФСК(10 09 2007 г)_ОУС" xfId="4288"/>
    <cellStyle name="_Отк-я_ф 4 кв-2007год ОПМЭС-ФСК(10 09 2007 г)_ОУС_БДР формат СД (2)" xfId="4289"/>
    <cellStyle name="_Отк-я_ф 4 кв-2007год ОПМЭС-ФСК(10 09 2007 г)_ПО расчет (4)" xfId="4290"/>
    <cellStyle name="_Отк-я_ф 4 кв-2007год ОПМЭС-ФСК(10 09 2007 г)_ПО расчет (4)_БДР формат СД (2)" xfId="4291"/>
    <cellStyle name="_Отправлено в МЭ 19032010" xfId="4292"/>
    <cellStyle name="_Отчет 1кв  МЭС ТД" xfId="4293"/>
    <cellStyle name="_Отчет 1кв  МЭС ТД+ ЦП" xfId="4294"/>
    <cellStyle name="_Отчет 2006 _П 15 01" xfId="4295"/>
    <cellStyle name="_Отчет 2006 _П 15 01_БДР формат СД (2)" xfId="4296"/>
    <cellStyle name="_отчет 22 07 08" xfId="4297"/>
    <cellStyle name="_Отчет МЭС Сибири за 1 квартал 2008г" xfId="4298"/>
    <cellStyle name="_Отчет МЭС Сибири за 1 полугодие 2008г (2)" xfId="4299"/>
    <cellStyle name="_Отчет о прибылях и убытках 2004 2 вар (ДВА ДИВИЗИОНА)" xfId="4300"/>
    <cellStyle name="_Отчет о прибылях и убытках июнь" xfId="4301"/>
    <cellStyle name="_Отчет о прибылях и убытках июнь_Агрегир" xfId="4302"/>
    <cellStyle name="_Отчет о прибылях и убытках июнь_Агрегир янв-август" xfId="4303"/>
    <cellStyle name="_Отчет о прибылях и убытках июнь_Агрегир янв-дек" xfId="4304"/>
    <cellStyle name="_Отчет о прибылях и убытках июнь_Агрегир янв-окт" xfId="4305"/>
    <cellStyle name="_Отчет о прибылях и убытках июнь_Агрегир янв-сент" xfId="4306"/>
    <cellStyle name="_Отчет по ТОиР МЭС Волги за 2008 год по тек деят с дополнением" xfId="4307"/>
    <cellStyle name="_Отчет по ТОиР МЭС Волги за 2008 год по тек деят с дополнением_БДР формат СД (2)" xfId="4308"/>
    <cellStyle name="_отчет_2009_СВОД" xfId="4309"/>
    <cellStyle name="_отчет_о_прибыли(1)" xfId="4310"/>
    <cellStyle name="_Отчетность 2006" xfId="4311"/>
    <cellStyle name="_Отчеты 1кв2007год для защиты в ФСК" xfId="4312"/>
    <cellStyle name="_ОТчеты 2010 -2011год для защиты _1 полугодия" xfId="4313"/>
    <cellStyle name="_ОТчеты 2010 год для защиты" xfId="4314"/>
    <cellStyle name="_отчеты_2010_1 полуг" xfId="4315"/>
    <cellStyle name="_отчеты_2010_1 полуг (1)" xfId="4316"/>
    <cellStyle name="_отчеты_2010_1 полуг (балванка)" xfId="4317"/>
    <cellStyle name="_ОУС" xfId="4318"/>
    <cellStyle name="_Охрана для ЮУПМЭС на 19 03 10" xfId="4319"/>
    <cellStyle name="_Охрана имущества1" xfId="4320"/>
    <cellStyle name="_Охрана имущества1_ДОП.З - для отправки" xfId="4321"/>
    <cellStyle name="_Охрана имущества1_Откорректированная программа Освидетельствование ЗиС (4) (2)" xfId="4322"/>
    <cellStyle name="_Охрана имущества1_ОУС" xfId="4323"/>
    <cellStyle name="_Охрана имущества1_ПО расчет (4)" xfId="4324"/>
    <cellStyle name="_Охрана труда и ТБ" xfId="4325"/>
    <cellStyle name="_Охрана труда и ТБ_ДОП.З - для отправки" xfId="4326"/>
    <cellStyle name="_Охрана труда и ТБ_Откорректированная программа Освидетельствование ЗиС (4) (2)" xfId="4327"/>
    <cellStyle name="_Охрана труда и ТБ_ОУС" xfId="4328"/>
    <cellStyle name="_Охрана труда и ТБ_ПО расчет (4)" xfId="4329"/>
    <cellStyle name="_П 1.3, 1.4, 1.5." xfId="4330"/>
    <cellStyle name="_п.1.6_2007_гран_4%" xfId="4331"/>
    <cellStyle name="_п.1.6_2007_гран_4% 2" xfId="4332"/>
    <cellStyle name="_п.5_МЭС_Нотар.усл.11-13" xfId="4333"/>
    <cellStyle name="_п.5_МЭС_Усл.орг.исп.вл.11-13" xfId="4334"/>
    <cellStyle name="_п.5_МЭС_Усл.орг.исп.вл.11-13_БДР формат СД (2)" xfId="4335"/>
    <cellStyle name="_П1.16.3_2008-2011 (1)" xfId="4336"/>
    <cellStyle name="_П1.17" xfId="4337"/>
    <cellStyle name="_П1.17.1" xfId="4338"/>
    <cellStyle name="_П1.17.1_1" xfId="4339"/>
    <cellStyle name="_Пад_доб2002ПН" xfId="4340"/>
    <cellStyle name="_Параметры бизнес-плана на 2005 г" xfId="4341"/>
    <cellStyle name="_Параметры для расчета критериев перехода RAB" xfId="4342"/>
    <cellStyle name="_Пенза (2)" xfId="4343"/>
    <cellStyle name="_Передача 2005_отпр в РЭК_сентябрь2005" xfId="4344"/>
    <cellStyle name="_Перераспределение денежных средств в 3 квартале 2010 года" xfId="4345"/>
    <cellStyle name="_Перераспределение денежных средств в 3 квартале 2010 года_БДР формат СД (2)" xfId="4346"/>
    <cellStyle name="_план 2006 Тюменьэнерго ОФ" xfId="4347"/>
    <cellStyle name="_план 2006 Тюменьэнерго ОФ 2" xfId="4348"/>
    <cellStyle name="_План 2007 г (1)" xfId="4349"/>
    <cellStyle name="_план 2007 Тюменьэнерго" xfId="4350"/>
    <cellStyle name="_план 2007 Тюменьэнерго 2" xfId="4351"/>
    <cellStyle name="_План 2008 г( В1)" xfId="4352"/>
    <cellStyle name="_План 2011г. р-ки." xfId="4353"/>
    <cellStyle name="_План 2011г. р-ки._БДР формат СД (2)" xfId="4354"/>
    <cellStyle name="_план ЕСН" xfId="4355"/>
    <cellStyle name="_План платежей ГД 2004 ( РАБОЧИЙ)" xfId="4356"/>
    <cellStyle name="_План платежей октябрь АД" xfId="4357"/>
    <cellStyle name="_План по видам деят.(09.11.2009)" xfId="4358"/>
    <cellStyle name="_План по ЦПод МЭС С-З 05.11.08 (по методике) на 2009 г" xfId="4359"/>
    <cellStyle name="_План работ ОПМЭС по сети 500 кВ на 2008 год 03.10.2007год" xfId="4360"/>
    <cellStyle name="_План работ ОПМЭС по сети 500 кВ на 2008 год 03.10.2007год_ДОП.З - для отправки" xfId="4361"/>
    <cellStyle name="_План работ ОПМЭС по сети 500 кВ на 2008 год 03.10.2007год_Откорректированная программа Освидетельствование ЗиС (4) (2)" xfId="4362"/>
    <cellStyle name="_План работ ОПМЭС по сети 500 кВ на 2008 год 03.10.2007год_ОУС" xfId="4363"/>
    <cellStyle name="_План работ ОПМЭС по сети 500 кВ на 2008 год 03.10.2007год_ПО расчет (4)" xfId="4364"/>
    <cellStyle name="_ПЛАН_ФОТ_2009 (под контрольные цифры в базу 1-С) 31.10.2008" xfId="4365"/>
    <cellStyle name="_ПЛАН_ФОТ_2009 (под контрольные цифры в базу 1-С) 31.10.2008 2" xfId="4366"/>
    <cellStyle name="_ПЛАН_ФОТ_2009 (под контрольные цифры в базу 1-С) 31.10.2008 2 2" xfId="4367"/>
    <cellStyle name="_ПЛАН_ФОТ_2009 (под контрольные цифры в базу 1-С) 31.10.2008 3" xfId="4368"/>
    <cellStyle name="_ПЛАН_ФОТ_2009 (под контрольные цифры в базу 1-С) 31.10.2008_ДУС (3)" xfId="4369"/>
    <cellStyle name="_ПЛАН_ФОТ_2009 (под контрольные цифры в базу 1-С) 31.10.2008_ДУС (3) 2" xfId="4370"/>
    <cellStyle name="_ПЛАН_ФОТ_2009 (под контрольные цифры в базу 1-С) 31.10.2008_Источники_лимиты_Бизнес-план" xfId="4371"/>
    <cellStyle name="_ПЛАН_ФОТ_2009 (под контрольные цифры в базу 1-С) 31.10.2008_Источники_лимиты_Бизнес-план 2" xfId="4372"/>
    <cellStyle name="_ПЛАН_ФОТ_2009 (под контрольные цифры в базу 1-С) 31.10.2008_Источники_лимиты_Бизнес-план 2 2" xfId="4373"/>
    <cellStyle name="_ПЛАН_ФОТ_2009 (под контрольные цифры в базу 1-С) 31.10.2008_Источники_лимиты_Бизнес-план 3" xfId="4374"/>
    <cellStyle name="_ПЛАН_ФОТ_2009 (под контрольные цифры в базу 1-С) 31.10.2008_Копия форма к защите" xfId="4375"/>
    <cellStyle name="_ПЛАН_ФОТ_2009 (под контрольные цифры в базу 1-С) 31.10.2008_Копия форма к защите 2" xfId="4376"/>
    <cellStyle name="_ПЛАН_ФОТ_2009 (под контрольные цифры в базу 1-С) 31.10.2008_Свод бюджет на 2012" xfId="4377"/>
    <cellStyle name="_ПЛАН_ФОТ_2009 (под контрольные цифры в базу 1-С) 31.10.2008_Свод бюджет на 2012 2" xfId="4378"/>
    <cellStyle name="_ПЛАН_ФОТ_2009 (под контрольные цифры в базу 1-С) 31.10.2008_Форма к защите" xfId="4379"/>
    <cellStyle name="_ПЛАН_ФОТ_2009 (под контрольные цифры в базу 1-С) 31.10.2008_форма к защите - ДКУ" xfId="4380"/>
    <cellStyle name="_ПЛАН_ФОТ_2009 (под контрольные цифры в базу 1-С) 31.10.2008_форма к защите - ДКУ 2" xfId="4381"/>
    <cellStyle name="_ПЛАН_ФОТ_2009 (под контрольные цифры в базу 1-С) 31.10.2008_Форма к защите 10" xfId="4382"/>
    <cellStyle name="_ПЛАН_ФОТ_2009 (под контрольные цифры в базу 1-С) 31.10.2008_Форма к защите 11" xfId="4383"/>
    <cellStyle name="_ПЛАН_ФОТ_2009 (под контрольные цифры в базу 1-С) 31.10.2008_Форма к защите 12" xfId="4384"/>
    <cellStyle name="_ПЛАН_ФОТ_2009 (под контрольные цифры в базу 1-С) 31.10.2008_Форма к защите 13" xfId="4385"/>
    <cellStyle name="_ПЛАН_ФОТ_2009 (под контрольные цифры в базу 1-С) 31.10.2008_Форма к защите 14" xfId="4386"/>
    <cellStyle name="_ПЛАН_ФОТ_2009 (под контрольные цифры в базу 1-С) 31.10.2008_Форма к защите 15" xfId="4387"/>
    <cellStyle name="_ПЛАН_ФОТ_2009 (под контрольные цифры в базу 1-С) 31.10.2008_Форма к защите 16" xfId="4388"/>
    <cellStyle name="_ПЛАН_ФОТ_2009 (под контрольные цифры в базу 1-С) 31.10.2008_Форма к защите 17" xfId="4389"/>
    <cellStyle name="_ПЛАН_ФОТ_2009 (под контрольные цифры в базу 1-С) 31.10.2008_Форма к защите 18" xfId="4390"/>
    <cellStyle name="_ПЛАН_ФОТ_2009 (под контрольные цифры в базу 1-С) 31.10.2008_Форма к защите 19" xfId="4391"/>
    <cellStyle name="_ПЛАН_ФОТ_2009 (под контрольные цифры в базу 1-С) 31.10.2008_Форма к защите 2" xfId="4392"/>
    <cellStyle name="_ПЛАН_ФОТ_2009 (под контрольные цифры в базу 1-С) 31.10.2008_Форма к защите 20" xfId="4393"/>
    <cellStyle name="_ПЛАН_ФОТ_2009 (под контрольные цифры в базу 1-С) 31.10.2008_Форма к защите 21" xfId="4394"/>
    <cellStyle name="_ПЛАН_ФОТ_2009 (под контрольные цифры в базу 1-С) 31.10.2008_Форма к защите 22" xfId="4395"/>
    <cellStyle name="_ПЛАН_ФОТ_2009 (под контрольные цифры в базу 1-С) 31.10.2008_Форма к защите 23" xfId="4396"/>
    <cellStyle name="_ПЛАН_ФОТ_2009 (под контрольные цифры в базу 1-С) 31.10.2008_Форма к защите 24" xfId="4397"/>
    <cellStyle name="_ПЛАН_ФОТ_2009 (под контрольные цифры в базу 1-С) 31.10.2008_Форма к защите 25" xfId="4398"/>
    <cellStyle name="_ПЛАН_ФОТ_2009 (под контрольные цифры в базу 1-С) 31.10.2008_Форма к защите 26" xfId="4399"/>
    <cellStyle name="_ПЛАН_ФОТ_2009 (под контрольные цифры в базу 1-С) 31.10.2008_Форма к защите 27" xfId="4400"/>
    <cellStyle name="_ПЛАН_ФОТ_2009 (под контрольные цифры в базу 1-С) 31.10.2008_Форма к защите 28" xfId="4401"/>
    <cellStyle name="_ПЛАН_ФОТ_2009 (под контрольные цифры в базу 1-С) 31.10.2008_Форма к защите 29" xfId="4402"/>
    <cellStyle name="_ПЛАН_ФОТ_2009 (под контрольные цифры в базу 1-С) 31.10.2008_Форма к защите 3" xfId="4403"/>
    <cellStyle name="_ПЛАН_ФОТ_2009 (под контрольные цифры в базу 1-С) 31.10.2008_Форма к защите 30" xfId="4404"/>
    <cellStyle name="_ПЛАН_ФОТ_2009 (под контрольные цифры в базу 1-С) 31.10.2008_Форма к защите 31" xfId="4405"/>
    <cellStyle name="_ПЛАН_ФОТ_2009 (под контрольные цифры в базу 1-С) 31.10.2008_Форма к защите 32" xfId="4406"/>
    <cellStyle name="_ПЛАН_ФОТ_2009 (под контрольные цифры в базу 1-С) 31.10.2008_Форма к защите 33" xfId="4407"/>
    <cellStyle name="_ПЛАН_ФОТ_2009 (под контрольные цифры в базу 1-С) 31.10.2008_Форма к защите 34" xfId="4408"/>
    <cellStyle name="_ПЛАН_ФОТ_2009 (под контрольные цифры в базу 1-С) 31.10.2008_Форма к защите 35" xfId="4409"/>
    <cellStyle name="_ПЛАН_ФОТ_2009 (под контрольные цифры в базу 1-С) 31.10.2008_Форма к защите 36" xfId="4410"/>
    <cellStyle name="_ПЛАН_ФОТ_2009 (под контрольные цифры в базу 1-С) 31.10.2008_Форма к защите 37" xfId="4411"/>
    <cellStyle name="_ПЛАН_ФОТ_2009 (под контрольные цифры в базу 1-С) 31.10.2008_Форма к защите 38" xfId="4412"/>
    <cellStyle name="_ПЛАН_ФОТ_2009 (под контрольные цифры в базу 1-С) 31.10.2008_Форма к защите 39" xfId="4413"/>
    <cellStyle name="_ПЛАН_ФОТ_2009 (под контрольные цифры в базу 1-С) 31.10.2008_Форма к защите 4" xfId="4414"/>
    <cellStyle name="_ПЛАН_ФОТ_2009 (под контрольные цифры в базу 1-С) 31.10.2008_Форма к защите 40" xfId="4415"/>
    <cellStyle name="_ПЛАН_ФОТ_2009 (под контрольные цифры в базу 1-С) 31.10.2008_Форма к защите 41" xfId="4416"/>
    <cellStyle name="_ПЛАН_ФОТ_2009 (под контрольные цифры в базу 1-С) 31.10.2008_Форма к защите 42" xfId="4417"/>
    <cellStyle name="_ПЛАН_ФОТ_2009 (под контрольные цифры в базу 1-С) 31.10.2008_Форма к защите 43" xfId="4418"/>
    <cellStyle name="_ПЛАН_ФОТ_2009 (под контрольные цифры в базу 1-С) 31.10.2008_Форма к защите 44" xfId="4419"/>
    <cellStyle name="_ПЛАН_ФОТ_2009 (под контрольные цифры в базу 1-С) 31.10.2008_Форма к защите 45" xfId="4420"/>
    <cellStyle name="_ПЛАН_ФОТ_2009 (под контрольные цифры в базу 1-С) 31.10.2008_Форма к защите 46" xfId="4421"/>
    <cellStyle name="_ПЛАН_ФОТ_2009 (под контрольные цифры в базу 1-С) 31.10.2008_Форма к защите 47" xfId="4422"/>
    <cellStyle name="_ПЛАН_ФОТ_2009 (под контрольные цифры в базу 1-С) 31.10.2008_Форма к защите 48" xfId="4423"/>
    <cellStyle name="_ПЛАН_ФОТ_2009 (под контрольные цифры в базу 1-С) 31.10.2008_Форма к защите 49" xfId="4424"/>
    <cellStyle name="_ПЛАН_ФОТ_2009 (под контрольные цифры в базу 1-С) 31.10.2008_Форма к защите 5" xfId="4425"/>
    <cellStyle name="_ПЛАН_ФОТ_2009 (под контрольные цифры в базу 1-С) 31.10.2008_Форма к защите 50" xfId="4426"/>
    <cellStyle name="_ПЛАН_ФОТ_2009 (под контрольные цифры в базу 1-С) 31.10.2008_Форма к защите 51" xfId="4427"/>
    <cellStyle name="_ПЛАН_ФОТ_2009 (под контрольные цифры в базу 1-С) 31.10.2008_Форма к защите 52" xfId="4428"/>
    <cellStyle name="_ПЛАН_ФОТ_2009 (под контрольные цифры в базу 1-С) 31.10.2008_Форма к защите 53" xfId="4429"/>
    <cellStyle name="_ПЛАН_ФОТ_2009 (под контрольные цифры в базу 1-С) 31.10.2008_Форма к защите 54" xfId="4430"/>
    <cellStyle name="_ПЛАН_ФОТ_2009 (под контрольные цифры в базу 1-С) 31.10.2008_Форма к защите 55" xfId="4431"/>
    <cellStyle name="_ПЛАН_ФОТ_2009 (под контрольные цифры в базу 1-С) 31.10.2008_Форма к защите 56" xfId="4432"/>
    <cellStyle name="_ПЛАН_ФОТ_2009 (под контрольные цифры в базу 1-С) 31.10.2008_Форма к защите 57" xfId="4433"/>
    <cellStyle name="_ПЛАН_ФОТ_2009 (под контрольные цифры в базу 1-С) 31.10.2008_Форма к защите 58" xfId="4434"/>
    <cellStyle name="_ПЛАН_ФОТ_2009 (под контрольные цифры в базу 1-С) 31.10.2008_Форма к защите 59" xfId="4435"/>
    <cellStyle name="_ПЛАН_ФОТ_2009 (под контрольные цифры в базу 1-С) 31.10.2008_Форма к защите 6" xfId="4436"/>
    <cellStyle name="_ПЛАН_ФОТ_2009 (под контрольные цифры в базу 1-С) 31.10.2008_Форма к защите 60" xfId="4437"/>
    <cellStyle name="_ПЛАН_ФОТ_2009 (под контрольные цифры в базу 1-С) 31.10.2008_Форма к защите 61" xfId="4438"/>
    <cellStyle name="_ПЛАН_ФОТ_2009 (под контрольные цифры в базу 1-С) 31.10.2008_Форма к защите 62" xfId="4439"/>
    <cellStyle name="_ПЛАН_ФОТ_2009 (под контрольные цифры в базу 1-С) 31.10.2008_Форма к защите 63" xfId="4440"/>
    <cellStyle name="_ПЛАН_ФОТ_2009 (под контрольные цифры в базу 1-С) 31.10.2008_Форма к защите 64" xfId="4441"/>
    <cellStyle name="_ПЛАН_ФОТ_2009 (под контрольные цифры в базу 1-С) 31.10.2008_Форма к защите 65" xfId="4442"/>
    <cellStyle name="_ПЛАН_ФОТ_2009 (под контрольные цифры в базу 1-С) 31.10.2008_Форма к защите 66" xfId="4443"/>
    <cellStyle name="_ПЛАН_ФОТ_2009 (под контрольные цифры в базу 1-С) 31.10.2008_Форма к защите 67" xfId="4444"/>
    <cellStyle name="_ПЛАН_ФОТ_2009 (под контрольные цифры в базу 1-С) 31.10.2008_Форма к защите 68" xfId="4445"/>
    <cellStyle name="_ПЛАН_ФОТ_2009 (под контрольные цифры в базу 1-С) 31.10.2008_Форма к защите 69" xfId="4446"/>
    <cellStyle name="_ПЛАН_ФОТ_2009 (под контрольные цифры в базу 1-С) 31.10.2008_Форма к защите 7" xfId="4447"/>
    <cellStyle name="_ПЛАН_ФОТ_2009 (под контрольные цифры в базу 1-С) 31.10.2008_Форма к защите 70" xfId="4448"/>
    <cellStyle name="_ПЛАН_ФОТ_2009 (под контрольные цифры в базу 1-С) 31.10.2008_Форма к защите 71" xfId="4449"/>
    <cellStyle name="_ПЛАН_ФОТ_2009 (под контрольные цифры в базу 1-С) 31.10.2008_Форма к защите 72" xfId="4450"/>
    <cellStyle name="_ПЛАН_ФОТ_2009 (под контрольные цифры в базу 1-С) 31.10.2008_Форма к защите 73" xfId="4451"/>
    <cellStyle name="_ПЛАН_ФОТ_2009 (под контрольные цифры в базу 1-С) 31.10.2008_Форма к защите 74" xfId="4452"/>
    <cellStyle name="_ПЛАН_ФОТ_2009 (под контрольные цифры в базу 1-С) 31.10.2008_Форма к защите 75" xfId="4453"/>
    <cellStyle name="_ПЛАН_ФОТ_2009 (под контрольные цифры в базу 1-С) 31.10.2008_Форма к защите 76" xfId="4454"/>
    <cellStyle name="_ПЛАН_ФОТ_2009 (под контрольные цифры в базу 1-С) 31.10.2008_Форма к защите 77" xfId="4455"/>
    <cellStyle name="_ПЛАН_ФОТ_2009 (под контрольные цифры в базу 1-С) 31.10.2008_Форма к защите 78" xfId="4456"/>
    <cellStyle name="_ПЛАН_ФОТ_2009 (под контрольные цифры в базу 1-С) 31.10.2008_Форма к защите 79" xfId="4457"/>
    <cellStyle name="_ПЛАН_ФОТ_2009 (под контрольные цифры в базу 1-С) 31.10.2008_Форма к защите 8" xfId="4458"/>
    <cellStyle name="_ПЛАН_ФОТ_2009 (под контрольные цифры в базу 1-С) 31.10.2008_Форма к защите 80" xfId="4459"/>
    <cellStyle name="_ПЛАН_ФОТ_2009 (под контрольные цифры в базу 1-С) 31.10.2008_Форма к защите 81" xfId="4460"/>
    <cellStyle name="_ПЛАН_ФОТ_2009 (под контрольные цифры в базу 1-С) 31.10.2008_Форма к защите 82" xfId="4461"/>
    <cellStyle name="_ПЛАН_ФОТ_2009 (под контрольные цифры в базу 1-С) 31.10.2008_Форма к защите 83" xfId="4462"/>
    <cellStyle name="_ПЛАН_ФОТ_2009 (под контрольные цифры в базу 1-С) 31.10.2008_Форма к защите 84" xfId="4463"/>
    <cellStyle name="_ПЛАН_ФОТ_2009 (под контрольные цифры в базу 1-С) 31.10.2008_Форма к защите 85" xfId="4464"/>
    <cellStyle name="_ПЛАН_ФОТ_2009 (под контрольные цифры в базу 1-С) 31.10.2008_Форма к защите 86" xfId="4465"/>
    <cellStyle name="_ПЛАН_ФОТ_2009 (под контрольные цифры в базу 1-С) 31.10.2008_Форма к защите 87" xfId="4466"/>
    <cellStyle name="_ПЛАН_ФОТ_2009 (под контрольные цифры в базу 1-С) 31.10.2008_Форма к защите 88" xfId="4467"/>
    <cellStyle name="_ПЛАН_ФОТ_2009 (под контрольные цифры в базу 1-С) 31.10.2008_Форма к защите 89" xfId="4468"/>
    <cellStyle name="_ПЛАН_ФОТ_2009 (под контрольные цифры в базу 1-С) 31.10.2008_Форма к защите 9" xfId="4469"/>
    <cellStyle name="_ПЛАН_ФОТ_2009 (под контрольные цифры в базу 1-С) 31.10.2008_Форма к защите 90" xfId="4470"/>
    <cellStyle name="_ПЛАН_ФОТ_2009 (под контрольные цифры в базу 1-С) 31.10.2008_Форма к защите ДЭБ" xfId="4471"/>
    <cellStyle name="_ПЛАН_ФОТ_2009 (под контрольные цифры в базу 1-С) 31.10.2008_Форма к защите ДЭБ 2" xfId="4472"/>
    <cellStyle name="_ПЛАН_ФОТ_2009 (под контрольные цифры в базу 1-С) 31.10.2008_Форма к защите_ДСП" xfId="4473"/>
    <cellStyle name="_ПЛАН_ФОТ_2009 (под контрольные цифры в базу 1-С) 31.10.2008_Форма к защите_ДСП 2" xfId="4474"/>
    <cellStyle name="_ПЛАН_ФОТ_2009 (под контрольные цифры в базу 1-С) 31.10.2008_Форма к защите_ДУпиоп" xfId="4475"/>
    <cellStyle name="_ПЛАН_ФОТ_2009 (под контрольные цифры в базу 1-С) 31.10.2008_Форма к защите_ДУпиоп 2" xfId="4476"/>
    <cellStyle name="_ПЛАН_ФОТ_2009 (под контрольные цифры в базу 1-С) 31.10.2008_Форма к защите_окончательная версия" xfId="4477"/>
    <cellStyle name="_ПЛАН_ФОТ_2009 (под контрольные цифры в базу 1-С) 31.10.2008_Форма к защите_окончательная версия 2" xfId="4478"/>
    <cellStyle name="_План2009г н а   утв. в МРСК Владимирова" xfId="4479"/>
    <cellStyle name="_Плановая выручка 2010-по  двум  договорам" xfId="4480"/>
    <cellStyle name="_Плановая протяженность Января" xfId="4481"/>
    <cellStyle name="_Плановая протяженность Января_Аморт+коэф1 08 04 08" xfId="4482"/>
    <cellStyle name="_Плановая протяженность Января_ДУИ_РИТ" xfId="4483"/>
    <cellStyle name="_Плановая протяженность Января_ДУИ_РИТ2" xfId="4484"/>
    <cellStyle name="_Плановая протяженность Января_ИспАппарат" xfId="4485"/>
    <cellStyle name="_Плановая протяженность Января_СЭС_010107" xfId="4486"/>
    <cellStyle name="_Плановая протяженность Января_ТАЛ ЭС 01_01_2007" xfId="4487"/>
    <cellStyle name="_План-факт приобретение ОС за 2008 г." xfId="4488"/>
    <cellStyle name="_План-факт приобретение ОС за 2008 г._БДР формат СД (2)" xfId="4489"/>
    <cellStyle name="_По видам деятельности(09.11.2009)" xfId="4490"/>
    <cellStyle name="_повидовая 2009г.  (3553426)" xfId="4491"/>
    <cellStyle name="_повидовая 2009г. факт 1 кв 2009" xfId="4492"/>
    <cellStyle name="_повидовая 2010г." xfId="4493"/>
    <cellStyle name="_ПОВИДОВАЯ кор 2009" xfId="4494"/>
    <cellStyle name="_повидовая коррект 17.09.2009" xfId="4495"/>
    <cellStyle name="_ПОВИДОВАЯ КОРРЕКТ 2009г" xfId="4496"/>
    <cellStyle name="_под лимит план ФОТ  2010 МЭС Юга и ПМЭС" xfId="4497"/>
    <cellStyle name="_под лимит план ФОТ  2010 МЭС Юга и ПМЭС_БДР формат СД (2)" xfId="4498"/>
    <cellStyle name="_Подготовка кадров согласованная" xfId="4499"/>
    <cellStyle name="_Подготовка кадров согласованная_ДОП.З - для отправки" xfId="4500"/>
    <cellStyle name="_Подготовка кадров согласованная_Откорректированная программа Освидетельствование ЗиС (4) (2)" xfId="4501"/>
    <cellStyle name="_Подготовка кадров согласованная_ОУС" xfId="4502"/>
    <cellStyle name="_Подготовка кадров согласованная_ПО расчет (4)" xfId="4503"/>
    <cellStyle name="_Подряд 4кв 06 КМС" xfId="4504"/>
    <cellStyle name="_Подряд 4кв 06 КМС_БДР формат СД (2)" xfId="4505"/>
    <cellStyle name="_Показатели в МСФО" xfId="4506"/>
    <cellStyle name="_поквартальная разбивка реновации 2009" xfId="4507"/>
    <cellStyle name="_Последний ПЭП и Бюджет 2006 КузбПМЭС" xfId="4508"/>
    <cellStyle name="_Последний ПЭП и Бюджет 2006 КузбПМЭС_БДР формат СД (2)" xfId="4509"/>
    <cellStyle name="_последний расчет ФОТ Форма МЭС 2008 23.10.2007" xfId="4510"/>
    <cellStyle name="_последний расчет ФОТ Форма МЭС 2008 23.10.2007_БДР формат СД (2)" xfId="4511"/>
    <cellStyle name="_последний расчет ФОТ Форма МЭС 2008 23.10.2007_Книга1" xfId="4512"/>
    <cellStyle name="_последний расчет ФОТ Форма МЭС 2008 23.10.2007_Книга1 2" xfId="4513"/>
    <cellStyle name="_последний расчет ФОТ Форма МЭС 2008 23.10.2007_Книга1 2 2" xfId="4514"/>
    <cellStyle name="_последний расчет ФОТ Форма МЭС 2008 23.10.2007_Книга1 3" xfId="4515"/>
    <cellStyle name="_последний расчет ФОТ Форма МЭС 2008 23.10.2007_Книга1_ДУС (3)" xfId="4516"/>
    <cellStyle name="_последний расчет ФОТ Форма МЭС 2008 23.10.2007_Книга1_ДУС (3) 2" xfId="4517"/>
    <cellStyle name="_последний расчет ФОТ Форма МЭС 2008 23.10.2007_Книга1_Источники_лимиты_Бизнес-план" xfId="4518"/>
    <cellStyle name="_последний расчет ФОТ Форма МЭС 2008 23.10.2007_Книга1_Источники_лимиты_Бизнес-план 2" xfId="4519"/>
    <cellStyle name="_последний расчет ФОТ Форма МЭС 2008 23.10.2007_Книга1_Источники_лимиты_Бизнес-план 2 2" xfId="4520"/>
    <cellStyle name="_последний расчет ФОТ Форма МЭС 2008 23.10.2007_Книга1_Источники_лимиты_Бизнес-план 3" xfId="4521"/>
    <cellStyle name="_последний расчет ФОТ Форма МЭС 2008 23.10.2007_Книга1_Копия форма к защите" xfId="4522"/>
    <cellStyle name="_последний расчет ФОТ Форма МЭС 2008 23.10.2007_Книга1_Копия форма к защите 2" xfId="4523"/>
    <cellStyle name="_последний расчет ФОТ Форма МЭС 2008 23.10.2007_Книга1_Свод бюджет на 2012" xfId="4524"/>
    <cellStyle name="_последний расчет ФОТ Форма МЭС 2008 23.10.2007_Книга1_Свод бюджет на 2012 2" xfId="4525"/>
    <cellStyle name="_последний расчет ФОТ Форма МЭС 2008 23.10.2007_Книга1_Форма к защите" xfId="4526"/>
    <cellStyle name="_последний расчет ФОТ Форма МЭС 2008 23.10.2007_Книга1_форма к защите - ДКУ" xfId="4527"/>
    <cellStyle name="_последний расчет ФОТ Форма МЭС 2008 23.10.2007_Книга1_форма к защите - ДКУ 2" xfId="4528"/>
    <cellStyle name="_последний расчет ФОТ Форма МЭС 2008 23.10.2007_Книга1_Форма к защите 10" xfId="4529"/>
    <cellStyle name="_последний расчет ФОТ Форма МЭС 2008 23.10.2007_Книга1_Форма к защите 11" xfId="4530"/>
    <cellStyle name="_последний расчет ФОТ Форма МЭС 2008 23.10.2007_Книга1_Форма к защите 12" xfId="4531"/>
    <cellStyle name="_последний расчет ФОТ Форма МЭС 2008 23.10.2007_Книга1_Форма к защите 13" xfId="4532"/>
    <cellStyle name="_последний расчет ФОТ Форма МЭС 2008 23.10.2007_Книга1_Форма к защите 14" xfId="4533"/>
    <cellStyle name="_последний расчет ФОТ Форма МЭС 2008 23.10.2007_Книга1_Форма к защите 15" xfId="4534"/>
    <cellStyle name="_последний расчет ФОТ Форма МЭС 2008 23.10.2007_Книга1_Форма к защите 16" xfId="4535"/>
    <cellStyle name="_последний расчет ФОТ Форма МЭС 2008 23.10.2007_Книга1_Форма к защите 17" xfId="4536"/>
    <cellStyle name="_последний расчет ФОТ Форма МЭС 2008 23.10.2007_Книга1_Форма к защите 18" xfId="4537"/>
    <cellStyle name="_последний расчет ФОТ Форма МЭС 2008 23.10.2007_Книга1_Форма к защите 19" xfId="4538"/>
    <cellStyle name="_последний расчет ФОТ Форма МЭС 2008 23.10.2007_Книга1_Форма к защите 2" xfId="4539"/>
    <cellStyle name="_последний расчет ФОТ Форма МЭС 2008 23.10.2007_Книга1_Форма к защите 20" xfId="4540"/>
    <cellStyle name="_последний расчет ФОТ Форма МЭС 2008 23.10.2007_Книга1_Форма к защите 21" xfId="4541"/>
    <cellStyle name="_последний расчет ФОТ Форма МЭС 2008 23.10.2007_Книга1_Форма к защите 22" xfId="4542"/>
    <cellStyle name="_последний расчет ФОТ Форма МЭС 2008 23.10.2007_Книга1_Форма к защите 23" xfId="4543"/>
    <cellStyle name="_последний расчет ФОТ Форма МЭС 2008 23.10.2007_Книга1_Форма к защите 24" xfId="4544"/>
    <cellStyle name="_последний расчет ФОТ Форма МЭС 2008 23.10.2007_Книга1_Форма к защите 25" xfId="4545"/>
    <cellStyle name="_последний расчет ФОТ Форма МЭС 2008 23.10.2007_Книга1_Форма к защите 26" xfId="4546"/>
    <cellStyle name="_последний расчет ФОТ Форма МЭС 2008 23.10.2007_Книга1_Форма к защите 27" xfId="4547"/>
    <cellStyle name="_последний расчет ФОТ Форма МЭС 2008 23.10.2007_Книга1_Форма к защите 28" xfId="4548"/>
    <cellStyle name="_последний расчет ФОТ Форма МЭС 2008 23.10.2007_Книга1_Форма к защите 29" xfId="4549"/>
    <cellStyle name="_последний расчет ФОТ Форма МЭС 2008 23.10.2007_Книга1_Форма к защите 3" xfId="4550"/>
    <cellStyle name="_последний расчет ФОТ Форма МЭС 2008 23.10.2007_Книга1_Форма к защите 30" xfId="4551"/>
    <cellStyle name="_последний расчет ФОТ Форма МЭС 2008 23.10.2007_Книга1_Форма к защите 31" xfId="4552"/>
    <cellStyle name="_последний расчет ФОТ Форма МЭС 2008 23.10.2007_Книга1_Форма к защите 32" xfId="4553"/>
    <cellStyle name="_последний расчет ФОТ Форма МЭС 2008 23.10.2007_Книга1_Форма к защите 33" xfId="4554"/>
    <cellStyle name="_последний расчет ФОТ Форма МЭС 2008 23.10.2007_Книга1_Форма к защите 34" xfId="4555"/>
    <cellStyle name="_последний расчет ФОТ Форма МЭС 2008 23.10.2007_Книга1_Форма к защите 35" xfId="4556"/>
    <cellStyle name="_последний расчет ФОТ Форма МЭС 2008 23.10.2007_Книга1_Форма к защите 36" xfId="4557"/>
    <cellStyle name="_последний расчет ФОТ Форма МЭС 2008 23.10.2007_Книга1_Форма к защите 37" xfId="4558"/>
    <cellStyle name="_последний расчет ФОТ Форма МЭС 2008 23.10.2007_Книга1_Форма к защите 38" xfId="4559"/>
    <cellStyle name="_последний расчет ФОТ Форма МЭС 2008 23.10.2007_Книга1_Форма к защите 39" xfId="4560"/>
    <cellStyle name="_последний расчет ФОТ Форма МЭС 2008 23.10.2007_Книга1_Форма к защите 4" xfId="4561"/>
    <cellStyle name="_последний расчет ФОТ Форма МЭС 2008 23.10.2007_Книга1_Форма к защите 40" xfId="4562"/>
    <cellStyle name="_последний расчет ФОТ Форма МЭС 2008 23.10.2007_Книга1_Форма к защите 41" xfId="4563"/>
    <cellStyle name="_последний расчет ФОТ Форма МЭС 2008 23.10.2007_Книга1_Форма к защите 42" xfId="4564"/>
    <cellStyle name="_последний расчет ФОТ Форма МЭС 2008 23.10.2007_Книга1_Форма к защите 43" xfId="4565"/>
    <cellStyle name="_последний расчет ФОТ Форма МЭС 2008 23.10.2007_Книга1_Форма к защите 44" xfId="4566"/>
    <cellStyle name="_последний расчет ФОТ Форма МЭС 2008 23.10.2007_Книга1_Форма к защите 45" xfId="4567"/>
    <cellStyle name="_последний расчет ФОТ Форма МЭС 2008 23.10.2007_Книга1_Форма к защите 46" xfId="4568"/>
    <cellStyle name="_последний расчет ФОТ Форма МЭС 2008 23.10.2007_Книга1_Форма к защите 47" xfId="4569"/>
    <cellStyle name="_последний расчет ФОТ Форма МЭС 2008 23.10.2007_Книга1_Форма к защите 48" xfId="4570"/>
    <cellStyle name="_последний расчет ФОТ Форма МЭС 2008 23.10.2007_Книга1_Форма к защите 49" xfId="4571"/>
    <cellStyle name="_последний расчет ФОТ Форма МЭС 2008 23.10.2007_Книга1_Форма к защите 5" xfId="4572"/>
    <cellStyle name="_последний расчет ФОТ Форма МЭС 2008 23.10.2007_Книга1_Форма к защите 50" xfId="4573"/>
    <cellStyle name="_последний расчет ФОТ Форма МЭС 2008 23.10.2007_Книга1_Форма к защите 51" xfId="4574"/>
    <cellStyle name="_последний расчет ФОТ Форма МЭС 2008 23.10.2007_Книга1_Форма к защите 52" xfId="4575"/>
    <cellStyle name="_последний расчет ФОТ Форма МЭС 2008 23.10.2007_Книга1_Форма к защите 53" xfId="4576"/>
    <cellStyle name="_последний расчет ФОТ Форма МЭС 2008 23.10.2007_Книга1_Форма к защите 54" xfId="4577"/>
    <cellStyle name="_последний расчет ФОТ Форма МЭС 2008 23.10.2007_Книга1_Форма к защите 55" xfId="4578"/>
    <cellStyle name="_последний расчет ФОТ Форма МЭС 2008 23.10.2007_Книга1_Форма к защите 56" xfId="4579"/>
    <cellStyle name="_последний расчет ФОТ Форма МЭС 2008 23.10.2007_Книга1_Форма к защите 57" xfId="4580"/>
    <cellStyle name="_последний расчет ФОТ Форма МЭС 2008 23.10.2007_Книга1_Форма к защите 58" xfId="4581"/>
    <cellStyle name="_последний расчет ФОТ Форма МЭС 2008 23.10.2007_Книга1_Форма к защите 59" xfId="4582"/>
    <cellStyle name="_последний расчет ФОТ Форма МЭС 2008 23.10.2007_Книга1_Форма к защите 6" xfId="4583"/>
    <cellStyle name="_последний расчет ФОТ Форма МЭС 2008 23.10.2007_Книга1_Форма к защите 60" xfId="4584"/>
    <cellStyle name="_последний расчет ФОТ Форма МЭС 2008 23.10.2007_Книга1_Форма к защите 61" xfId="4585"/>
    <cellStyle name="_последний расчет ФОТ Форма МЭС 2008 23.10.2007_Книга1_Форма к защите 62" xfId="4586"/>
    <cellStyle name="_последний расчет ФОТ Форма МЭС 2008 23.10.2007_Книга1_Форма к защите 63" xfId="4587"/>
    <cellStyle name="_последний расчет ФОТ Форма МЭС 2008 23.10.2007_Книга1_Форма к защите 64" xfId="4588"/>
    <cellStyle name="_последний расчет ФОТ Форма МЭС 2008 23.10.2007_Книга1_Форма к защите 65" xfId="4589"/>
    <cellStyle name="_последний расчет ФОТ Форма МЭС 2008 23.10.2007_Книга1_Форма к защите 66" xfId="4590"/>
    <cellStyle name="_последний расчет ФОТ Форма МЭС 2008 23.10.2007_Книга1_Форма к защите 67" xfId="4591"/>
    <cellStyle name="_последний расчет ФОТ Форма МЭС 2008 23.10.2007_Книга1_Форма к защите 68" xfId="4592"/>
    <cellStyle name="_последний расчет ФОТ Форма МЭС 2008 23.10.2007_Книга1_Форма к защите 69" xfId="4593"/>
    <cellStyle name="_последний расчет ФОТ Форма МЭС 2008 23.10.2007_Книга1_Форма к защите 7" xfId="4594"/>
    <cellStyle name="_последний расчет ФОТ Форма МЭС 2008 23.10.2007_Книга1_Форма к защите 70" xfId="4595"/>
    <cellStyle name="_последний расчет ФОТ Форма МЭС 2008 23.10.2007_Книга1_Форма к защите 71" xfId="4596"/>
    <cellStyle name="_последний расчет ФОТ Форма МЭС 2008 23.10.2007_Книга1_Форма к защите 72" xfId="4597"/>
    <cellStyle name="_последний расчет ФОТ Форма МЭС 2008 23.10.2007_Книга1_Форма к защите 73" xfId="4598"/>
    <cellStyle name="_последний расчет ФОТ Форма МЭС 2008 23.10.2007_Книга1_Форма к защите 74" xfId="4599"/>
    <cellStyle name="_последний расчет ФОТ Форма МЭС 2008 23.10.2007_Книга1_Форма к защите 75" xfId="4600"/>
    <cellStyle name="_последний расчет ФОТ Форма МЭС 2008 23.10.2007_Книга1_Форма к защите 76" xfId="4601"/>
    <cellStyle name="_последний расчет ФОТ Форма МЭС 2008 23.10.2007_Книга1_Форма к защите 77" xfId="4602"/>
    <cellStyle name="_последний расчет ФОТ Форма МЭС 2008 23.10.2007_Книга1_Форма к защите 78" xfId="4603"/>
    <cellStyle name="_последний расчет ФОТ Форма МЭС 2008 23.10.2007_Книга1_Форма к защите 79" xfId="4604"/>
    <cellStyle name="_последний расчет ФОТ Форма МЭС 2008 23.10.2007_Книга1_Форма к защите 8" xfId="4605"/>
    <cellStyle name="_последний расчет ФОТ Форма МЭС 2008 23.10.2007_Книга1_Форма к защите 80" xfId="4606"/>
    <cellStyle name="_последний расчет ФОТ Форма МЭС 2008 23.10.2007_Книга1_Форма к защите 81" xfId="4607"/>
    <cellStyle name="_последний расчет ФОТ Форма МЭС 2008 23.10.2007_Книга1_Форма к защите 82" xfId="4608"/>
    <cellStyle name="_последний расчет ФОТ Форма МЭС 2008 23.10.2007_Книга1_Форма к защите 83" xfId="4609"/>
    <cellStyle name="_последний расчет ФОТ Форма МЭС 2008 23.10.2007_Книга1_Форма к защите 84" xfId="4610"/>
    <cellStyle name="_последний расчет ФОТ Форма МЭС 2008 23.10.2007_Книга1_Форма к защите 85" xfId="4611"/>
    <cellStyle name="_последний расчет ФОТ Форма МЭС 2008 23.10.2007_Книга1_Форма к защите 86" xfId="4612"/>
    <cellStyle name="_последний расчет ФОТ Форма МЭС 2008 23.10.2007_Книга1_Форма к защите 87" xfId="4613"/>
    <cellStyle name="_последний расчет ФОТ Форма МЭС 2008 23.10.2007_Книга1_Форма к защите 88" xfId="4614"/>
    <cellStyle name="_последний расчет ФОТ Форма МЭС 2008 23.10.2007_Книга1_Форма к защите 89" xfId="4615"/>
    <cellStyle name="_последний расчет ФОТ Форма МЭС 2008 23.10.2007_Книга1_Форма к защите 9" xfId="4616"/>
    <cellStyle name="_последний расчет ФОТ Форма МЭС 2008 23.10.2007_Книга1_Форма к защите 90" xfId="4617"/>
    <cellStyle name="_последний расчет ФОТ Форма МЭС 2008 23.10.2007_Книга1_Форма к защите ДЭБ" xfId="4618"/>
    <cellStyle name="_последний расчет ФОТ Форма МЭС 2008 23.10.2007_Книга1_Форма к защите ДЭБ 2" xfId="4619"/>
    <cellStyle name="_последний расчет ФОТ Форма МЭС 2008 23.10.2007_Книга1_Форма к защите_ДСП" xfId="4620"/>
    <cellStyle name="_последний расчет ФОТ Форма МЭС 2008 23.10.2007_Книга1_Форма к защите_ДСП 2" xfId="4621"/>
    <cellStyle name="_последний расчет ФОТ Форма МЭС 2008 23.10.2007_Книга1_Форма к защите_ДУпиоп" xfId="4622"/>
    <cellStyle name="_последний расчет ФОТ Форма МЭС 2008 23.10.2007_Книга1_Форма к защите_ДУпиоп 2" xfId="4623"/>
    <cellStyle name="_последний расчет ФОТ Форма МЭС 2008 23.10.2007_Книга1_Форма к защите_окончательная версия" xfId="4624"/>
    <cellStyle name="_последний расчет ФОТ Форма МЭС 2008 23.10.2007_Книга1_Форма к защите_окончательная версия 2" xfId="4625"/>
    <cellStyle name="_последний расчет ФОТ Форма МЭС 2008 23.10.2007_Корректировка №3 ФОТ 2010" xfId="4626"/>
    <cellStyle name="_последний расчет ФОТ Форма МЭС 2008 23.10.2007_Корректировка №3 ФОТ 2010_БДР формат СД (2)" xfId="4627"/>
    <cellStyle name="_последний расчет ФОТ Форма МЭС 2008 23.10.2007_Корректировка по ТОиР (проект)(поправл.)" xfId="4628"/>
    <cellStyle name="_последний расчет ФОТ Форма МЭС 2008 23.10.2007_Корректировка ФОТ по ТОиР " xfId="4629"/>
    <cellStyle name="_последний расчет ФОТ Форма МЭС 2008 23.10.2007_Корректировка ФОТ по ТОиР _БДР формат СД (2)" xfId="4630"/>
    <cellStyle name="_последний расчет ФОТ Форма МЭС 2008 23.10.2007_Московское" xfId="4631"/>
    <cellStyle name="_последний расчет ФОТ Форма МЭС 2008 23.10.2007_План по видам деят.(09.11.2009)" xfId="4632"/>
    <cellStyle name="_последний расчет ФОТ Форма МЭС 2008 23.10.2007_План по видам деят.(09.11.2009) 2" xfId="4633"/>
    <cellStyle name="_последний расчет ФОТ Форма МЭС 2008 23.10.2007_План по видам деят.(09.11.2009) 2 2" xfId="4634"/>
    <cellStyle name="_последний расчет ФОТ Форма МЭС 2008 23.10.2007_План по видам деят.(09.11.2009) 3" xfId="4635"/>
    <cellStyle name="_последний расчет ФОТ Форма МЭС 2008 23.10.2007_План по видам деят.(09.11.2009)_ДУС (3)" xfId="4636"/>
    <cellStyle name="_последний расчет ФОТ Форма МЭС 2008 23.10.2007_План по видам деят.(09.11.2009)_ДУС (3) 2" xfId="4637"/>
    <cellStyle name="_последний расчет ФОТ Форма МЭС 2008 23.10.2007_План по видам деят.(09.11.2009)_Источники_лимиты_Бизнес-план" xfId="4638"/>
    <cellStyle name="_последний расчет ФОТ Форма МЭС 2008 23.10.2007_План по видам деят.(09.11.2009)_Источники_лимиты_Бизнес-план 2" xfId="4639"/>
    <cellStyle name="_последний расчет ФОТ Форма МЭС 2008 23.10.2007_План по видам деят.(09.11.2009)_Источники_лимиты_Бизнес-план 2 2" xfId="4640"/>
    <cellStyle name="_последний расчет ФОТ Форма МЭС 2008 23.10.2007_План по видам деят.(09.11.2009)_Источники_лимиты_Бизнес-план 3" xfId="4641"/>
    <cellStyle name="_последний расчет ФОТ Форма МЭС 2008 23.10.2007_План по видам деят.(09.11.2009)_Копия форма к защите" xfId="4642"/>
    <cellStyle name="_последний расчет ФОТ Форма МЭС 2008 23.10.2007_План по видам деят.(09.11.2009)_Копия форма к защите 2" xfId="4643"/>
    <cellStyle name="_последний расчет ФОТ Форма МЭС 2008 23.10.2007_План по видам деят.(09.11.2009)_Свод бюджет на 2012" xfId="4644"/>
    <cellStyle name="_последний расчет ФОТ Форма МЭС 2008 23.10.2007_План по видам деят.(09.11.2009)_Свод бюджет на 2012 2" xfId="4645"/>
    <cellStyle name="_последний расчет ФОТ Форма МЭС 2008 23.10.2007_План по видам деят.(09.11.2009)_Форма к защите" xfId="4646"/>
    <cellStyle name="_последний расчет ФОТ Форма МЭС 2008 23.10.2007_План по видам деят.(09.11.2009)_форма к защите - ДКУ" xfId="4647"/>
    <cellStyle name="_последний расчет ФОТ Форма МЭС 2008 23.10.2007_План по видам деят.(09.11.2009)_форма к защите - ДКУ 2" xfId="4648"/>
    <cellStyle name="_последний расчет ФОТ Форма МЭС 2008 23.10.2007_План по видам деят.(09.11.2009)_Форма к защите 10" xfId="4649"/>
    <cellStyle name="_последний расчет ФОТ Форма МЭС 2008 23.10.2007_План по видам деят.(09.11.2009)_Форма к защите 11" xfId="4650"/>
    <cellStyle name="_последний расчет ФОТ Форма МЭС 2008 23.10.2007_План по видам деят.(09.11.2009)_Форма к защите 12" xfId="4651"/>
    <cellStyle name="_последний расчет ФОТ Форма МЭС 2008 23.10.2007_План по видам деят.(09.11.2009)_Форма к защите 13" xfId="4652"/>
    <cellStyle name="_последний расчет ФОТ Форма МЭС 2008 23.10.2007_План по видам деят.(09.11.2009)_Форма к защите 14" xfId="4653"/>
    <cellStyle name="_последний расчет ФОТ Форма МЭС 2008 23.10.2007_План по видам деят.(09.11.2009)_Форма к защите 15" xfId="4654"/>
    <cellStyle name="_последний расчет ФОТ Форма МЭС 2008 23.10.2007_План по видам деят.(09.11.2009)_Форма к защите 16" xfId="4655"/>
    <cellStyle name="_последний расчет ФОТ Форма МЭС 2008 23.10.2007_План по видам деят.(09.11.2009)_Форма к защите 17" xfId="4656"/>
    <cellStyle name="_последний расчет ФОТ Форма МЭС 2008 23.10.2007_План по видам деят.(09.11.2009)_Форма к защите 18" xfId="4657"/>
    <cellStyle name="_последний расчет ФОТ Форма МЭС 2008 23.10.2007_План по видам деят.(09.11.2009)_Форма к защите 19" xfId="4658"/>
    <cellStyle name="_последний расчет ФОТ Форма МЭС 2008 23.10.2007_План по видам деят.(09.11.2009)_Форма к защите 2" xfId="4659"/>
    <cellStyle name="_последний расчет ФОТ Форма МЭС 2008 23.10.2007_План по видам деят.(09.11.2009)_Форма к защите 20" xfId="4660"/>
    <cellStyle name="_последний расчет ФОТ Форма МЭС 2008 23.10.2007_План по видам деят.(09.11.2009)_Форма к защите 21" xfId="4661"/>
    <cellStyle name="_последний расчет ФОТ Форма МЭС 2008 23.10.2007_План по видам деят.(09.11.2009)_Форма к защите 22" xfId="4662"/>
    <cellStyle name="_последний расчет ФОТ Форма МЭС 2008 23.10.2007_План по видам деят.(09.11.2009)_Форма к защите 23" xfId="4663"/>
    <cellStyle name="_последний расчет ФОТ Форма МЭС 2008 23.10.2007_План по видам деят.(09.11.2009)_Форма к защите 24" xfId="4664"/>
    <cellStyle name="_последний расчет ФОТ Форма МЭС 2008 23.10.2007_План по видам деят.(09.11.2009)_Форма к защите 25" xfId="4665"/>
    <cellStyle name="_последний расчет ФОТ Форма МЭС 2008 23.10.2007_План по видам деят.(09.11.2009)_Форма к защите 26" xfId="4666"/>
    <cellStyle name="_последний расчет ФОТ Форма МЭС 2008 23.10.2007_План по видам деят.(09.11.2009)_Форма к защите 27" xfId="4667"/>
    <cellStyle name="_последний расчет ФОТ Форма МЭС 2008 23.10.2007_План по видам деят.(09.11.2009)_Форма к защите 28" xfId="4668"/>
    <cellStyle name="_последний расчет ФОТ Форма МЭС 2008 23.10.2007_План по видам деят.(09.11.2009)_Форма к защите 29" xfId="4669"/>
    <cellStyle name="_последний расчет ФОТ Форма МЭС 2008 23.10.2007_План по видам деят.(09.11.2009)_Форма к защите 3" xfId="4670"/>
    <cellStyle name="_последний расчет ФОТ Форма МЭС 2008 23.10.2007_План по видам деят.(09.11.2009)_Форма к защите 30" xfId="4671"/>
    <cellStyle name="_последний расчет ФОТ Форма МЭС 2008 23.10.2007_План по видам деят.(09.11.2009)_Форма к защите 31" xfId="4672"/>
    <cellStyle name="_последний расчет ФОТ Форма МЭС 2008 23.10.2007_План по видам деят.(09.11.2009)_Форма к защите 32" xfId="4673"/>
    <cellStyle name="_последний расчет ФОТ Форма МЭС 2008 23.10.2007_План по видам деят.(09.11.2009)_Форма к защите 33" xfId="4674"/>
    <cellStyle name="_последний расчет ФОТ Форма МЭС 2008 23.10.2007_План по видам деят.(09.11.2009)_Форма к защите 34" xfId="4675"/>
    <cellStyle name="_последний расчет ФОТ Форма МЭС 2008 23.10.2007_План по видам деят.(09.11.2009)_Форма к защите 35" xfId="4676"/>
    <cellStyle name="_последний расчет ФОТ Форма МЭС 2008 23.10.2007_План по видам деят.(09.11.2009)_Форма к защите 36" xfId="4677"/>
    <cellStyle name="_последний расчет ФОТ Форма МЭС 2008 23.10.2007_План по видам деят.(09.11.2009)_Форма к защите 37" xfId="4678"/>
    <cellStyle name="_последний расчет ФОТ Форма МЭС 2008 23.10.2007_План по видам деят.(09.11.2009)_Форма к защите 38" xfId="4679"/>
    <cellStyle name="_последний расчет ФОТ Форма МЭС 2008 23.10.2007_План по видам деят.(09.11.2009)_Форма к защите 39" xfId="4680"/>
    <cellStyle name="_последний расчет ФОТ Форма МЭС 2008 23.10.2007_План по видам деят.(09.11.2009)_Форма к защите 4" xfId="4681"/>
    <cellStyle name="_последний расчет ФОТ Форма МЭС 2008 23.10.2007_План по видам деят.(09.11.2009)_Форма к защите 40" xfId="4682"/>
    <cellStyle name="_последний расчет ФОТ Форма МЭС 2008 23.10.2007_План по видам деят.(09.11.2009)_Форма к защите 41" xfId="4683"/>
    <cellStyle name="_последний расчет ФОТ Форма МЭС 2008 23.10.2007_План по видам деят.(09.11.2009)_Форма к защите 42" xfId="4684"/>
    <cellStyle name="_последний расчет ФОТ Форма МЭС 2008 23.10.2007_План по видам деят.(09.11.2009)_Форма к защите 43" xfId="4685"/>
    <cellStyle name="_последний расчет ФОТ Форма МЭС 2008 23.10.2007_План по видам деят.(09.11.2009)_Форма к защите 44" xfId="4686"/>
    <cellStyle name="_последний расчет ФОТ Форма МЭС 2008 23.10.2007_План по видам деят.(09.11.2009)_Форма к защите 45" xfId="4687"/>
    <cellStyle name="_последний расчет ФОТ Форма МЭС 2008 23.10.2007_План по видам деят.(09.11.2009)_Форма к защите 46" xfId="4688"/>
    <cellStyle name="_последний расчет ФОТ Форма МЭС 2008 23.10.2007_План по видам деят.(09.11.2009)_Форма к защите 47" xfId="4689"/>
    <cellStyle name="_последний расчет ФОТ Форма МЭС 2008 23.10.2007_План по видам деят.(09.11.2009)_Форма к защите 48" xfId="4690"/>
    <cellStyle name="_последний расчет ФОТ Форма МЭС 2008 23.10.2007_План по видам деят.(09.11.2009)_Форма к защите 49" xfId="4691"/>
    <cellStyle name="_последний расчет ФОТ Форма МЭС 2008 23.10.2007_План по видам деят.(09.11.2009)_Форма к защите 5" xfId="4692"/>
    <cellStyle name="_последний расчет ФОТ Форма МЭС 2008 23.10.2007_План по видам деят.(09.11.2009)_Форма к защите 50" xfId="4693"/>
    <cellStyle name="_последний расчет ФОТ Форма МЭС 2008 23.10.2007_План по видам деят.(09.11.2009)_Форма к защите 51" xfId="4694"/>
    <cellStyle name="_последний расчет ФОТ Форма МЭС 2008 23.10.2007_План по видам деят.(09.11.2009)_Форма к защите 52" xfId="4695"/>
    <cellStyle name="_последний расчет ФОТ Форма МЭС 2008 23.10.2007_План по видам деят.(09.11.2009)_Форма к защите 53" xfId="4696"/>
    <cellStyle name="_последний расчет ФОТ Форма МЭС 2008 23.10.2007_План по видам деят.(09.11.2009)_Форма к защите 54" xfId="4697"/>
    <cellStyle name="_последний расчет ФОТ Форма МЭС 2008 23.10.2007_План по видам деят.(09.11.2009)_Форма к защите 55" xfId="4698"/>
    <cellStyle name="_последний расчет ФОТ Форма МЭС 2008 23.10.2007_План по видам деят.(09.11.2009)_Форма к защите 56" xfId="4699"/>
    <cellStyle name="_последний расчет ФОТ Форма МЭС 2008 23.10.2007_План по видам деят.(09.11.2009)_Форма к защите 57" xfId="4700"/>
    <cellStyle name="_последний расчет ФОТ Форма МЭС 2008 23.10.2007_План по видам деят.(09.11.2009)_Форма к защите 58" xfId="4701"/>
    <cellStyle name="_последний расчет ФОТ Форма МЭС 2008 23.10.2007_План по видам деят.(09.11.2009)_Форма к защите 59" xfId="4702"/>
    <cellStyle name="_последний расчет ФОТ Форма МЭС 2008 23.10.2007_План по видам деят.(09.11.2009)_Форма к защите 6" xfId="4703"/>
    <cellStyle name="_последний расчет ФОТ Форма МЭС 2008 23.10.2007_План по видам деят.(09.11.2009)_Форма к защите 60" xfId="4704"/>
    <cellStyle name="_последний расчет ФОТ Форма МЭС 2008 23.10.2007_План по видам деят.(09.11.2009)_Форма к защите 61" xfId="4705"/>
    <cellStyle name="_последний расчет ФОТ Форма МЭС 2008 23.10.2007_План по видам деят.(09.11.2009)_Форма к защите 62" xfId="4706"/>
    <cellStyle name="_последний расчет ФОТ Форма МЭС 2008 23.10.2007_План по видам деят.(09.11.2009)_Форма к защите 63" xfId="4707"/>
    <cellStyle name="_последний расчет ФОТ Форма МЭС 2008 23.10.2007_План по видам деят.(09.11.2009)_Форма к защите 64" xfId="4708"/>
    <cellStyle name="_последний расчет ФОТ Форма МЭС 2008 23.10.2007_План по видам деят.(09.11.2009)_Форма к защите 65" xfId="4709"/>
    <cellStyle name="_последний расчет ФОТ Форма МЭС 2008 23.10.2007_План по видам деят.(09.11.2009)_Форма к защите 66" xfId="4710"/>
    <cellStyle name="_последний расчет ФОТ Форма МЭС 2008 23.10.2007_План по видам деят.(09.11.2009)_Форма к защите 67" xfId="4711"/>
    <cellStyle name="_последний расчет ФОТ Форма МЭС 2008 23.10.2007_План по видам деят.(09.11.2009)_Форма к защите 68" xfId="4712"/>
    <cellStyle name="_последний расчет ФОТ Форма МЭС 2008 23.10.2007_План по видам деят.(09.11.2009)_Форма к защите 69" xfId="4713"/>
    <cellStyle name="_последний расчет ФОТ Форма МЭС 2008 23.10.2007_План по видам деят.(09.11.2009)_Форма к защите 7" xfId="4714"/>
    <cellStyle name="_последний расчет ФОТ Форма МЭС 2008 23.10.2007_План по видам деят.(09.11.2009)_Форма к защите 70" xfId="4715"/>
    <cellStyle name="_последний расчет ФОТ Форма МЭС 2008 23.10.2007_План по видам деят.(09.11.2009)_Форма к защите 71" xfId="4716"/>
    <cellStyle name="_последний расчет ФОТ Форма МЭС 2008 23.10.2007_План по видам деят.(09.11.2009)_Форма к защите 72" xfId="4717"/>
    <cellStyle name="_последний расчет ФОТ Форма МЭС 2008 23.10.2007_План по видам деят.(09.11.2009)_Форма к защите 73" xfId="4718"/>
    <cellStyle name="_последний расчет ФОТ Форма МЭС 2008 23.10.2007_План по видам деят.(09.11.2009)_Форма к защите 74" xfId="4719"/>
    <cellStyle name="_последний расчет ФОТ Форма МЭС 2008 23.10.2007_План по видам деят.(09.11.2009)_Форма к защите 75" xfId="4720"/>
    <cellStyle name="_последний расчет ФОТ Форма МЭС 2008 23.10.2007_План по видам деят.(09.11.2009)_Форма к защите 76" xfId="4721"/>
    <cellStyle name="_последний расчет ФОТ Форма МЭС 2008 23.10.2007_План по видам деят.(09.11.2009)_Форма к защите 77" xfId="4722"/>
    <cellStyle name="_последний расчет ФОТ Форма МЭС 2008 23.10.2007_План по видам деят.(09.11.2009)_Форма к защите 78" xfId="4723"/>
    <cellStyle name="_последний расчет ФОТ Форма МЭС 2008 23.10.2007_План по видам деят.(09.11.2009)_Форма к защите 79" xfId="4724"/>
    <cellStyle name="_последний расчет ФОТ Форма МЭС 2008 23.10.2007_План по видам деят.(09.11.2009)_Форма к защите 8" xfId="4725"/>
    <cellStyle name="_последний расчет ФОТ Форма МЭС 2008 23.10.2007_План по видам деят.(09.11.2009)_Форма к защите 80" xfId="4726"/>
    <cellStyle name="_последний расчет ФОТ Форма МЭС 2008 23.10.2007_План по видам деят.(09.11.2009)_Форма к защите 81" xfId="4727"/>
    <cellStyle name="_последний расчет ФОТ Форма МЭС 2008 23.10.2007_План по видам деят.(09.11.2009)_Форма к защите 82" xfId="4728"/>
    <cellStyle name="_последний расчет ФОТ Форма МЭС 2008 23.10.2007_План по видам деят.(09.11.2009)_Форма к защите 83" xfId="4729"/>
    <cellStyle name="_последний расчет ФОТ Форма МЭС 2008 23.10.2007_План по видам деят.(09.11.2009)_Форма к защите 84" xfId="4730"/>
    <cellStyle name="_последний расчет ФОТ Форма МЭС 2008 23.10.2007_План по видам деят.(09.11.2009)_Форма к защите 85" xfId="4731"/>
    <cellStyle name="_последний расчет ФОТ Форма МЭС 2008 23.10.2007_План по видам деят.(09.11.2009)_Форма к защите 86" xfId="4732"/>
    <cellStyle name="_последний расчет ФОТ Форма МЭС 2008 23.10.2007_План по видам деят.(09.11.2009)_Форма к защите 87" xfId="4733"/>
    <cellStyle name="_последний расчет ФОТ Форма МЭС 2008 23.10.2007_План по видам деят.(09.11.2009)_Форма к защите 88" xfId="4734"/>
    <cellStyle name="_последний расчет ФОТ Форма МЭС 2008 23.10.2007_План по видам деят.(09.11.2009)_Форма к защите 89" xfId="4735"/>
    <cellStyle name="_последний расчет ФОТ Форма МЭС 2008 23.10.2007_План по видам деят.(09.11.2009)_Форма к защите 9" xfId="4736"/>
    <cellStyle name="_последний расчет ФОТ Форма МЭС 2008 23.10.2007_План по видам деят.(09.11.2009)_Форма к защите 90" xfId="4737"/>
    <cellStyle name="_последний расчет ФОТ Форма МЭС 2008 23.10.2007_План по видам деят.(09.11.2009)_Форма к защите ДЭБ" xfId="4738"/>
    <cellStyle name="_последний расчет ФОТ Форма МЭС 2008 23.10.2007_План по видам деят.(09.11.2009)_Форма к защите ДЭБ 2" xfId="4739"/>
    <cellStyle name="_последний расчет ФОТ Форма МЭС 2008 23.10.2007_План по видам деят.(09.11.2009)_Форма к защите_ДСП" xfId="4740"/>
    <cellStyle name="_последний расчет ФОТ Форма МЭС 2008 23.10.2007_План по видам деят.(09.11.2009)_Форма к защите_ДСП 2" xfId="4741"/>
    <cellStyle name="_последний расчет ФОТ Форма МЭС 2008 23.10.2007_План по видам деят.(09.11.2009)_Форма к защите_ДУпиоп" xfId="4742"/>
    <cellStyle name="_последний расчет ФОТ Форма МЭС 2008 23.10.2007_План по видам деят.(09.11.2009)_Форма к защите_ДУпиоп 2" xfId="4743"/>
    <cellStyle name="_последний расчет ФОТ Форма МЭС 2008 23.10.2007_План по видам деят.(09.11.2009)_Форма к защите_окончательная версия" xfId="4744"/>
    <cellStyle name="_последний расчет ФОТ Форма МЭС 2008 23.10.2007_План по видам деят.(09.11.2009)_Форма к защите_окончательная версия 2" xfId="4745"/>
    <cellStyle name="_последний расчет ФОТ Форма МЭС 2008 23.10.2007_По видам деятельности(09.11.2009)" xfId="4746"/>
    <cellStyle name="_последний расчет ФОТ Форма МЭС 2008 23.10.2007_По видам деятельности(09.11.2009) 2" xfId="4747"/>
    <cellStyle name="_последний расчет ФОТ Форма МЭС 2008 23.10.2007_По видам деятельности(09.11.2009) 2 2" xfId="4748"/>
    <cellStyle name="_последний расчет ФОТ Форма МЭС 2008 23.10.2007_По видам деятельности(09.11.2009) 3" xfId="4749"/>
    <cellStyle name="_последний расчет ФОТ Форма МЭС 2008 23.10.2007_По видам деятельности(09.11.2009)_ДУС (3)" xfId="4750"/>
    <cellStyle name="_последний расчет ФОТ Форма МЭС 2008 23.10.2007_По видам деятельности(09.11.2009)_ДУС (3) 2" xfId="4751"/>
    <cellStyle name="_последний расчет ФОТ Форма МЭС 2008 23.10.2007_По видам деятельности(09.11.2009)_Источники_лимиты_Бизнес-план" xfId="4752"/>
    <cellStyle name="_последний расчет ФОТ Форма МЭС 2008 23.10.2007_По видам деятельности(09.11.2009)_Источники_лимиты_Бизнес-план 2" xfId="4753"/>
    <cellStyle name="_последний расчет ФОТ Форма МЭС 2008 23.10.2007_По видам деятельности(09.11.2009)_Источники_лимиты_Бизнес-план 2 2" xfId="4754"/>
    <cellStyle name="_последний расчет ФОТ Форма МЭС 2008 23.10.2007_По видам деятельности(09.11.2009)_Источники_лимиты_Бизнес-план 3" xfId="4755"/>
    <cellStyle name="_последний расчет ФОТ Форма МЭС 2008 23.10.2007_По видам деятельности(09.11.2009)_Копия форма к защите" xfId="4756"/>
    <cellStyle name="_последний расчет ФОТ Форма МЭС 2008 23.10.2007_По видам деятельности(09.11.2009)_Копия форма к защите 2" xfId="4757"/>
    <cellStyle name="_последний расчет ФОТ Форма МЭС 2008 23.10.2007_По видам деятельности(09.11.2009)_Свод бюджет на 2012" xfId="4758"/>
    <cellStyle name="_последний расчет ФОТ Форма МЭС 2008 23.10.2007_По видам деятельности(09.11.2009)_Свод бюджет на 2012 2" xfId="4759"/>
    <cellStyle name="_последний расчет ФОТ Форма МЭС 2008 23.10.2007_По видам деятельности(09.11.2009)_Форма к защите" xfId="4760"/>
    <cellStyle name="_последний расчет ФОТ Форма МЭС 2008 23.10.2007_По видам деятельности(09.11.2009)_форма к защите - ДКУ" xfId="4761"/>
    <cellStyle name="_последний расчет ФОТ Форма МЭС 2008 23.10.2007_По видам деятельности(09.11.2009)_форма к защите - ДКУ 2" xfId="4762"/>
    <cellStyle name="_последний расчет ФОТ Форма МЭС 2008 23.10.2007_По видам деятельности(09.11.2009)_Форма к защите 10" xfId="4763"/>
    <cellStyle name="_последний расчет ФОТ Форма МЭС 2008 23.10.2007_По видам деятельности(09.11.2009)_Форма к защите 11" xfId="4764"/>
    <cellStyle name="_последний расчет ФОТ Форма МЭС 2008 23.10.2007_По видам деятельности(09.11.2009)_Форма к защите 12" xfId="4765"/>
    <cellStyle name="_последний расчет ФОТ Форма МЭС 2008 23.10.2007_По видам деятельности(09.11.2009)_Форма к защите 13" xfId="4766"/>
    <cellStyle name="_последний расчет ФОТ Форма МЭС 2008 23.10.2007_По видам деятельности(09.11.2009)_Форма к защите 14" xfId="4767"/>
    <cellStyle name="_последний расчет ФОТ Форма МЭС 2008 23.10.2007_По видам деятельности(09.11.2009)_Форма к защите 15" xfId="4768"/>
    <cellStyle name="_последний расчет ФОТ Форма МЭС 2008 23.10.2007_По видам деятельности(09.11.2009)_Форма к защите 16" xfId="4769"/>
    <cellStyle name="_последний расчет ФОТ Форма МЭС 2008 23.10.2007_По видам деятельности(09.11.2009)_Форма к защите 17" xfId="4770"/>
    <cellStyle name="_последний расчет ФОТ Форма МЭС 2008 23.10.2007_По видам деятельности(09.11.2009)_Форма к защите 18" xfId="4771"/>
    <cellStyle name="_последний расчет ФОТ Форма МЭС 2008 23.10.2007_По видам деятельности(09.11.2009)_Форма к защите 19" xfId="4772"/>
    <cellStyle name="_последний расчет ФОТ Форма МЭС 2008 23.10.2007_По видам деятельности(09.11.2009)_Форма к защите 2" xfId="4773"/>
    <cellStyle name="_последний расчет ФОТ Форма МЭС 2008 23.10.2007_По видам деятельности(09.11.2009)_Форма к защите 20" xfId="4774"/>
    <cellStyle name="_последний расчет ФОТ Форма МЭС 2008 23.10.2007_По видам деятельности(09.11.2009)_Форма к защите 21" xfId="4775"/>
    <cellStyle name="_последний расчет ФОТ Форма МЭС 2008 23.10.2007_По видам деятельности(09.11.2009)_Форма к защите 22" xfId="4776"/>
    <cellStyle name="_последний расчет ФОТ Форма МЭС 2008 23.10.2007_По видам деятельности(09.11.2009)_Форма к защите 23" xfId="4777"/>
    <cellStyle name="_последний расчет ФОТ Форма МЭС 2008 23.10.2007_По видам деятельности(09.11.2009)_Форма к защите 24" xfId="4778"/>
    <cellStyle name="_последний расчет ФОТ Форма МЭС 2008 23.10.2007_По видам деятельности(09.11.2009)_Форма к защите 25" xfId="4779"/>
    <cellStyle name="_последний расчет ФОТ Форма МЭС 2008 23.10.2007_По видам деятельности(09.11.2009)_Форма к защите 26" xfId="4780"/>
    <cellStyle name="_последний расчет ФОТ Форма МЭС 2008 23.10.2007_По видам деятельности(09.11.2009)_Форма к защите 27" xfId="4781"/>
    <cellStyle name="_последний расчет ФОТ Форма МЭС 2008 23.10.2007_По видам деятельности(09.11.2009)_Форма к защите 28" xfId="4782"/>
    <cellStyle name="_последний расчет ФОТ Форма МЭС 2008 23.10.2007_По видам деятельности(09.11.2009)_Форма к защите 29" xfId="4783"/>
    <cellStyle name="_последний расчет ФОТ Форма МЭС 2008 23.10.2007_По видам деятельности(09.11.2009)_Форма к защите 3" xfId="4784"/>
    <cellStyle name="_последний расчет ФОТ Форма МЭС 2008 23.10.2007_По видам деятельности(09.11.2009)_Форма к защите 30" xfId="4785"/>
    <cellStyle name="_последний расчет ФОТ Форма МЭС 2008 23.10.2007_По видам деятельности(09.11.2009)_Форма к защите 31" xfId="4786"/>
    <cellStyle name="_последний расчет ФОТ Форма МЭС 2008 23.10.2007_По видам деятельности(09.11.2009)_Форма к защите 32" xfId="4787"/>
    <cellStyle name="_последний расчет ФОТ Форма МЭС 2008 23.10.2007_По видам деятельности(09.11.2009)_Форма к защите 33" xfId="4788"/>
    <cellStyle name="_последний расчет ФОТ Форма МЭС 2008 23.10.2007_По видам деятельности(09.11.2009)_Форма к защите 34" xfId="4789"/>
    <cellStyle name="_последний расчет ФОТ Форма МЭС 2008 23.10.2007_По видам деятельности(09.11.2009)_Форма к защите 35" xfId="4790"/>
    <cellStyle name="_последний расчет ФОТ Форма МЭС 2008 23.10.2007_По видам деятельности(09.11.2009)_Форма к защите 36" xfId="4791"/>
    <cellStyle name="_последний расчет ФОТ Форма МЭС 2008 23.10.2007_По видам деятельности(09.11.2009)_Форма к защите 37" xfId="4792"/>
    <cellStyle name="_последний расчет ФОТ Форма МЭС 2008 23.10.2007_По видам деятельности(09.11.2009)_Форма к защите 38" xfId="4793"/>
    <cellStyle name="_последний расчет ФОТ Форма МЭС 2008 23.10.2007_По видам деятельности(09.11.2009)_Форма к защите 39" xfId="4794"/>
    <cellStyle name="_последний расчет ФОТ Форма МЭС 2008 23.10.2007_По видам деятельности(09.11.2009)_Форма к защите 4" xfId="4795"/>
    <cellStyle name="_последний расчет ФОТ Форма МЭС 2008 23.10.2007_По видам деятельности(09.11.2009)_Форма к защите 40" xfId="4796"/>
    <cellStyle name="_последний расчет ФОТ Форма МЭС 2008 23.10.2007_По видам деятельности(09.11.2009)_Форма к защите 41" xfId="4797"/>
    <cellStyle name="_последний расчет ФОТ Форма МЭС 2008 23.10.2007_По видам деятельности(09.11.2009)_Форма к защите 42" xfId="4798"/>
    <cellStyle name="_последний расчет ФОТ Форма МЭС 2008 23.10.2007_По видам деятельности(09.11.2009)_Форма к защите 43" xfId="4799"/>
    <cellStyle name="_последний расчет ФОТ Форма МЭС 2008 23.10.2007_По видам деятельности(09.11.2009)_Форма к защите 44" xfId="4800"/>
    <cellStyle name="_последний расчет ФОТ Форма МЭС 2008 23.10.2007_По видам деятельности(09.11.2009)_Форма к защите 45" xfId="4801"/>
    <cellStyle name="_последний расчет ФОТ Форма МЭС 2008 23.10.2007_По видам деятельности(09.11.2009)_Форма к защите 46" xfId="4802"/>
    <cellStyle name="_последний расчет ФОТ Форма МЭС 2008 23.10.2007_По видам деятельности(09.11.2009)_Форма к защите 47" xfId="4803"/>
    <cellStyle name="_последний расчет ФОТ Форма МЭС 2008 23.10.2007_По видам деятельности(09.11.2009)_Форма к защите 48" xfId="4804"/>
    <cellStyle name="_последний расчет ФОТ Форма МЭС 2008 23.10.2007_По видам деятельности(09.11.2009)_Форма к защите 49" xfId="4805"/>
    <cellStyle name="_последний расчет ФОТ Форма МЭС 2008 23.10.2007_По видам деятельности(09.11.2009)_Форма к защите 5" xfId="4806"/>
    <cellStyle name="_последний расчет ФОТ Форма МЭС 2008 23.10.2007_По видам деятельности(09.11.2009)_Форма к защите 50" xfId="4807"/>
    <cellStyle name="_последний расчет ФОТ Форма МЭС 2008 23.10.2007_По видам деятельности(09.11.2009)_Форма к защите 51" xfId="4808"/>
    <cellStyle name="_последний расчет ФОТ Форма МЭС 2008 23.10.2007_По видам деятельности(09.11.2009)_Форма к защите 52" xfId="4809"/>
    <cellStyle name="_последний расчет ФОТ Форма МЭС 2008 23.10.2007_По видам деятельности(09.11.2009)_Форма к защите 53" xfId="4810"/>
    <cellStyle name="_последний расчет ФОТ Форма МЭС 2008 23.10.2007_По видам деятельности(09.11.2009)_Форма к защите 54" xfId="4811"/>
    <cellStyle name="_последний расчет ФОТ Форма МЭС 2008 23.10.2007_По видам деятельности(09.11.2009)_Форма к защите 55" xfId="4812"/>
    <cellStyle name="_последний расчет ФОТ Форма МЭС 2008 23.10.2007_По видам деятельности(09.11.2009)_Форма к защите 56" xfId="4813"/>
    <cellStyle name="_последний расчет ФОТ Форма МЭС 2008 23.10.2007_По видам деятельности(09.11.2009)_Форма к защите 57" xfId="4814"/>
    <cellStyle name="_последний расчет ФОТ Форма МЭС 2008 23.10.2007_По видам деятельности(09.11.2009)_Форма к защите 58" xfId="4815"/>
    <cellStyle name="_последний расчет ФОТ Форма МЭС 2008 23.10.2007_По видам деятельности(09.11.2009)_Форма к защите 59" xfId="4816"/>
    <cellStyle name="_последний расчет ФОТ Форма МЭС 2008 23.10.2007_По видам деятельности(09.11.2009)_Форма к защите 6" xfId="4817"/>
    <cellStyle name="_последний расчет ФОТ Форма МЭС 2008 23.10.2007_По видам деятельности(09.11.2009)_Форма к защите 60" xfId="4818"/>
    <cellStyle name="_последний расчет ФОТ Форма МЭС 2008 23.10.2007_По видам деятельности(09.11.2009)_Форма к защите 61" xfId="4819"/>
    <cellStyle name="_последний расчет ФОТ Форма МЭС 2008 23.10.2007_По видам деятельности(09.11.2009)_Форма к защите 62" xfId="4820"/>
    <cellStyle name="_последний расчет ФОТ Форма МЭС 2008 23.10.2007_По видам деятельности(09.11.2009)_Форма к защите 63" xfId="4821"/>
    <cellStyle name="_последний расчет ФОТ Форма МЭС 2008 23.10.2007_По видам деятельности(09.11.2009)_Форма к защите 64" xfId="4822"/>
    <cellStyle name="_последний расчет ФОТ Форма МЭС 2008 23.10.2007_По видам деятельности(09.11.2009)_Форма к защите 65" xfId="4823"/>
    <cellStyle name="_последний расчет ФОТ Форма МЭС 2008 23.10.2007_По видам деятельности(09.11.2009)_Форма к защите 66" xfId="4824"/>
    <cellStyle name="_последний расчет ФОТ Форма МЭС 2008 23.10.2007_По видам деятельности(09.11.2009)_Форма к защите 67" xfId="4825"/>
    <cellStyle name="_последний расчет ФОТ Форма МЭС 2008 23.10.2007_По видам деятельности(09.11.2009)_Форма к защите 68" xfId="4826"/>
    <cellStyle name="_последний расчет ФОТ Форма МЭС 2008 23.10.2007_По видам деятельности(09.11.2009)_Форма к защите 69" xfId="4827"/>
    <cellStyle name="_последний расчет ФОТ Форма МЭС 2008 23.10.2007_По видам деятельности(09.11.2009)_Форма к защите 7" xfId="4828"/>
    <cellStyle name="_последний расчет ФОТ Форма МЭС 2008 23.10.2007_По видам деятельности(09.11.2009)_Форма к защите 70" xfId="4829"/>
    <cellStyle name="_последний расчет ФОТ Форма МЭС 2008 23.10.2007_По видам деятельности(09.11.2009)_Форма к защите 71" xfId="4830"/>
    <cellStyle name="_последний расчет ФОТ Форма МЭС 2008 23.10.2007_По видам деятельности(09.11.2009)_Форма к защите 72" xfId="4831"/>
    <cellStyle name="_последний расчет ФОТ Форма МЭС 2008 23.10.2007_По видам деятельности(09.11.2009)_Форма к защите 73" xfId="4832"/>
    <cellStyle name="_последний расчет ФОТ Форма МЭС 2008 23.10.2007_По видам деятельности(09.11.2009)_Форма к защите 74" xfId="4833"/>
    <cellStyle name="_последний расчет ФОТ Форма МЭС 2008 23.10.2007_По видам деятельности(09.11.2009)_Форма к защите 75" xfId="4834"/>
    <cellStyle name="_последний расчет ФОТ Форма МЭС 2008 23.10.2007_По видам деятельности(09.11.2009)_Форма к защите 76" xfId="4835"/>
    <cellStyle name="_последний расчет ФОТ Форма МЭС 2008 23.10.2007_По видам деятельности(09.11.2009)_Форма к защите 77" xfId="4836"/>
    <cellStyle name="_последний расчет ФОТ Форма МЭС 2008 23.10.2007_По видам деятельности(09.11.2009)_Форма к защите 78" xfId="4837"/>
    <cellStyle name="_последний расчет ФОТ Форма МЭС 2008 23.10.2007_По видам деятельности(09.11.2009)_Форма к защите 79" xfId="4838"/>
    <cellStyle name="_последний расчет ФОТ Форма МЭС 2008 23.10.2007_По видам деятельности(09.11.2009)_Форма к защите 8" xfId="4839"/>
    <cellStyle name="_последний расчет ФОТ Форма МЭС 2008 23.10.2007_По видам деятельности(09.11.2009)_Форма к защите 80" xfId="4840"/>
    <cellStyle name="_последний расчет ФОТ Форма МЭС 2008 23.10.2007_По видам деятельности(09.11.2009)_Форма к защите 81" xfId="4841"/>
    <cellStyle name="_последний расчет ФОТ Форма МЭС 2008 23.10.2007_По видам деятельности(09.11.2009)_Форма к защите 82" xfId="4842"/>
    <cellStyle name="_последний расчет ФОТ Форма МЭС 2008 23.10.2007_По видам деятельности(09.11.2009)_Форма к защите 83" xfId="4843"/>
    <cellStyle name="_последний расчет ФОТ Форма МЭС 2008 23.10.2007_По видам деятельности(09.11.2009)_Форма к защите 84" xfId="4844"/>
    <cellStyle name="_последний расчет ФОТ Форма МЭС 2008 23.10.2007_По видам деятельности(09.11.2009)_Форма к защите 85" xfId="4845"/>
    <cellStyle name="_последний расчет ФОТ Форма МЭС 2008 23.10.2007_По видам деятельности(09.11.2009)_Форма к защите 86" xfId="4846"/>
    <cellStyle name="_последний расчет ФОТ Форма МЭС 2008 23.10.2007_По видам деятельности(09.11.2009)_Форма к защите 87" xfId="4847"/>
    <cellStyle name="_последний расчет ФОТ Форма МЭС 2008 23.10.2007_По видам деятельности(09.11.2009)_Форма к защите 88" xfId="4848"/>
    <cellStyle name="_последний расчет ФОТ Форма МЭС 2008 23.10.2007_По видам деятельности(09.11.2009)_Форма к защите 89" xfId="4849"/>
    <cellStyle name="_последний расчет ФОТ Форма МЭС 2008 23.10.2007_По видам деятельности(09.11.2009)_Форма к защите 9" xfId="4850"/>
    <cellStyle name="_последний расчет ФОТ Форма МЭС 2008 23.10.2007_По видам деятельности(09.11.2009)_Форма к защите 90" xfId="4851"/>
    <cellStyle name="_последний расчет ФОТ Форма МЭС 2008 23.10.2007_По видам деятельности(09.11.2009)_Форма к защите ДЭБ" xfId="4852"/>
    <cellStyle name="_последний расчет ФОТ Форма МЭС 2008 23.10.2007_По видам деятельности(09.11.2009)_Форма к защите ДЭБ 2" xfId="4853"/>
    <cellStyle name="_последний расчет ФОТ Форма МЭС 2008 23.10.2007_По видам деятельности(09.11.2009)_Форма к защите_ДСП" xfId="4854"/>
    <cellStyle name="_последний расчет ФОТ Форма МЭС 2008 23.10.2007_По видам деятельности(09.11.2009)_Форма к защите_ДСП 2" xfId="4855"/>
    <cellStyle name="_последний расчет ФОТ Форма МЭС 2008 23.10.2007_По видам деятельности(09.11.2009)_Форма к защите_ДУпиоп" xfId="4856"/>
    <cellStyle name="_последний расчет ФОТ Форма МЭС 2008 23.10.2007_По видам деятельности(09.11.2009)_Форма к защите_ДУпиоп 2" xfId="4857"/>
    <cellStyle name="_последний расчет ФОТ Форма МЭС 2008 23.10.2007_По видам деятельности(09.11.2009)_Форма к защите_окончательная версия" xfId="4858"/>
    <cellStyle name="_последний расчет ФОТ Форма МЭС 2008 23.10.2007_По видам деятельности(09.11.2009)_Форма к защите_окончательная версия 2" xfId="4859"/>
    <cellStyle name="_последний расчет ФОТ Форма МЭС 2008 23.10.2007_Состав ФОТ и ВСХ ( - 3 кв-л 9мес.)xls" xfId="4860"/>
    <cellStyle name="_последний расчет ФОТ Форма МЭС 2008 23.10.2007_Состав ФОТ и ВСХ ( - 3 кв-л 9мес.)xls_БДР формат СД (2)" xfId="4861"/>
    <cellStyle name="_последний расчет ФОТ Форма МЭС 2008 23.10.2007_ТОИР СВОД 2010_форма1(испр.управление30.10.2009.)" xfId="4862"/>
    <cellStyle name="_последний расчет ФОТ Форма МЭС 2008 23.10.2007_ТОИР СВОД 2010_форма1(испр.управление30.10.2009.) 2" xfId="4863"/>
    <cellStyle name="_последний расчет ФОТ Форма МЭС 2008 23.10.2007_ТОИР СВОД 2010_форма1(испр.управление30.10.2009.) 2 2" xfId="4864"/>
    <cellStyle name="_последний расчет ФОТ Форма МЭС 2008 23.10.2007_ТОИР СВОД 2010_форма1(испр.управление30.10.2009.) 3" xfId="4865"/>
    <cellStyle name="_последний расчет ФОТ Форма МЭС 2008 23.10.2007_ТОИР СВОД 2010_форма1(испр.управление30.10.2009.)_ДУС (3)" xfId="4866"/>
    <cellStyle name="_последний расчет ФОТ Форма МЭС 2008 23.10.2007_ТОИР СВОД 2010_форма1(испр.управление30.10.2009.)_ДУС (3) 2" xfId="4867"/>
    <cellStyle name="_последний расчет ФОТ Форма МЭС 2008 23.10.2007_ТОИР СВОД 2010_форма1(испр.управление30.10.2009.)_Источники_лимиты_Бизнес-план" xfId="4868"/>
    <cellStyle name="_последний расчет ФОТ Форма МЭС 2008 23.10.2007_ТОИР СВОД 2010_форма1(испр.управление30.10.2009.)_Источники_лимиты_Бизнес-план 2" xfId="4869"/>
    <cellStyle name="_последний расчет ФОТ Форма МЭС 2008 23.10.2007_ТОИР СВОД 2010_форма1(испр.управление30.10.2009.)_Источники_лимиты_Бизнес-план 2 2" xfId="4870"/>
    <cellStyle name="_последний расчет ФОТ Форма МЭС 2008 23.10.2007_ТОИР СВОД 2010_форма1(испр.управление30.10.2009.)_Источники_лимиты_Бизнес-план 3" xfId="4871"/>
    <cellStyle name="_последний расчет ФОТ Форма МЭС 2008 23.10.2007_ТОИР СВОД 2010_форма1(испр.управление30.10.2009.)_Копия форма к защите" xfId="4872"/>
    <cellStyle name="_последний расчет ФОТ Форма МЭС 2008 23.10.2007_ТОИР СВОД 2010_форма1(испр.управление30.10.2009.)_Копия форма к защите 2" xfId="4873"/>
    <cellStyle name="_последний расчет ФОТ Форма МЭС 2008 23.10.2007_ТОИР СВОД 2010_форма1(испр.управление30.10.2009.)_Свод бюджет на 2012" xfId="4874"/>
    <cellStyle name="_последний расчет ФОТ Форма МЭС 2008 23.10.2007_ТОИР СВОД 2010_форма1(испр.управление30.10.2009.)_Свод бюджет на 2012 2" xfId="4875"/>
    <cellStyle name="_последний расчет ФОТ Форма МЭС 2008 23.10.2007_ТОИР СВОД 2010_форма1(испр.управление30.10.2009.)_Форма к защите" xfId="4876"/>
    <cellStyle name="_последний расчет ФОТ Форма МЭС 2008 23.10.2007_ТОИР СВОД 2010_форма1(испр.управление30.10.2009.)_форма к защите - ДКУ" xfId="4877"/>
    <cellStyle name="_последний расчет ФОТ Форма МЭС 2008 23.10.2007_ТОИР СВОД 2010_форма1(испр.управление30.10.2009.)_форма к защите - ДКУ 2" xfId="4878"/>
    <cellStyle name="_последний расчет ФОТ Форма МЭС 2008 23.10.2007_ТОИР СВОД 2010_форма1(испр.управление30.10.2009.)_Форма к защите 10" xfId="4879"/>
    <cellStyle name="_последний расчет ФОТ Форма МЭС 2008 23.10.2007_ТОИР СВОД 2010_форма1(испр.управление30.10.2009.)_Форма к защите 11" xfId="4880"/>
    <cellStyle name="_последний расчет ФОТ Форма МЭС 2008 23.10.2007_ТОИР СВОД 2010_форма1(испр.управление30.10.2009.)_Форма к защите 12" xfId="4881"/>
    <cellStyle name="_последний расчет ФОТ Форма МЭС 2008 23.10.2007_ТОИР СВОД 2010_форма1(испр.управление30.10.2009.)_Форма к защите 13" xfId="4882"/>
    <cellStyle name="_последний расчет ФОТ Форма МЭС 2008 23.10.2007_ТОИР СВОД 2010_форма1(испр.управление30.10.2009.)_Форма к защите 14" xfId="4883"/>
    <cellStyle name="_последний расчет ФОТ Форма МЭС 2008 23.10.2007_ТОИР СВОД 2010_форма1(испр.управление30.10.2009.)_Форма к защите 15" xfId="4884"/>
    <cellStyle name="_последний расчет ФОТ Форма МЭС 2008 23.10.2007_ТОИР СВОД 2010_форма1(испр.управление30.10.2009.)_Форма к защите 16" xfId="4885"/>
    <cellStyle name="_последний расчет ФОТ Форма МЭС 2008 23.10.2007_ТОИР СВОД 2010_форма1(испр.управление30.10.2009.)_Форма к защите 17" xfId="4886"/>
    <cellStyle name="_последний расчет ФОТ Форма МЭС 2008 23.10.2007_ТОИР СВОД 2010_форма1(испр.управление30.10.2009.)_Форма к защите 18" xfId="4887"/>
    <cellStyle name="_последний расчет ФОТ Форма МЭС 2008 23.10.2007_ТОИР СВОД 2010_форма1(испр.управление30.10.2009.)_Форма к защите 19" xfId="4888"/>
    <cellStyle name="_последний расчет ФОТ Форма МЭС 2008 23.10.2007_ТОИР СВОД 2010_форма1(испр.управление30.10.2009.)_Форма к защите 2" xfId="4889"/>
    <cellStyle name="_последний расчет ФОТ Форма МЭС 2008 23.10.2007_ТОИР СВОД 2010_форма1(испр.управление30.10.2009.)_Форма к защите 20" xfId="4890"/>
    <cellStyle name="_последний расчет ФОТ Форма МЭС 2008 23.10.2007_ТОИР СВОД 2010_форма1(испр.управление30.10.2009.)_Форма к защите 21" xfId="4891"/>
    <cellStyle name="_последний расчет ФОТ Форма МЭС 2008 23.10.2007_ТОИР СВОД 2010_форма1(испр.управление30.10.2009.)_Форма к защите 22" xfId="4892"/>
    <cellStyle name="_последний расчет ФОТ Форма МЭС 2008 23.10.2007_ТОИР СВОД 2010_форма1(испр.управление30.10.2009.)_Форма к защите 23" xfId="4893"/>
    <cellStyle name="_последний расчет ФОТ Форма МЭС 2008 23.10.2007_ТОИР СВОД 2010_форма1(испр.управление30.10.2009.)_Форма к защите 24" xfId="4894"/>
    <cellStyle name="_последний расчет ФОТ Форма МЭС 2008 23.10.2007_ТОИР СВОД 2010_форма1(испр.управление30.10.2009.)_Форма к защите 25" xfId="4895"/>
    <cellStyle name="_последний расчет ФОТ Форма МЭС 2008 23.10.2007_ТОИР СВОД 2010_форма1(испр.управление30.10.2009.)_Форма к защите 26" xfId="4896"/>
    <cellStyle name="_последний расчет ФОТ Форма МЭС 2008 23.10.2007_ТОИР СВОД 2010_форма1(испр.управление30.10.2009.)_Форма к защите 27" xfId="4897"/>
    <cellStyle name="_последний расчет ФОТ Форма МЭС 2008 23.10.2007_ТОИР СВОД 2010_форма1(испр.управление30.10.2009.)_Форма к защите 28" xfId="4898"/>
    <cellStyle name="_последний расчет ФОТ Форма МЭС 2008 23.10.2007_ТОИР СВОД 2010_форма1(испр.управление30.10.2009.)_Форма к защите 29" xfId="4899"/>
    <cellStyle name="_последний расчет ФОТ Форма МЭС 2008 23.10.2007_ТОИР СВОД 2010_форма1(испр.управление30.10.2009.)_Форма к защите 3" xfId="4900"/>
    <cellStyle name="_последний расчет ФОТ Форма МЭС 2008 23.10.2007_ТОИР СВОД 2010_форма1(испр.управление30.10.2009.)_Форма к защите 30" xfId="4901"/>
    <cellStyle name="_последний расчет ФОТ Форма МЭС 2008 23.10.2007_ТОИР СВОД 2010_форма1(испр.управление30.10.2009.)_Форма к защите 31" xfId="4902"/>
    <cellStyle name="_последний расчет ФОТ Форма МЭС 2008 23.10.2007_ТОИР СВОД 2010_форма1(испр.управление30.10.2009.)_Форма к защите 32" xfId="4903"/>
    <cellStyle name="_последний расчет ФОТ Форма МЭС 2008 23.10.2007_ТОИР СВОД 2010_форма1(испр.управление30.10.2009.)_Форма к защите 33" xfId="4904"/>
    <cellStyle name="_последний расчет ФОТ Форма МЭС 2008 23.10.2007_ТОИР СВОД 2010_форма1(испр.управление30.10.2009.)_Форма к защите 34" xfId="4905"/>
    <cellStyle name="_последний расчет ФОТ Форма МЭС 2008 23.10.2007_ТОИР СВОД 2010_форма1(испр.управление30.10.2009.)_Форма к защите 35" xfId="4906"/>
    <cellStyle name="_последний расчет ФОТ Форма МЭС 2008 23.10.2007_ТОИР СВОД 2010_форма1(испр.управление30.10.2009.)_Форма к защите 36" xfId="4907"/>
    <cellStyle name="_последний расчет ФОТ Форма МЭС 2008 23.10.2007_ТОИР СВОД 2010_форма1(испр.управление30.10.2009.)_Форма к защите 37" xfId="4908"/>
    <cellStyle name="_последний расчет ФОТ Форма МЭС 2008 23.10.2007_ТОИР СВОД 2010_форма1(испр.управление30.10.2009.)_Форма к защите 38" xfId="4909"/>
    <cellStyle name="_последний расчет ФОТ Форма МЭС 2008 23.10.2007_ТОИР СВОД 2010_форма1(испр.управление30.10.2009.)_Форма к защите 39" xfId="4910"/>
    <cellStyle name="_последний расчет ФОТ Форма МЭС 2008 23.10.2007_ТОИР СВОД 2010_форма1(испр.управление30.10.2009.)_Форма к защите 4" xfId="4911"/>
    <cellStyle name="_последний расчет ФОТ Форма МЭС 2008 23.10.2007_ТОИР СВОД 2010_форма1(испр.управление30.10.2009.)_Форма к защите 40" xfId="4912"/>
    <cellStyle name="_последний расчет ФОТ Форма МЭС 2008 23.10.2007_ТОИР СВОД 2010_форма1(испр.управление30.10.2009.)_Форма к защите 41" xfId="4913"/>
    <cellStyle name="_последний расчет ФОТ Форма МЭС 2008 23.10.2007_ТОИР СВОД 2010_форма1(испр.управление30.10.2009.)_Форма к защите 42" xfId="4914"/>
    <cellStyle name="_последний расчет ФОТ Форма МЭС 2008 23.10.2007_ТОИР СВОД 2010_форма1(испр.управление30.10.2009.)_Форма к защите 43" xfId="4915"/>
    <cellStyle name="_последний расчет ФОТ Форма МЭС 2008 23.10.2007_ТОИР СВОД 2010_форма1(испр.управление30.10.2009.)_Форма к защите 44" xfId="4916"/>
    <cellStyle name="_последний расчет ФОТ Форма МЭС 2008 23.10.2007_ТОИР СВОД 2010_форма1(испр.управление30.10.2009.)_Форма к защите 45" xfId="4917"/>
    <cellStyle name="_последний расчет ФОТ Форма МЭС 2008 23.10.2007_ТОИР СВОД 2010_форма1(испр.управление30.10.2009.)_Форма к защите 46" xfId="4918"/>
    <cellStyle name="_последний расчет ФОТ Форма МЭС 2008 23.10.2007_ТОИР СВОД 2010_форма1(испр.управление30.10.2009.)_Форма к защите 47" xfId="4919"/>
    <cellStyle name="_последний расчет ФОТ Форма МЭС 2008 23.10.2007_ТОИР СВОД 2010_форма1(испр.управление30.10.2009.)_Форма к защите 48" xfId="4920"/>
    <cellStyle name="_последний расчет ФОТ Форма МЭС 2008 23.10.2007_ТОИР СВОД 2010_форма1(испр.управление30.10.2009.)_Форма к защите 49" xfId="4921"/>
    <cellStyle name="_последний расчет ФОТ Форма МЭС 2008 23.10.2007_ТОИР СВОД 2010_форма1(испр.управление30.10.2009.)_Форма к защите 5" xfId="4922"/>
    <cellStyle name="_последний расчет ФОТ Форма МЭС 2008 23.10.2007_ТОИР СВОД 2010_форма1(испр.управление30.10.2009.)_Форма к защите 50" xfId="4923"/>
    <cellStyle name="_последний расчет ФОТ Форма МЭС 2008 23.10.2007_ТОИР СВОД 2010_форма1(испр.управление30.10.2009.)_Форма к защите 51" xfId="4924"/>
    <cellStyle name="_последний расчет ФОТ Форма МЭС 2008 23.10.2007_ТОИР СВОД 2010_форма1(испр.управление30.10.2009.)_Форма к защите 52" xfId="4925"/>
    <cellStyle name="_последний расчет ФОТ Форма МЭС 2008 23.10.2007_ТОИР СВОД 2010_форма1(испр.управление30.10.2009.)_Форма к защите 53" xfId="4926"/>
    <cellStyle name="_последний расчет ФОТ Форма МЭС 2008 23.10.2007_ТОИР СВОД 2010_форма1(испр.управление30.10.2009.)_Форма к защите 54" xfId="4927"/>
    <cellStyle name="_последний расчет ФОТ Форма МЭС 2008 23.10.2007_ТОИР СВОД 2010_форма1(испр.управление30.10.2009.)_Форма к защите 55" xfId="4928"/>
    <cellStyle name="_последний расчет ФОТ Форма МЭС 2008 23.10.2007_ТОИР СВОД 2010_форма1(испр.управление30.10.2009.)_Форма к защите 56" xfId="4929"/>
    <cellStyle name="_последний расчет ФОТ Форма МЭС 2008 23.10.2007_ТОИР СВОД 2010_форма1(испр.управление30.10.2009.)_Форма к защите 57" xfId="4930"/>
    <cellStyle name="_последний расчет ФОТ Форма МЭС 2008 23.10.2007_ТОИР СВОД 2010_форма1(испр.управление30.10.2009.)_Форма к защите 58" xfId="4931"/>
    <cellStyle name="_последний расчет ФОТ Форма МЭС 2008 23.10.2007_ТОИР СВОД 2010_форма1(испр.управление30.10.2009.)_Форма к защите 59" xfId="4932"/>
    <cellStyle name="_последний расчет ФОТ Форма МЭС 2008 23.10.2007_ТОИР СВОД 2010_форма1(испр.управление30.10.2009.)_Форма к защите 6" xfId="4933"/>
    <cellStyle name="_последний расчет ФОТ Форма МЭС 2008 23.10.2007_ТОИР СВОД 2010_форма1(испр.управление30.10.2009.)_Форма к защите 60" xfId="4934"/>
    <cellStyle name="_последний расчет ФОТ Форма МЭС 2008 23.10.2007_ТОИР СВОД 2010_форма1(испр.управление30.10.2009.)_Форма к защите 61" xfId="4935"/>
    <cellStyle name="_последний расчет ФОТ Форма МЭС 2008 23.10.2007_ТОИР СВОД 2010_форма1(испр.управление30.10.2009.)_Форма к защите 62" xfId="4936"/>
    <cellStyle name="_последний расчет ФОТ Форма МЭС 2008 23.10.2007_ТОИР СВОД 2010_форма1(испр.управление30.10.2009.)_Форма к защите 63" xfId="4937"/>
    <cellStyle name="_последний расчет ФОТ Форма МЭС 2008 23.10.2007_ТОИР СВОД 2010_форма1(испр.управление30.10.2009.)_Форма к защите 64" xfId="4938"/>
    <cellStyle name="_последний расчет ФОТ Форма МЭС 2008 23.10.2007_ТОИР СВОД 2010_форма1(испр.управление30.10.2009.)_Форма к защите 65" xfId="4939"/>
    <cellStyle name="_последний расчет ФОТ Форма МЭС 2008 23.10.2007_ТОИР СВОД 2010_форма1(испр.управление30.10.2009.)_Форма к защите 66" xfId="4940"/>
    <cellStyle name="_последний расчет ФОТ Форма МЭС 2008 23.10.2007_ТОИР СВОД 2010_форма1(испр.управление30.10.2009.)_Форма к защите 67" xfId="4941"/>
    <cellStyle name="_последний расчет ФОТ Форма МЭС 2008 23.10.2007_ТОИР СВОД 2010_форма1(испр.управление30.10.2009.)_Форма к защите 68" xfId="4942"/>
    <cellStyle name="_последний расчет ФОТ Форма МЭС 2008 23.10.2007_ТОИР СВОД 2010_форма1(испр.управление30.10.2009.)_Форма к защите 69" xfId="4943"/>
    <cellStyle name="_последний расчет ФОТ Форма МЭС 2008 23.10.2007_ТОИР СВОД 2010_форма1(испр.управление30.10.2009.)_Форма к защите 7" xfId="4944"/>
    <cellStyle name="_последний расчет ФОТ Форма МЭС 2008 23.10.2007_ТОИР СВОД 2010_форма1(испр.управление30.10.2009.)_Форма к защите 70" xfId="4945"/>
    <cellStyle name="_последний расчет ФОТ Форма МЭС 2008 23.10.2007_ТОИР СВОД 2010_форма1(испр.управление30.10.2009.)_Форма к защите 71" xfId="4946"/>
    <cellStyle name="_последний расчет ФОТ Форма МЭС 2008 23.10.2007_ТОИР СВОД 2010_форма1(испр.управление30.10.2009.)_Форма к защите 72" xfId="4947"/>
    <cellStyle name="_последний расчет ФОТ Форма МЭС 2008 23.10.2007_ТОИР СВОД 2010_форма1(испр.управление30.10.2009.)_Форма к защите 73" xfId="4948"/>
    <cellStyle name="_последний расчет ФОТ Форма МЭС 2008 23.10.2007_ТОИР СВОД 2010_форма1(испр.управление30.10.2009.)_Форма к защите 74" xfId="4949"/>
    <cellStyle name="_последний расчет ФОТ Форма МЭС 2008 23.10.2007_ТОИР СВОД 2010_форма1(испр.управление30.10.2009.)_Форма к защите 75" xfId="4950"/>
    <cellStyle name="_последний расчет ФОТ Форма МЭС 2008 23.10.2007_ТОИР СВОД 2010_форма1(испр.управление30.10.2009.)_Форма к защите 76" xfId="4951"/>
    <cellStyle name="_последний расчет ФОТ Форма МЭС 2008 23.10.2007_ТОИР СВОД 2010_форма1(испр.управление30.10.2009.)_Форма к защите 77" xfId="4952"/>
    <cellStyle name="_последний расчет ФОТ Форма МЭС 2008 23.10.2007_ТОИР СВОД 2010_форма1(испр.управление30.10.2009.)_Форма к защите 78" xfId="4953"/>
    <cellStyle name="_последний расчет ФОТ Форма МЭС 2008 23.10.2007_ТОИР СВОД 2010_форма1(испр.управление30.10.2009.)_Форма к защите 79" xfId="4954"/>
    <cellStyle name="_последний расчет ФОТ Форма МЭС 2008 23.10.2007_ТОИР СВОД 2010_форма1(испр.управление30.10.2009.)_Форма к защите 8" xfId="4955"/>
    <cellStyle name="_последний расчет ФОТ Форма МЭС 2008 23.10.2007_ТОИР СВОД 2010_форма1(испр.управление30.10.2009.)_Форма к защите 80" xfId="4956"/>
    <cellStyle name="_последний расчет ФОТ Форма МЭС 2008 23.10.2007_ТОИР СВОД 2010_форма1(испр.управление30.10.2009.)_Форма к защите 81" xfId="4957"/>
    <cellStyle name="_последний расчет ФОТ Форма МЭС 2008 23.10.2007_ТОИР СВОД 2010_форма1(испр.управление30.10.2009.)_Форма к защите 82" xfId="4958"/>
    <cellStyle name="_последний расчет ФОТ Форма МЭС 2008 23.10.2007_ТОИР СВОД 2010_форма1(испр.управление30.10.2009.)_Форма к защите 83" xfId="4959"/>
    <cellStyle name="_последний расчет ФОТ Форма МЭС 2008 23.10.2007_ТОИР СВОД 2010_форма1(испр.управление30.10.2009.)_Форма к защите 84" xfId="4960"/>
    <cellStyle name="_последний расчет ФОТ Форма МЭС 2008 23.10.2007_ТОИР СВОД 2010_форма1(испр.управление30.10.2009.)_Форма к защите 85" xfId="4961"/>
    <cellStyle name="_последний расчет ФОТ Форма МЭС 2008 23.10.2007_ТОИР СВОД 2010_форма1(испр.управление30.10.2009.)_Форма к защите 86" xfId="4962"/>
    <cellStyle name="_последний расчет ФОТ Форма МЭС 2008 23.10.2007_ТОИР СВОД 2010_форма1(испр.управление30.10.2009.)_Форма к защите 87" xfId="4963"/>
    <cellStyle name="_последний расчет ФОТ Форма МЭС 2008 23.10.2007_ТОИР СВОД 2010_форма1(испр.управление30.10.2009.)_Форма к защите 88" xfId="4964"/>
    <cellStyle name="_последний расчет ФОТ Форма МЭС 2008 23.10.2007_ТОИР СВОД 2010_форма1(испр.управление30.10.2009.)_Форма к защите 89" xfId="4965"/>
    <cellStyle name="_последний расчет ФОТ Форма МЭС 2008 23.10.2007_ТОИР СВОД 2010_форма1(испр.управление30.10.2009.)_Форма к защите 9" xfId="4966"/>
    <cellStyle name="_последний расчет ФОТ Форма МЭС 2008 23.10.2007_ТОИР СВОД 2010_форма1(испр.управление30.10.2009.)_Форма к защите 90" xfId="4967"/>
    <cellStyle name="_последний расчет ФОТ Форма МЭС 2008 23.10.2007_ТОИР СВОД 2010_форма1(испр.управление30.10.2009.)_Форма к защите ДЭБ" xfId="4968"/>
    <cellStyle name="_последний расчет ФОТ Форма МЭС 2008 23.10.2007_ТОИР СВОД 2010_форма1(испр.управление30.10.2009.)_Форма к защите ДЭБ 2" xfId="4969"/>
    <cellStyle name="_последний расчет ФОТ Форма МЭС 2008 23.10.2007_ТОИР СВОД 2010_форма1(испр.управление30.10.2009.)_Форма к защите_ДСП" xfId="4970"/>
    <cellStyle name="_последний расчет ФОТ Форма МЭС 2008 23.10.2007_ТОИР СВОД 2010_форма1(испр.управление30.10.2009.)_Форма к защите_ДСП 2" xfId="4971"/>
    <cellStyle name="_последний расчет ФОТ Форма МЭС 2008 23.10.2007_ТОИР СВОД 2010_форма1(испр.управление30.10.2009.)_Форма к защите_ДУпиоп" xfId="4972"/>
    <cellStyle name="_последний расчет ФОТ Форма МЭС 2008 23.10.2007_ТОИР СВОД 2010_форма1(испр.управление30.10.2009.)_Форма к защите_ДУпиоп 2" xfId="4973"/>
    <cellStyle name="_последний расчет ФОТ Форма МЭС 2008 23.10.2007_ТОИР СВОД 2010_форма1(испр.управление30.10.2009.)_Форма к защите_окончательная версия" xfId="4974"/>
    <cellStyle name="_последний расчет ФОТ Форма МЭС 2008 23.10.2007_ТОИР СВОД 2010_форма1(испр.управление30.10.2009.)_Форма к защите_окончательная версия 2" xfId="4975"/>
    <cellStyle name="_последний расчет ФОТ Форма МЭС 2008 23.10.2007_ФОТ ГСС 2010 (30 10 2009)" xfId="4976"/>
    <cellStyle name="_последний расчет ФОТ Форма МЭС 2008 23.10.2007_ФОТ ГСС 2010 (30 10 2009) 2" xfId="4977"/>
    <cellStyle name="_последний расчет ФОТ Форма МЭС 2008 23.10.2007_ФОТ ГСС 2010 (30 10 2009) 2 2" xfId="4978"/>
    <cellStyle name="_последний расчет ФОТ Форма МЭС 2008 23.10.2007_ФОТ ГСС 2010 (30 10 2009) 3" xfId="4979"/>
    <cellStyle name="_последний расчет ФОТ Форма МЭС 2008 23.10.2007_ФОТ ГСС 2010 (30 10 2009)_ДУС (3)" xfId="4980"/>
    <cellStyle name="_последний расчет ФОТ Форма МЭС 2008 23.10.2007_ФОТ ГСС 2010 (30 10 2009)_ДУС (3) 2" xfId="4981"/>
    <cellStyle name="_последний расчет ФОТ Форма МЭС 2008 23.10.2007_ФОТ ГСС 2010 (30 10 2009)_Источники_лимиты_Бизнес-план" xfId="4982"/>
    <cellStyle name="_последний расчет ФОТ Форма МЭС 2008 23.10.2007_ФОТ ГСС 2010 (30 10 2009)_Источники_лимиты_Бизнес-план 2" xfId="4983"/>
    <cellStyle name="_последний расчет ФОТ Форма МЭС 2008 23.10.2007_ФОТ ГСС 2010 (30 10 2009)_Источники_лимиты_Бизнес-план 2 2" xfId="4984"/>
    <cellStyle name="_последний расчет ФОТ Форма МЭС 2008 23.10.2007_ФОТ ГСС 2010 (30 10 2009)_Источники_лимиты_Бизнес-план 3" xfId="4985"/>
    <cellStyle name="_последний расчет ФОТ Форма МЭС 2008 23.10.2007_ФОТ ГСС 2010 (30 10 2009)_Копия форма к защите" xfId="4986"/>
    <cellStyle name="_последний расчет ФОТ Форма МЭС 2008 23.10.2007_ФОТ ГСС 2010 (30 10 2009)_Копия форма к защите 2" xfId="4987"/>
    <cellStyle name="_последний расчет ФОТ Форма МЭС 2008 23.10.2007_ФОТ ГСС 2010 (30 10 2009)_Свод бюджет на 2012" xfId="4988"/>
    <cellStyle name="_последний расчет ФОТ Форма МЭС 2008 23.10.2007_ФОТ ГСС 2010 (30 10 2009)_Свод бюджет на 2012 2" xfId="4989"/>
    <cellStyle name="_последний расчет ФОТ Форма МЭС 2008 23.10.2007_ФОТ ГСС 2010 (30 10 2009)_Форма к защите" xfId="4990"/>
    <cellStyle name="_последний расчет ФОТ Форма МЭС 2008 23.10.2007_ФОТ ГСС 2010 (30 10 2009)_форма к защите - ДКУ" xfId="4991"/>
    <cellStyle name="_последний расчет ФОТ Форма МЭС 2008 23.10.2007_ФОТ ГСС 2010 (30 10 2009)_форма к защите - ДКУ 2" xfId="4992"/>
    <cellStyle name="_последний расчет ФОТ Форма МЭС 2008 23.10.2007_ФОТ ГСС 2010 (30 10 2009)_Форма к защите 10" xfId="4993"/>
    <cellStyle name="_последний расчет ФОТ Форма МЭС 2008 23.10.2007_ФОТ ГСС 2010 (30 10 2009)_Форма к защите 11" xfId="4994"/>
    <cellStyle name="_последний расчет ФОТ Форма МЭС 2008 23.10.2007_ФОТ ГСС 2010 (30 10 2009)_Форма к защите 12" xfId="4995"/>
    <cellStyle name="_последний расчет ФОТ Форма МЭС 2008 23.10.2007_ФОТ ГСС 2010 (30 10 2009)_Форма к защите 13" xfId="4996"/>
    <cellStyle name="_последний расчет ФОТ Форма МЭС 2008 23.10.2007_ФОТ ГСС 2010 (30 10 2009)_Форма к защите 14" xfId="4997"/>
    <cellStyle name="_последний расчет ФОТ Форма МЭС 2008 23.10.2007_ФОТ ГСС 2010 (30 10 2009)_Форма к защите 15" xfId="4998"/>
    <cellStyle name="_последний расчет ФОТ Форма МЭС 2008 23.10.2007_ФОТ ГСС 2010 (30 10 2009)_Форма к защите 16" xfId="4999"/>
    <cellStyle name="_последний расчет ФОТ Форма МЭС 2008 23.10.2007_ФОТ ГСС 2010 (30 10 2009)_Форма к защите 17" xfId="5000"/>
    <cellStyle name="_последний расчет ФОТ Форма МЭС 2008 23.10.2007_ФОТ ГСС 2010 (30 10 2009)_Форма к защите 18" xfId="5001"/>
    <cellStyle name="_последний расчет ФОТ Форма МЭС 2008 23.10.2007_ФОТ ГСС 2010 (30 10 2009)_Форма к защите 19" xfId="5002"/>
    <cellStyle name="_последний расчет ФОТ Форма МЭС 2008 23.10.2007_ФОТ ГСС 2010 (30 10 2009)_Форма к защите 2" xfId="5003"/>
    <cellStyle name="_последний расчет ФОТ Форма МЭС 2008 23.10.2007_ФОТ ГСС 2010 (30 10 2009)_Форма к защите 20" xfId="5004"/>
    <cellStyle name="_последний расчет ФОТ Форма МЭС 2008 23.10.2007_ФОТ ГСС 2010 (30 10 2009)_Форма к защите 21" xfId="5005"/>
    <cellStyle name="_последний расчет ФОТ Форма МЭС 2008 23.10.2007_ФОТ ГСС 2010 (30 10 2009)_Форма к защите 22" xfId="5006"/>
    <cellStyle name="_последний расчет ФОТ Форма МЭС 2008 23.10.2007_ФОТ ГСС 2010 (30 10 2009)_Форма к защите 23" xfId="5007"/>
    <cellStyle name="_последний расчет ФОТ Форма МЭС 2008 23.10.2007_ФОТ ГСС 2010 (30 10 2009)_Форма к защите 24" xfId="5008"/>
    <cellStyle name="_последний расчет ФОТ Форма МЭС 2008 23.10.2007_ФОТ ГСС 2010 (30 10 2009)_Форма к защите 25" xfId="5009"/>
    <cellStyle name="_последний расчет ФОТ Форма МЭС 2008 23.10.2007_ФОТ ГСС 2010 (30 10 2009)_Форма к защите 26" xfId="5010"/>
    <cellStyle name="_последний расчет ФОТ Форма МЭС 2008 23.10.2007_ФОТ ГСС 2010 (30 10 2009)_Форма к защите 27" xfId="5011"/>
    <cellStyle name="_последний расчет ФОТ Форма МЭС 2008 23.10.2007_ФОТ ГСС 2010 (30 10 2009)_Форма к защите 28" xfId="5012"/>
    <cellStyle name="_последний расчет ФОТ Форма МЭС 2008 23.10.2007_ФОТ ГСС 2010 (30 10 2009)_Форма к защите 29" xfId="5013"/>
    <cellStyle name="_последний расчет ФОТ Форма МЭС 2008 23.10.2007_ФОТ ГСС 2010 (30 10 2009)_Форма к защите 3" xfId="5014"/>
    <cellStyle name="_последний расчет ФОТ Форма МЭС 2008 23.10.2007_ФОТ ГСС 2010 (30 10 2009)_Форма к защите 30" xfId="5015"/>
    <cellStyle name="_последний расчет ФОТ Форма МЭС 2008 23.10.2007_ФОТ ГСС 2010 (30 10 2009)_Форма к защите 31" xfId="5016"/>
    <cellStyle name="_последний расчет ФОТ Форма МЭС 2008 23.10.2007_ФОТ ГСС 2010 (30 10 2009)_Форма к защите 32" xfId="5017"/>
    <cellStyle name="_последний расчет ФОТ Форма МЭС 2008 23.10.2007_ФОТ ГСС 2010 (30 10 2009)_Форма к защите 33" xfId="5018"/>
    <cellStyle name="_последний расчет ФОТ Форма МЭС 2008 23.10.2007_ФОТ ГСС 2010 (30 10 2009)_Форма к защите 34" xfId="5019"/>
    <cellStyle name="_последний расчет ФОТ Форма МЭС 2008 23.10.2007_ФОТ ГСС 2010 (30 10 2009)_Форма к защите 35" xfId="5020"/>
    <cellStyle name="_последний расчет ФОТ Форма МЭС 2008 23.10.2007_ФОТ ГСС 2010 (30 10 2009)_Форма к защите 36" xfId="5021"/>
    <cellStyle name="_последний расчет ФОТ Форма МЭС 2008 23.10.2007_ФОТ ГСС 2010 (30 10 2009)_Форма к защите 37" xfId="5022"/>
    <cellStyle name="_последний расчет ФОТ Форма МЭС 2008 23.10.2007_ФОТ ГСС 2010 (30 10 2009)_Форма к защите 38" xfId="5023"/>
    <cellStyle name="_последний расчет ФОТ Форма МЭС 2008 23.10.2007_ФОТ ГСС 2010 (30 10 2009)_Форма к защите 39" xfId="5024"/>
    <cellStyle name="_последний расчет ФОТ Форма МЭС 2008 23.10.2007_ФОТ ГСС 2010 (30 10 2009)_Форма к защите 4" xfId="5025"/>
    <cellStyle name="_последний расчет ФОТ Форма МЭС 2008 23.10.2007_ФОТ ГСС 2010 (30 10 2009)_Форма к защите 40" xfId="5026"/>
    <cellStyle name="_последний расчет ФОТ Форма МЭС 2008 23.10.2007_ФОТ ГСС 2010 (30 10 2009)_Форма к защите 41" xfId="5027"/>
    <cellStyle name="_последний расчет ФОТ Форма МЭС 2008 23.10.2007_ФОТ ГСС 2010 (30 10 2009)_Форма к защите 42" xfId="5028"/>
    <cellStyle name="_последний расчет ФОТ Форма МЭС 2008 23.10.2007_ФОТ ГСС 2010 (30 10 2009)_Форма к защите 43" xfId="5029"/>
    <cellStyle name="_последний расчет ФОТ Форма МЭС 2008 23.10.2007_ФОТ ГСС 2010 (30 10 2009)_Форма к защите 44" xfId="5030"/>
    <cellStyle name="_последний расчет ФОТ Форма МЭС 2008 23.10.2007_ФОТ ГСС 2010 (30 10 2009)_Форма к защите 45" xfId="5031"/>
    <cellStyle name="_последний расчет ФОТ Форма МЭС 2008 23.10.2007_ФОТ ГСС 2010 (30 10 2009)_Форма к защите 46" xfId="5032"/>
    <cellStyle name="_последний расчет ФОТ Форма МЭС 2008 23.10.2007_ФОТ ГСС 2010 (30 10 2009)_Форма к защите 47" xfId="5033"/>
    <cellStyle name="_последний расчет ФОТ Форма МЭС 2008 23.10.2007_ФОТ ГСС 2010 (30 10 2009)_Форма к защите 48" xfId="5034"/>
    <cellStyle name="_последний расчет ФОТ Форма МЭС 2008 23.10.2007_ФОТ ГСС 2010 (30 10 2009)_Форма к защите 49" xfId="5035"/>
    <cellStyle name="_последний расчет ФОТ Форма МЭС 2008 23.10.2007_ФОТ ГСС 2010 (30 10 2009)_Форма к защите 5" xfId="5036"/>
    <cellStyle name="_последний расчет ФОТ Форма МЭС 2008 23.10.2007_ФОТ ГСС 2010 (30 10 2009)_Форма к защите 50" xfId="5037"/>
    <cellStyle name="_последний расчет ФОТ Форма МЭС 2008 23.10.2007_ФОТ ГСС 2010 (30 10 2009)_Форма к защите 51" xfId="5038"/>
    <cellStyle name="_последний расчет ФОТ Форма МЭС 2008 23.10.2007_ФОТ ГСС 2010 (30 10 2009)_Форма к защите 52" xfId="5039"/>
    <cellStyle name="_последний расчет ФОТ Форма МЭС 2008 23.10.2007_ФОТ ГСС 2010 (30 10 2009)_Форма к защите 53" xfId="5040"/>
    <cellStyle name="_последний расчет ФОТ Форма МЭС 2008 23.10.2007_ФОТ ГСС 2010 (30 10 2009)_Форма к защите 54" xfId="5041"/>
    <cellStyle name="_последний расчет ФОТ Форма МЭС 2008 23.10.2007_ФОТ ГСС 2010 (30 10 2009)_Форма к защите 55" xfId="5042"/>
    <cellStyle name="_последний расчет ФОТ Форма МЭС 2008 23.10.2007_ФОТ ГСС 2010 (30 10 2009)_Форма к защите 56" xfId="5043"/>
    <cellStyle name="_последний расчет ФОТ Форма МЭС 2008 23.10.2007_ФОТ ГСС 2010 (30 10 2009)_Форма к защите 57" xfId="5044"/>
    <cellStyle name="_последний расчет ФОТ Форма МЭС 2008 23.10.2007_ФОТ ГСС 2010 (30 10 2009)_Форма к защите 58" xfId="5045"/>
    <cellStyle name="_последний расчет ФОТ Форма МЭС 2008 23.10.2007_ФОТ ГСС 2010 (30 10 2009)_Форма к защите 59" xfId="5046"/>
    <cellStyle name="_последний расчет ФОТ Форма МЭС 2008 23.10.2007_ФОТ ГСС 2010 (30 10 2009)_Форма к защите 6" xfId="5047"/>
    <cellStyle name="_последний расчет ФОТ Форма МЭС 2008 23.10.2007_ФОТ ГСС 2010 (30 10 2009)_Форма к защите 60" xfId="5048"/>
    <cellStyle name="_последний расчет ФОТ Форма МЭС 2008 23.10.2007_ФОТ ГСС 2010 (30 10 2009)_Форма к защите 61" xfId="5049"/>
    <cellStyle name="_последний расчет ФОТ Форма МЭС 2008 23.10.2007_ФОТ ГСС 2010 (30 10 2009)_Форма к защите 62" xfId="5050"/>
    <cellStyle name="_последний расчет ФОТ Форма МЭС 2008 23.10.2007_ФОТ ГСС 2010 (30 10 2009)_Форма к защите 63" xfId="5051"/>
    <cellStyle name="_последний расчет ФОТ Форма МЭС 2008 23.10.2007_ФОТ ГСС 2010 (30 10 2009)_Форма к защите 64" xfId="5052"/>
    <cellStyle name="_последний расчет ФОТ Форма МЭС 2008 23.10.2007_ФОТ ГСС 2010 (30 10 2009)_Форма к защите 65" xfId="5053"/>
    <cellStyle name="_последний расчет ФОТ Форма МЭС 2008 23.10.2007_ФОТ ГСС 2010 (30 10 2009)_Форма к защите 66" xfId="5054"/>
    <cellStyle name="_последний расчет ФОТ Форма МЭС 2008 23.10.2007_ФОТ ГСС 2010 (30 10 2009)_Форма к защите 67" xfId="5055"/>
    <cellStyle name="_последний расчет ФОТ Форма МЭС 2008 23.10.2007_ФОТ ГСС 2010 (30 10 2009)_Форма к защите 68" xfId="5056"/>
    <cellStyle name="_последний расчет ФОТ Форма МЭС 2008 23.10.2007_ФОТ ГСС 2010 (30 10 2009)_Форма к защите 69" xfId="5057"/>
    <cellStyle name="_последний расчет ФОТ Форма МЭС 2008 23.10.2007_ФОТ ГСС 2010 (30 10 2009)_Форма к защите 7" xfId="5058"/>
    <cellStyle name="_последний расчет ФОТ Форма МЭС 2008 23.10.2007_ФОТ ГСС 2010 (30 10 2009)_Форма к защите 70" xfId="5059"/>
    <cellStyle name="_последний расчет ФОТ Форма МЭС 2008 23.10.2007_ФОТ ГСС 2010 (30 10 2009)_Форма к защите 71" xfId="5060"/>
    <cellStyle name="_последний расчет ФОТ Форма МЭС 2008 23.10.2007_ФОТ ГСС 2010 (30 10 2009)_Форма к защите 72" xfId="5061"/>
    <cellStyle name="_последний расчет ФОТ Форма МЭС 2008 23.10.2007_ФОТ ГСС 2010 (30 10 2009)_Форма к защите 73" xfId="5062"/>
    <cellStyle name="_последний расчет ФОТ Форма МЭС 2008 23.10.2007_ФОТ ГСС 2010 (30 10 2009)_Форма к защите 74" xfId="5063"/>
    <cellStyle name="_последний расчет ФОТ Форма МЭС 2008 23.10.2007_ФОТ ГСС 2010 (30 10 2009)_Форма к защите 75" xfId="5064"/>
    <cellStyle name="_последний расчет ФОТ Форма МЭС 2008 23.10.2007_ФОТ ГСС 2010 (30 10 2009)_Форма к защите 76" xfId="5065"/>
    <cellStyle name="_последний расчет ФОТ Форма МЭС 2008 23.10.2007_ФОТ ГСС 2010 (30 10 2009)_Форма к защите 77" xfId="5066"/>
    <cellStyle name="_последний расчет ФОТ Форма МЭС 2008 23.10.2007_ФОТ ГСС 2010 (30 10 2009)_Форма к защите 78" xfId="5067"/>
    <cellStyle name="_последний расчет ФОТ Форма МЭС 2008 23.10.2007_ФОТ ГСС 2010 (30 10 2009)_Форма к защите 79" xfId="5068"/>
    <cellStyle name="_последний расчет ФОТ Форма МЭС 2008 23.10.2007_ФОТ ГСС 2010 (30 10 2009)_Форма к защите 8" xfId="5069"/>
    <cellStyle name="_последний расчет ФОТ Форма МЭС 2008 23.10.2007_ФОТ ГСС 2010 (30 10 2009)_Форма к защите 80" xfId="5070"/>
    <cellStyle name="_последний расчет ФОТ Форма МЭС 2008 23.10.2007_ФОТ ГСС 2010 (30 10 2009)_Форма к защите 81" xfId="5071"/>
    <cellStyle name="_последний расчет ФОТ Форма МЭС 2008 23.10.2007_ФОТ ГСС 2010 (30 10 2009)_Форма к защите 82" xfId="5072"/>
    <cellStyle name="_последний расчет ФОТ Форма МЭС 2008 23.10.2007_ФОТ ГСС 2010 (30 10 2009)_Форма к защите 83" xfId="5073"/>
    <cellStyle name="_последний расчет ФОТ Форма МЭС 2008 23.10.2007_ФОТ ГСС 2010 (30 10 2009)_Форма к защите 84" xfId="5074"/>
    <cellStyle name="_последний расчет ФОТ Форма МЭС 2008 23.10.2007_ФОТ ГСС 2010 (30 10 2009)_Форма к защите 85" xfId="5075"/>
    <cellStyle name="_последний расчет ФОТ Форма МЭС 2008 23.10.2007_ФОТ ГСС 2010 (30 10 2009)_Форма к защите 86" xfId="5076"/>
    <cellStyle name="_последний расчет ФОТ Форма МЭС 2008 23.10.2007_ФОТ ГСС 2010 (30 10 2009)_Форма к защите 87" xfId="5077"/>
    <cellStyle name="_последний расчет ФОТ Форма МЭС 2008 23.10.2007_ФОТ ГСС 2010 (30 10 2009)_Форма к защите 88" xfId="5078"/>
    <cellStyle name="_последний расчет ФОТ Форма МЭС 2008 23.10.2007_ФОТ ГСС 2010 (30 10 2009)_Форма к защите 89" xfId="5079"/>
    <cellStyle name="_последний расчет ФОТ Форма МЭС 2008 23.10.2007_ФОТ ГСС 2010 (30 10 2009)_Форма к защите 9" xfId="5080"/>
    <cellStyle name="_последний расчет ФОТ Форма МЭС 2008 23.10.2007_ФОТ ГСС 2010 (30 10 2009)_Форма к защите 90" xfId="5081"/>
    <cellStyle name="_последний расчет ФОТ Форма МЭС 2008 23.10.2007_ФОТ ГСС 2010 (30 10 2009)_Форма к защите ДЭБ" xfId="5082"/>
    <cellStyle name="_последний расчет ФОТ Форма МЭС 2008 23.10.2007_ФОТ ГСС 2010 (30 10 2009)_Форма к защите ДЭБ 2" xfId="5083"/>
    <cellStyle name="_последний расчет ФОТ Форма МЭС 2008 23.10.2007_ФОТ ГСС 2010 (30 10 2009)_Форма к защите_ДСП" xfId="5084"/>
    <cellStyle name="_последний расчет ФОТ Форма МЭС 2008 23.10.2007_ФОТ ГСС 2010 (30 10 2009)_Форма к защите_ДСП 2" xfId="5085"/>
    <cellStyle name="_последний расчет ФОТ Форма МЭС 2008 23.10.2007_ФОТ ГСС 2010 (30 10 2009)_Форма к защите_ДУпиоп" xfId="5086"/>
    <cellStyle name="_последний расчет ФОТ Форма МЭС 2008 23.10.2007_ФОТ ГСС 2010 (30 10 2009)_Форма к защите_ДУпиоп 2" xfId="5087"/>
    <cellStyle name="_последний расчет ФОТ Форма МЭС 2008 23.10.2007_ФОТ ГСС 2010 (30 10 2009)_Форма к защите_окончательная версия" xfId="5088"/>
    <cellStyle name="_последний расчет ФОТ Форма МЭС 2008 23.10.2007_ФОТ ГСС 2010 (30 10 2009)_Форма к защите_окончательная версия 2" xfId="5089"/>
    <cellStyle name="_последний расчет ФОТ Форма МЭС 2008 23.10.2007_ФОТ МЭС+РЗА Центра 2011-2012" xfId="5090"/>
    <cellStyle name="_последний расчет ФОТ Форма МЭС 2008 23.10.2007_ФОТ МЭС+РЗА Центра 2011-2012_БДР формат СД (2)" xfId="5091"/>
    <cellStyle name="_последний расчет ФОТ Форма МЭС 2008 23.10.2007_ФОТ на 2010  РЗА _СВОД по МЭС(после защиты)" xfId="5092"/>
    <cellStyle name="_последний расчет ФОТ Форма МЭС 2008 23.10.2007_ФОТ на 2010  РЗА _СВОД по МЭС(после защиты) 2" xfId="5093"/>
    <cellStyle name="_последний расчет ФОТ Форма МЭС 2008 23.10.2007_ФОТ на 2010  РЗА _СВОД по МЭС(после защиты) 2 2" xfId="5094"/>
    <cellStyle name="_последний расчет ФОТ Форма МЭС 2008 23.10.2007_ФОТ на 2010  РЗА _СВОД по МЭС(после защиты) 3" xfId="5095"/>
    <cellStyle name="_последний расчет ФОТ Форма МЭС 2008 23.10.2007_ФОТ на 2010  РЗА _СВОД по МЭС(после защиты)_ДУС (3)" xfId="5096"/>
    <cellStyle name="_последний расчет ФОТ Форма МЭС 2008 23.10.2007_ФОТ на 2010  РЗА _СВОД по МЭС(после защиты)_ДУС (3) 2" xfId="5097"/>
    <cellStyle name="_последний расчет ФОТ Форма МЭС 2008 23.10.2007_ФОТ на 2010  РЗА _СВОД по МЭС(после защиты)_Источники_лимиты_Бизнес-план" xfId="5098"/>
    <cellStyle name="_последний расчет ФОТ Форма МЭС 2008 23.10.2007_ФОТ на 2010  РЗА _СВОД по МЭС(после защиты)_Источники_лимиты_Бизнес-план 2" xfId="5099"/>
    <cellStyle name="_последний расчет ФОТ Форма МЭС 2008 23.10.2007_ФОТ на 2010  РЗА _СВОД по МЭС(после защиты)_Источники_лимиты_Бизнес-план 2 2" xfId="5100"/>
    <cellStyle name="_последний расчет ФОТ Форма МЭС 2008 23.10.2007_ФОТ на 2010  РЗА _СВОД по МЭС(после защиты)_Источники_лимиты_Бизнес-план 3" xfId="5101"/>
    <cellStyle name="_последний расчет ФОТ Форма МЭС 2008 23.10.2007_ФОТ на 2010  РЗА _СВОД по МЭС(после защиты)_Копия форма к защите" xfId="5102"/>
    <cellStyle name="_последний расчет ФОТ Форма МЭС 2008 23.10.2007_ФОТ на 2010  РЗА _СВОД по МЭС(после защиты)_Копия форма к защите 2" xfId="5103"/>
    <cellStyle name="_последний расчет ФОТ Форма МЭС 2008 23.10.2007_ФОТ на 2010  РЗА _СВОД по МЭС(после защиты)_Свод бюджет на 2012" xfId="5104"/>
    <cellStyle name="_последний расчет ФОТ Форма МЭС 2008 23.10.2007_ФОТ на 2010  РЗА _СВОД по МЭС(после защиты)_Свод бюджет на 2012 2" xfId="5105"/>
    <cellStyle name="_последний расчет ФОТ Форма МЭС 2008 23.10.2007_ФОТ на 2010  РЗА _СВОД по МЭС(после защиты)_Форма к защите" xfId="5106"/>
    <cellStyle name="_последний расчет ФОТ Форма МЭС 2008 23.10.2007_ФОТ на 2010  РЗА _СВОД по МЭС(после защиты)_форма к защите - ДКУ" xfId="5107"/>
    <cellStyle name="_последний расчет ФОТ Форма МЭС 2008 23.10.2007_ФОТ на 2010  РЗА _СВОД по МЭС(после защиты)_форма к защите - ДКУ 2" xfId="5108"/>
    <cellStyle name="_последний расчет ФОТ Форма МЭС 2008 23.10.2007_ФОТ на 2010  РЗА _СВОД по МЭС(после защиты)_Форма к защите 10" xfId="5109"/>
    <cellStyle name="_последний расчет ФОТ Форма МЭС 2008 23.10.2007_ФОТ на 2010  РЗА _СВОД по МЭС(после защиты)_Форма к защите 11" xfId="5110"/>
    <cellStyle name="_последний расчет ФОТ Форма МЭС 2008 23.10.2007_ФОТ на 2010  РЗА _СВОД по МЭС(после защиты)_Форма к защите 12" xfId="5111"/>
    <cellStyle name="_последний расчет ФОТ Форма МЭС 2008 23.10.2007_ФОТ на 2010  РЗА _СВОД по МЭС(после защиты)_Форма к защите 13" xfId="5112"/>
    <cellStyle name="_последний расчет ФОТ Форма МЭС 2008 23.10.2007_ФОТ на 2010  РЗА _СВОД по МЭС(после защиты)_Форма к защите 14" xfId="5113"/>
    <cellStyle name="_последний расчет ФОТ Форма МЭС 2008 23.10.2007_ФОТ на 2010  РЗА _СВОД по МЭС(после защиты)_Форма к защите 15" xfId="5114"/>
    <cellStyle name="_последний расчет ФОТ Форма МЭС 2008 23.10.2007_ФОТ на 2010  РЗА _СВОД по МЭС(после защиты)_Форма к защите 16" xfId="5115"/>
    <cellStyle name="_последний расчет ФОТ Форма МЭС 2008 23.10.2007_ФОТ на 2010  РЗА _СВОД по МЭС(после защиты)_Форма к защите 17" xfId="5116"/>
    <cellStyle name="_последний расчет ФОТ Форма МЭС 2008 23.10.2007_ФОТ на 2010  РЗА _СВОД по МЭС(после защиты)_Форма к защите 18" xfId="5117"/>
    <cellStyle name="_последний расчет ФОТ Форма МЭС 2008 23.10.2007_ФОТ на 2010  РЗА _СВОД по МЭС(после защиты)_Форма к защите 19" xfId="5118"/>
    <cellStyle name="_последний расчет ФОТ Форма МЭС 2008 23.10.2007_ФОТ на 2010  РЗА _СВОД по МЭС(после защиты)_Форма к защите 2" xfId="5119"/>
    <cellStyle name="_последний расчет ФОТ Форма МЭС 2008 23.10.2007_ФОТ на 2010  РЗА _СВОД по МЭС(после защиты)_Форма к защите 20" xfId="5120"/>
    <cellStyle name="_последний расчет ФОТ Форма МЭС 2008 23.10.2007_ФОТ на 2010  РЗА _СВОД по МЭС(после защиты)_Форма к защите 21" xfId="5121"/>
    <cellStyle name="_последний расчет ФОТ Форма МЭС 2008 23.10.2007_ФОТ на 2010  РЗА _СВОД по МЭС(после защиты)_Форма к защите 22" xfId="5122"/>
    <cellStyle name="_последний расчет ФОТ Форма МЭС 2008 23.10.2007_ФОТ на 2010  РЗА _СВОД по МЭС(после защиты)_Форма к защите 23" xfId="5123"/>
    <cellStyle name="_последний расчет ФОТ Форма МЭС 2008 23.10.2007_ФОТ на 2010  РЗА _СВОД по МЭС(после защиты)_Форма к защите 24" xfId="5124"/>
    <cellStyle name="_последний расчет ФОТ Форма МЭС 2008 23.10.2007_ФОТ на 2010  РЗА _СВОД по МЭС(после защиты)_Форма к защите 25" xfId="5125"/>
    <cellStyle name="_последний расчет ФОТ Форма МЭС 2008 23.10.2007_ФОТ на 2010  РЗА _СВОД по МЭС(после защиты)_Форма к защите 26" xfId="5126"/>
    <cellStyle name="_последний расчет ФОТ Форма МЭС 2008 23.10.2007_ФОТ на 2010  РЗА _СВОД по МЭС(после защиты)_Форма к защите 27" xfId="5127"/>
    <cellStyle name="_последний расчет ФОТ Форма МЭС 2008 23.10.2007_ФОТ на 2010  РЗА _СВОД по МЭС(после защиты)_Форма к защите 28" xfId="5128"/>
    <cellStyle name="_последний расчет ФОТ Форма МЭС 2008 23.10.2007_ФОТ на 2010  РЗА _СВОД по МЭС(после защиты)_Форма к защите 29" xfId="5129"/>
    <cellStyle name="_последний расчет ФОТ Форма МЭС 2008 23.10.2007_ФОТ на 2010  РЗА _СВОД по МЭС(после защиты)_Форма к защите 3" xfId="5130"/>
    <cellStyle name="_последний расчет ФОТ Форма МЭС 2008 23.10.2007_ФОТ на 2010  РЗА _СВОД по МЭС(после защиты)_Форма к защите 30" xfId="5131"/>
    <cellStyle name="_последний расчет ФОТ Форма МЭС 2008 23.10.2007_ФОТ на 2010  РЗА _СВОД по МЭС(после защиты)_Форма к защите 31" xfId="5132"/>
    <cellStyle name="_последний расчет ФОТ Форма МЭС 2008 23.10.2007_ФОТ на 2010  РЗА _СВОД по МЭС(после защиты)_Форма к защите 32" xfId="5133"/>
    <cellStyle name="_последний расчет ФОТ Форма МЭС 2008 23.10.2007_ФОТ на 2010  РЗА _СВОД по МЭС(после защиты)_Форма к защите 33" xfId="5134"/>
    <cellStyle name="_последний расчет ФОТ Форма МЭС 2008 23.10.2007_ФОТ на 2010  РЗА _СВОД по МЭС(после защиты)_Форма к защите 34" xfId="5135"/>
    <cellStyle name="_последний расчет ФОТ Форма МЭС 2008 23.10.2007_ФОТ на 2010  РЗА _СВОД по МЭС(после защиты)_Форма к защите 35" xfId="5136"/>
    <cellStyle name="_последний расчет ФОТ Форма МЭС 2008 23.10.2007_ФОТ на 2010  РЗА _СВОД по МЭС(после защиты)_Форма к защите 36" xfId="5137"/>
    <cellStyle name="_последний расчет ФОТ Форма МЭС 2008 23.10.2007_ФОТ на 2010  РЗА _СВОД по МЭС(после защиты)_Форма к защите 37" xfId="5138"/>
    <cellStyle name="_последний расчет ФОТ Форма МЭС 2008 23.10.2007_ФОТ на 2010  РЗА _СВОД по МЭС(после защиты)_Форма к защите 38" xfId="5139"/>
    <cellStyle name="_последний расчет ФОТ Форма МЭС 2008 23.10.2007_ФОТ на 2010  РЗА _СВОД по МЭС(после защиты)_Форма к защите 39" xfId="5140"/>
    <cellStyle name="_последний расчет ФОТ Форма МЭС 2008 23.10.2007_ФОТ на 2010  РЗА _СВОД по МЭС(после защиты)_Форма к защите 4" xfId="5141"/>
    <cellStyle name="_последний расчет ФОТ Форма МЭС 2008 23.10.2007_ФОТ на 2010  РЗА _СВОД по МЭС(после защиты)_Форма к защите 40" xfId="5142"/>
    <cellStyle name="_последний расчет ФОТ Форма МЭС 2008 23.10.2007_ФОТ на 2010  РЗА _СВОД по МЭС(после защиты)_Форма к защите 41" xfId="5143"/>
    <cellStyle name="_последний расчет ФОТ Форма МЭС 2008 23.10.2007_ФОТ на 2010  РЗА _СВОД по МЭС(после защиты)_Форма к защите 42" xfId="5144"/>
    <cellStyle name="_последний расчет ФОТ Форма МЭС 2008 23.10.2007_ФОТ на 2010  РЗА _СВОД по МЭС(после защиты)_Форма к защите 43" xfId="5145"/>
    <cellStyle name="_последний расчет ФОТ Форма МЭС 2008 23.10.2007_ФОТ на 2010  РЗА _СВОД по МЭС(после защиты)_Форма к защите 44" xfId="5146"/>
    <cellStyle name="_последний расчет ФОТ Форма МЭС 2008 23.10.2007_ФОТ на 2010  РЗА _СВОД по МЭС(после защиты)_Форма к защите 45" xfId="5147"/>
    <cellStyle name="_последний расчет ФОТ Форма МЭС 2008 23.10.2007_ФОТ на 2010  РЗА _СВОД по МЭС(после защиты)_Форма к защите 46" xfId="5148"/>
    <cellStyle name="_последний расчет ФОТ Форма МЭС 2008 23.10.2007_ФОТ на 2010  РЗА _СВОД по МЭС(после защиты)_Форма к защите 47" xfId="5149"/>
    <cellStyle name="_последний расчет ФОТ Форма МЭС 2008 23.10.2007_ФОТ на 2010  РЗА _СВОД по МЭС(после защиты)_Форма к защите 48" xfId="5150"/>
    <cellStyle name="_последний расчет ФОТ Форма МЭС 2008 23.10.2007_ФОТ на 2010  РЗА _СВОД по МЭС(после защиты)_Форма к защите 49" xfId="5151"/>
    <cellStyle name="_последний расчет ФОТ Форма МЭС 2008 23.10.2007_ФОТ на 2010  РЗА _СВОД по МЭС(после защиты)_Форма к защите 5" xfId="5152"/>
    <cellStyle name="_последний расчет ФОТ Форма МЭС 2008 23.10.2007_ФОТ на 2010  РЗА _СВОД по МЭС(после защиты)_Форма к защите 50" xfId="5153"/>
    <cellStyle name="_последний расчет ФОТ Форма МЭС 2008 23.10.2007_ФОТ на 2010  РЗА _СВОД по МЭС(после защиты)_Форма к защите 51" xfId="5154"/>
    <cellStyle name="_последний расчет ФОТ Форма МЭС 2008 23.10.2007_ФОТ на 2010  РЗА _СВОД по МЭС(после защиты)_Форма к защите 52" xfId="5155"/>
    <cellStyle name="_последний расчет ФОТ Форма МЭС 2008 23.10.2007_ФОТ на 2010  РЗА _СВОД по МЭС(после защиты)_Форма к защите 53" xfId="5156"/>
    <cellStyle name="_последний расчет ФОТ Форма МЭС 2008 23.10.2007_ФОТ на 2010  РЗА _СВОД по МЭС(после защиты)_Форма к защите 54" xfId="5157"/>
    <cellStyle name="_последний расчет ФОТ Форма МЭС 2008 23.10.2007_ФОТ на 2010  РЗА _СВОД по МЭС(после защиты)_Форма к защите 55" xfId="5158"/>
    <cellStyle name="_последний расчет ФОТ Форма МЭС 2008 23.10.2007_ФОТ на 2010  РЗА _СВОД по МЭС(после защиты)_Форма к защите 56" xfId="5159"/>
    <cellStyle name="_последний расчет ФОТ Форма МЭС 2008 23.10.2007_ФОТ на 2010  РЗА _СВОД по МЭС(после защиты)_Форма к защите 57" xfId="5160"/>
    <cellStyle name="_последний расчет ФОТ Форма МЭС 2008 23.10.2007_ФОТ на 2010  РЗА _СВОД по МЭС(после защиты)_Форма к защите 58" xfId="5161"/>
    <cellStyle name="_последний расчет ФОТ Форма МЭС 2008 23.10.2007_ФОТ на 2010  РЗА _СВОД по МЭС(после защиты)_Форма к защите 59" xfId="5162"/>
    <cellStyle name="_последний расчет ФОТ Форма МЭС 2008 23.10.2007_ФОТ на 2010  РЗА _СВОД по МЭС(после защиты)_Форма к защите 6" xfId="5163"/>
    <cellStyle name="_последний расчет ФОТ Форма МЭС 2008 23.10.2007_ФОТ на 2010  РЗА _СВОД по МЭС(после защиты)_Форма к защите 60" xfId="5164"/>
    <cellStyle name="_последний расчет ФОТ Форма МЭС 2008 23.10.2007_ФОТ на 2010  РЗА _СВОД по МЭС(после защиты)_Форма к защите 61" xfId="5165"/>
    <cellStyle name="_последний расчет ФОТ Форма МЭС 2008 23.10.2007_ФОТ на 2010  РЗА _СВОД по МЭС(после защиты)_Форма к защите 62" xfId="5166"/>
    <cellStyle name="_последний расчет ФОТ Форма МЭС 2008 23.10.2007_ФОТ на 2010  РЗА _СВОД по МЭС(после защиты)_Форма к защите 63" xfId="5167"/>
    <cellStyle name="_последний расчет ФОТ Форма МЭС 2008 23.10.2007_ФОТ на 2010  РЗА _СВОД по МЭС(после защиты)_Форма к защите 64" xfId="5168"/>
    <cellStyle name="_последний расчет ФОТ Форма МЭС 2008 23.10.2007_ФОТ на 2010  РЗА _СВОД по МЭС(после защиты)_Форма к защите 65" xfId="5169"/>
    <cellStyle name="_последний расчет ФОТ Форма МЭС 2008 23.10.2007_ФОТ на 2010  РЗА _СВОД по МЭС(после защиты)_Форма к защите 66" xfId="5170"/>
    <cellStyle name="_последний расчет ФОТ Форма МЭС 2008 23.10.2007_ФОТ на 2010  РЗА _СВОД по МЭС(после защиты)_Форма к защите 67" xfId="5171"/>
    <cellStyle name="_последний расчет ФОТ Форма МЭС 2008 23.10.2007_ФОТ на 2010  РЗА _СВОД по МЭС(после защиты)_Форма к защите 68" xfId="5172"/>
    <cellStyle name="_последний расчет ФОТ Форма МЭС 2008 23.10.2007_ФОТ на 2010  РЗА _СВОД по МЭС(после защиты)_Форма к защите 69" xfId="5173"/>
    <cellStyle name="_последний расчет ФОТ Форма МЭС 2008 23.10.2007_ФОТ на 2010  РЗА _СВОД по МЭС(после защиты)_Форма к защите 7" xfId="5174"/>
    <cellStyle name="_последний расчет ФОТ Форма МЭС 2008 23.10.2007_ФОТ на 2010  РЗА _СВОД по МЭС(после защиты)_Форма к защите 70" xfId="5175"/>
    <cellStyle name="_последний расчет ФОТ Форма МЭС 2008 23.10.2007_ФОТ на 2010  РЗА _СВОД по МЭС(после защиты)_Форма к защите 71" xfId="5176"/>
    <cellStyle name="_последний расчет ФОТ Форма МЭС 2008 23.10.2007_ФОТ на 2010  РЗА _СВОД по МЭС(после защиты)_Форма к защите 72" xfId="5177"/>
    <cellStyle name="_последний расчет ФОТ Форма МЭС 2008 23.10.2007_ФОТ на 2010  РЗА _СВОД по МЭС(после защиты)_Форма к защите 73" xfId="5178"/>
    <cellStyle name="_последний расчет ФОТ Форма МЭС 2008 23.10.2007_ФОТ на 2010  РЗА _СВОД по МЭС(после защиты)_Форма к защите 74" xfId="5179"/>
    <cellStyle name="_последний расчет ФОТ Форма МЭС 2008 23.10.2007_ФОТ на 2010  РЗА _СВОД по МЭС(после защиты)_Форма к защите 75" xfId="5180"/>
    <cellStyle name="_последний расчет ФОТ Форма МЭС 2008 23.10.2007_ФОТ на 2010  РЗА _СВОД по МЭС(после защиты)_Форма к защите 76" xfId="5181"/>
    <cellStyle name="_последний расчет ФОТ Форма МЭС 2008 23.10.2007_ФОТ на 2010  РЗА _СВОД по МЭС(после защиты)_Форма к защите 77" xfId="5182"/>
    <cellStyle name="_последний расчет ФОТ Форма МЭС 2008 23.10.2007_ФОТ на 2010  РЗА _СВОД по МЭС(после защиты)_Форма к защите 78" xfId="5183"/>
    <cellStyle name="_последний расчет ФОТ Форма МЭС 2008 23.10.2007_ФОТ на 2010  РЗА _СВОД по МЭС(после защиты)_Форма к защите 79" xfId="5184"/>
    <cellStyle name="_последний расчет ФОТ Форма МЭС 2008 23.10.2007_ФОТ на 2010  РЗА _СВОД по МЭС(после защиты)_Форма к защите 8" xfId="5185"/>
    <cellStyle name="_последний расчет ФОТ Форма МЭС 2008 23.10.2007_ФОТ на 2010  РЗА _СВОД по МЭС(после защиты)_Форма к защите 80" xfId="5186"/>
    <cellStyle name="_последний расчет ФОТ Форма МЭС 2008 23.10.2007_ФОТ на 2010  РЗА _СВОД по МЭС(после защиты)_Форма к защите 81" xfId="5187"/>
    <cellStyle name="_последний расчет ФОТ Форма МЭС 2008 23.10.2007_ФОТ на 2010  РЗА _СВОД по МЭС(после защиты)_Форма к защите 82" xfId="5188"/>
    <cellStyle name="_последний расчет ФОТ Форма МЭС 2008 23.10.2007_ФОТ на 2010  РЗА _СВОД по МЭС(после защиты)_Форма к защите 83" xfId="5189"/>
    <cellStyle name="_последний расчет ФОТ Форма МЭС 2008 23.10.2007_ФОТ на 2010  РЗА _СВОД по МЭС(после защиты)_Форма к защите 84" xfId="5190"/>
    <cellStyle name="_последний расчет ФОТ Форма МЭС 2008 23.10.2007_ФОТ на 2010  РЗА _СВОД по МЭС(после защиты)_Форма к защите 85" xfId="5191"/>
    <cellStyle name="_последний расчет ФОТ Форма МЭС 2008 23.10.2007_ФОТ на 2010  РЗА _СВОД по МЭС(после защиты)_Форма к защите 86" xfId="5192"/>
    <cellStyle name="_последний расчет ФОТ Форма МЭС 2008 23.10.2007_ФОТ на 2010  РЗА _СВОД по МЭС(после защиты)_Форма к защите 87" xfId="5193"/>
    <cellStyle name="_последний расчет ФОТ Форма МЭС 2008 23.10.2007_ФОТ на 2010  РЗА _СВОД по МЭС(после защиты)_Форма к защите 88" xfId="5194"/>
    <cellStyle name="_последний расчет ФОТ Форма МЭС 2008 23.10.2007_ФОТ на 2010  РЗА _СВОД по МЭС(после защиты)_Форма к защите 89" xfId="5195"/>
    <cellStyle name="_последний расчет ФОТ Форма МЭС 2008 23.10.2007_ФОТ на 2010  РЗА _СВОД по МЭС(после защиты)_Форма к защите 9" xfId="5196"/>
    <cellStyle name="_последний расчет ФОТ Форма МЭС 2008 23.10.2007_ФОТ на 2010  РЗА _СВОД по МЭС(после защиты)_Форма к защите 90" xfId="5197"/>
    <cellStyle name="_последний расчет ФОТ Форма МЭС 2008 23.10.2007_ФОТ на 2010  РЗА _СВОД по МЭС(после защиты)_Форма к защите ДЭБ" xfId="5198"/>
    <cellStyle name="_последний расчет ФОТ Форма МЭС 2008 23.10.2007_ФОТ на 2010  РЗА _СВОД по МЭС(после защиты)_Форма к защите ДЭБ 2" xfId="5199"/>
    <cellStyle name="_последний расчет ФОТ Форма МЭС 2008 23.10.2007_ФОТ на 2010  РЗА _СВОД по МЭС(после защиты)_Форма к защите_ДСП" xfId="5200"/>
    <cellStyle name="_последний расчет ФОТ Форма МЭС 2008 23.10.2007_ФОТ на 2010  РЗА _СВОД по МЭС(после защиты)_Форма к защите_ДСП 2" xfId="5201"/>
    <cellStyle name="_последний расчет ФОТ Форма МЭС 2008 23.10.2007_ФОТ на 2010  РЗА _СВОД по МЭС(после защиты)_Форма к защите_ДУпиоп" xfId="5202"/>
    <cellStyle name="_последний расчет ФОТ Форма МЭС 2008 23.10.2007_ФОТ на 2010  РЗА _СВОД по МЭС(после защиты)_Форма к защите_ДУпиоп 2" xfId="5203"/>
    <cellStyle name="_последний расчет ФОТ Форма МЭС 2008 23.10.2007_ФОТ на 2010  РЗА _СВОД по МЭС(после защиты)_Форма к защите_окончательная версия" xfId="5204"/>
    <cellStyle name="_последний расчет ФОТ Форма МЭС 2008 23.10.2007_ФОТ на 2010  РЗА _СВОД по МЭС(после защиты)_Форма к защите_окончательная версия 2" xfId="5205"/>
    <cellStyle name="_последний расчет ФОТ Форма МЭС 2008 23.10.2007_ФОТ на 2010г. Вологда" xfId="5206"/>
    <cellStyle name="_последний расчет ФОТ Форма МЭС 2008 23.10.2007_ФОТ на 2010г. Вологда 2" xfId="5207"/>
    <cellStyle name="_последний расчет ФОТ Форма МЭС 2008 23.10.2007_ФОТ на 2010г. Вологда 2 2" xfId="5208"/>
    <cellStyle name="_последний расчет ФОТ Форма МЭС 2008 23.10.2007_ФОТ на 2010г. Вологда 3" xfId="5209"/>
    <cellStyle name="_последний расчет ФОТ Форма МЭС 2008 23.10.2007_ФОТ на 2010г. Вологда_ДУС (3)" xfId="5210"/>
    <cellStyle name="_последний расчет ФОТ Форма МЭС 2008 23.10.2007_ФОТ на 2010г. Вологда_ДУС (3) 2" xfId="5211"/>
    <cellStyle name="_последний расчет ФОТ Форма МЭС 2008 23.10.2007_ФОТ на 2010г. Вологда_Источники_лимиты_Бизнес-план" xfId="5212"/>
    <cellStyle name="_последний расчет ФОТ Форма МЭС 2008 23.10.2007_ФОТ на 2010г. Вологда_Источники_лимиты_Бизнес-план 2" xfId="5213"/>
    <cellStyle name="_последний расчет ФОТ Форма МЭС 2008 23.10.2007_ФОТ на 2010г. Вологда_Источники_лимиты_Бизнес-план 2 2" xfId="5214"/>
    <cellStyle name="_последний расчет ФОТ Форма МЭС 2008 23.10.2007_ФОТ на 2010г. Вологда_Источники_лимиты_Бизнес-план 3" xfId="5215"/>
    <cellStyle name="_последний расчет ФОТ Форма МЭС 2008 23.10.2007_ФОТ на 2010г. Вологда_Копия форма к защите" xfId="5216"/>
    <cellStyle name="_последний расчет ФОТ Форма МЭС 2008 23.10.2007_ФОТ на 2010г. Вологда_Копия форма к защите 2" xfId="5217"/>
    <cellStyle name="_последний расчет ФОТ Форма МЭС 2008 23.10.2007_ФОТ на 2010г. Вологда_Свод бюджет на 2012" xfId="5218"/>
    <cellStyle name="_последний расчет ФОТ Форма МЭС 2008 23.10.2007_ФОТ на 2010г. Вологда_Свод бюджет на 2012 2" xfId="5219"/>
    <cellStyle name="_последний расчет ФОТ Форма МЭС 2008 23.10.2007_ФОТ на 2010г. Вологда_Форма к защите" xfId="5220"/>
    <cellStyle name="_последний расчет ФОТ Форма МЭС 2008 23.10.2007_ФОТ на 2010г. Вологда_форма к защите - ДКУ" xfId="5221"/>
    <cellStyle name="_последний расчет ФОТ Форма МЭС 2008 23.10.2007_ФОТ на 2010г. Вологда_форма к защите - ДКУ 2" xfId="5222"/>
    <cellStyle name="_последний расчет ФОТ Форма МЭС 2008 23.10.2007_ФОТ на 2010г. Вологда_Форма к защите 10" xfId="5223"/>
    <cellStyle name="_последний расчет ФОТ Форма МЭС 2008 23.10.2007_ФОТ на 2010г. Вологда_Форма к защите 11" xfId="5224"/>
    <cellStyle name="_последний расчет ФОТ Форма МЭС 2008 23.10.2007_ФОТ на 2010г. Вологда_Форма к защите 12" xfId="5225"/>
    <cellStyle name="_последний расчет ФОТ Форма МЭС 2008 23.10.2007_ФОТ на 2010г. Вологда_Форма к защите 13" xfId="5226"/>
    <cellStyle name="_последний расчет ФОТ Форма МЭС 2008 23.10.2007_ФОТ на 2010г. Вологда_Форма к защите 14" xfId="5227"/>
    <cellStyle name="_последний расчет ФОТ Форма МЭС 2008 23.10.2007_ФОТ на 2010г. Вологда_Форма к защите 15" xfId="5228"/>
    <cellStyle name="_последний расчет ФОТ Форма МЭС 2008 23.10.2007_ФОТ на 2010г. Вологда_Форма к защите 16" xfId="5229"/>
    <cellStyle name="_последний расчет ФОТ Форма МЭС 2008 23.10.2007_ФОТ на 2010г. Вологда_Форма к защите 17" xfId="5230"/>
    <cellStyle name="_последний расчет ФОТ Форма МЭС 2008 23.10.2007_ФОТ на 2010г. Вологда_Форма к защите 18" xfId="5231"/>
    <cellStyle name="_последний расчет ФОТ Форма МЭС 2008 23.10.2007_ФОТ на 2010г. Вологда_Форма к защите 19" xfId="5232"/>
    <cellStyle name="_последний расчет ФОТ Форма МЭС 2008 23.10.2007_ФОТ на 2010г. Вологда_Форма к защите 2" xfId="5233"/>
    <cellStyle name="_последний расчет ФОТ Форма МЭС 2008 23.10.2007_ФОТ на 2010г. Вологда_Форма к защите 20" xfId="5234"/>
    <cellStyle name="_последний расчет ФОТ Форма МЭС 2008 23.10.2007_ФОТ на 2010г. Вологда_Форма к защите 21" xfId="5235"/>
    <cellStyle name="_последний расчет ФОТ Форма МЭС 2008 23.10.2007_ФОТ на 2010г. Вологда_Форма к защите 22" xfId="5236"/>
    <cellStyle name="_последний расчет ФОТ Форма МЭС 2008 23.10.2007_ФОТ на 2010г. Вологда_Форма к защите 23" xfId="5237"/>
    <cellStyle name="_последний расчет ФОТ Форма МЭС 2008 23.10.2007_ФОТ на 2010г. Вологда_Форма к защите 24" xfId="5238"/>
    <cellStyle name="_последний расчет ФОТ Форма МЭС 2008 23.10.2007_ФОТ на 2010г. Вологда_Форма к защите 25" xfId="5239"/>
    <cellStyle name="_последний расчет ФОТ Форма МЭС 2008 23.10.2007_ФОТ на 2010г. Вологда_Форма к защите 26" xfId="5240"/>
    <cellStyle name="_последний расчет ФОТ Форма МЭС 2008 23.10.2007_ФОТ на 2010г. Вологда_Форма к защите 27" xfId="5241"/>
    <cellStyle name="_последний расчет ФОТ Форма МЭС 2008 23.10.2007_ФОТ на 2010г. Вологда_Форма к защите 28" xfId="5242"/>
    <cellStyle name="_последний расчет ФОТ Форма МЭС 2008 23.10.2007_ФОТ на 2010г. Вологда_Форма к защите 29" xfId="5243"/>
    <cellStyle name="_последний расчет ФОТ Форма МЭС 2008 23.10.2007_ФОТ на 2010г. Вологда_Форма к защите 3" xfId="5244"/>
    <cellStyle name="_последний расчет ФОТ Форма МЭС 2008 23.10.2007_ФОТ на 2010г. Вологда_Форма к защите 30" xfId="5245"/>
    <cellStyle name="_последний расчет ФОТ Форма МЭС 2008 23.10.2007_ФОТ на 2010г. Вологда_Форма к защите 31" xfId="5246"/>
    <cellStyle name="_последний расчет ФОТ Форма МЭС 2008 23.10.2007_ФОТ на 2010г. Вологда_Форма к защите 32" xfId="5247"/>
    <cellStyle name="_последний расчет ФОТ Форма МЭС 2008 23.10.2007_ФОТ на 2010г. Вологда_Форма к защите 33" xfId="5248"/>
    <cellStyle name="_последний расчет ФОТ Форма МЭС 2008 23.10.2007_ФОТ на 2010г. Вологда_Форма к защите 34" xfId="5249"/>
    <cellStyle name="_последний расчет ФОТ Форма МЭС 2008 23.10.2007_ФОТ на 2010г. Вологда_Форма к защите 35" xfId="5250"/>
    <cellStyle name="_последний расчет ФОТ Форма МЭС 2008 23.10.2007_ФОТ на 2010г. Вологда_Форма к защите 36" xfId="5251"/>
    <cellStyle name="_последний расчет ФОТ Форма МЭС 2008 23.10.2007_ФОТ на 2010г. Вологда_Форма к защите 37" xfId="5252"/>
    <cellStyle name="_последний расчет ФОТ Форма МЭС 2008 23.10.2007_ФОТ на 2010г. Вологда_Форма к защите 38" xfId="5253"/>
    <cellStyle name="_последний расчет ФОТ Форма МЭС 2008 23.10.2007_ФОТ на 2010г. Вологда_Форма к защите 39" xfId="5254"/>
    <cellStyle name="_последний расчет ФОТ Форма МЭС 2008 23.10.2007_ФОТ на 2010г. Вологда_Форма к защите 4" xfId="5255"/>
    <cellStyle name="_последний расчет ФОТ Форма МЭС 2008 23.10.2007_ФОТ на 2010г. Вологда_Форма к защите 40" xfId="5256"/>
    <cellStyle name="_последний расчет ФОТ Форма МЭС 2008 23.10.2007_ФОТ на 2010г. Вологда_Форма к защите 41" xfId="5257"/>
    <cellStyle name="_последний расчет ФОТ Форма МЭС 2008 23.10.2007_ФОТ на 2010г. Вологда_Форма к защите 42" xfId="5258"/>
    <cellStyle name="_последний расчет ФОТ Форма МЭС 2008 23.10.2007_ФОТ на 2010г. Вологда_Форма к защите 43" xfId="5259"/>
    <cellStyle name="_последний расчет ФОТ Форма МЭС 2008 23.10.2007_ФОТ на 2010г. Вологда_Форма к защите 44" xfId="5260"/>
    <cellStyle name="_последний расчет ФОТ Форма МЭС 2008 23.10.2007_ФОТ на 2010г. Вологда_Форма к защите 45" xfId="5261"/>
    <cellStyle name="_последний расчет ФОТ Форма МЭС 2008 23.10.2007_ФОТ на 2010г. Вологда_Форма к защите 46" xfId="5262"/>
    <cellStyle name="_последний расчет ФОТ Форма МЭС 2008 23.10.2007_ФОТ на 2010г. Вологда_Форма к защите 47" xfId="5263"/>
    <cellStyle name="_последний расчет ФОТ Форма МЭС 2008 23.10.2007_ФОТ на 2010г. Вологда_Форма к защите 48" xfId="5264"/>
    <cellStyle name="_последний расчет ФОТ Форма МЭС 2008 23.10.2007_ФОТ на 2010г. Вологда_Форма к защите 49" xfId="5265"/>
    <cellStyle name="_последний расчет ФОТ Форма МЭС 2008 23.10.2007_ФОТ на 2010г. Вологда_Форма к защите 5" xfId="5266"/>
    <cellStyle name="_последний расчет ФОТ Форма МЭС 2008 23.10.2007_ФОТ на 2010г. Вологда_Форма к защите 50" xfId="5267"/>
    <cellStyle name="_последний расчет ФОТ Форма МЭС 2008 23.10.2007_ФОТ на 2010г. Вологда_Форма к защите 51" xfId="5268"/>
    <cellStyle name="_последний расчет ФОТ Форма МЭС 2008 23.10.2007_ФОТ на 2010г. Вологда_Форма к защите 52" xfId="5269"/>
    <cellStyle name="_последний расчет ФОТ Форма МЭС 2008 23.10.2007_ФОТ на 2010г. Вологда_Форма к защите 53" xfId="5270"/>
    <cellStyle name="_последний расчет ФОТ Форма МЭС 2008 23.10.2007_ФОТ на 2010г. Вологда_Форма к защите 54" xfId="5271"/>
    <cellStyle name="_последний расчет ФОТ Форма МЭС 2008 23.10.2007_ФОТ на 2010г. Вологда_Форма к защите 55" xfId="5272"/>
    <cellStyle name="_последний расчет ФОТ Форма МЭС 2008 23.10.2007_ФОТ на 2010г. Вологда_Форма к защите 56" xfId="5273"/>
    <cellStyle name="_последний расчет ФОТ Форма МЭС 2008 23.10.2007_ФОТ на 2010г. Вологда_Форма к защите 57" xfId="5274"/>
    <cellStyle name="_последний расчет ФОТ Форма МЭС 2008 23.10.2007_ФОТ на 2010г. Вологда_Форма к защите 58" xfId="5275"/>
    <cellStyle name="_последний расчет ФОТ Форма МЭС 2008 23.10.2007_ФОТ на 2010г. Вологда_Форма к защите 59" xfId="5276"/>
    <cellStyle name="_последний расчет ФОТ Форма МЭС 2008 23.10.2007_ФОТ на 2010г. Вологда_Форма к защите 6" xfId="5277"/>
    <cellStyle name="_последний расчет ФОТ Форма МЭС 2008 23.10.2007_ФОТ на 2010г. Вологда_Форма к защите 60" xfId="5278"/>
    <cellStyle name="_последний расчет ФОТ Форма МЭС 2008 23.10.2007_ФОТ на 2010г. Вологда_Форма к защите 61" xfId="5279"/>
    <cellStyle name="_последний расчет ФОТ Форма МЭС 2008 23.10.2007_ФОТ на 2010г. Вологда_Форма к защите 62" xfId="5280"/>
    <cellStyle name="_последний расчет ФОТ Форма МЭС 2008 23.10.2007_ФОТ на 2010г. Вологда_Форма к защите 63" xfId="5281"/>
    <cellStyle name="_последний расчет ФОТ Форма МЭС 2008 23.10.2007_ФОТ на 2010г. Вологда_Форма к защите 64" xfId="5282"/>
    <cellStyle name="_последний расчет ФОТ Форма МЭС 2008 23.10.2007_ФОТ на 2010г. Вологда_Форма к защите 65" xfId="5283"/>
    <cellStyle name="_последний расчет ФОТ Форма МЭС 2008 23.10.2007_ФОТ на 2010г. Вологда_Форма к защите 66" xfId="5284"/>
    <cellStyle name="_последний расчет ФОТ Форма МЭС 2008 23.10.2007_ФОТ на 2010г. Вологда_Форма к защите 67" xfId="5285"/>
    <cellStyle name="_последний расчет ФОТ Форма МЭС 2008 23.10.2007_ФОТ на 2010г. Вологда_Форма к защите 68" xfId="5286"/>
    <cellStyle name="_последний расчет ФОТ Форма МЭС 2008 23.10.2007_ФОТ на 2010г. Вологда_Форма к защите 69" xfId="5287"/>
    <cellStyle name="_последний расчет ФОТ Форма МЭС 2008 23.10.2007_ФОТ на 2010г. Вологда_Форма к защите 7" xfId="5288"/>
    <cellStyle name="_последний расчет ФОТ Форма МЭС 2008 23.10.2007_ФОТ на 2010г. Вологда_Форма к защите 70" xfId="5289"/>
    <cellStyle name="_последний расчет ФОТ Форма МЭС 2008 23.10.2007_ФОТ на 2010г. Вологда_Форма к защите 71" xfId="5290"/>
    <cellStyle name="_последний расчет ФОТ Форма МЭС 2008 23.10.2007_ФОТ на 2010г. Вологда_Форма к защите 72" xfId="5291"/>
    <cellStyle name="_последний расчет ФОТ Форма МЭС 2008 23.10.2007_ФОТ на 2010г. Вологда_Форма к защите 73" xfId="5292"/>
    <cellStyle name="_последний расчет ФОТ Форма МЭС 2008 23.10.2007_ФОТ на 2010г. Вологда_Форма к защите 74" xfId="5293"/>
    <cellStyle name="_последний расчет ФОТ Форма МЭС 2008 23.10.2007_ФОТ на 2010г. Вологда_Форма к защите 75" xfId="5294"/>
    <cellStyle name="_последний расчет ФОТ Форма МЭС 2008 23.10.2007_ФОТ на 2010г. Вологда_Форма к защите 76" xfId="5295"/>
    <cellStyle name="_последний расчет ФОТ Форма МЭС 2008 23.10.2007_ФОТ на 2010г. Вологда_Форма к защите 77" xfId="5296"/>
    <cellStyle name="_последний расчет ФОТ Форма МЭС 2008 23.10.2007_ФОТ на 2010г. Вологда_Форма к защите 78" xfId="5297"/>
    <cellStyle name="_последний расчет ФОТ Форма МЭС 2008 23.10.2007_ФОТ на 2010г. Вологда_Форма к защите 79" xfId="5298"/>
    <cellStyle name="_последний расчет ФОТ Форма МЭС 2008 23.10.2007_ФОТ на 2010г. Вологда_Форма к защите 8" xfId="5299"/>
    <cellStyle name="_последний расчет ФОТ Форма МЭС 2008 23.10.2007_ФОТ на 2010г. Вологда_Форма к защите 80" xfId="5300"/>
    <cellStyle name="_последний расчет ФОТ Форма МЭС 2008 23.10.2007_ФОТ на 2010г. Вологда_Форма к защите 81" xfId="5301"/>
    <cellStyle name="_последний расчет ФОТ Форма МЭС 2008 23.10.2007_ФОТ на 2010г. Вологда_Форма к защите 82" xfId="5302"/>
    <cellStyle name="_последний расчет ФОТ Форма МЭС 2008 23.10.2007_ФОТ на 2010г. Вологда_Форма к защите 83" xfId="5303"/>
    <cellStyle name="_последний расчет ФОТ Форма МЭС 2008 23.10.2007_ФОТ на 2010г. Вологда_Форма к защите 84" xfId="5304"/>
    <cellStyle name="_последний расчет ФОТ Форма МЭС 2008 23.10.2007_ФОТ на 2010г. Вологда_Форма к защите 85" xfId="5305"/>
    <cellStyle name="_последний расчет ФОТ Форма МЭС 2008 23.10.2007_ФОТ на 2010г. Вологда_Форма к защите 86" xfId="5306"/>
    <cellStyle name="_последний расчет ФОТ Форма МЭС 2008 23.10.2007_ФОТ на 2010г. Вологда_Форма к защите 87" xfId="5307"/>
    <cellStyle name="_последний расчет ФОТ Форма МЭС 2008 23.10.2007_ФОТ на 2010г. Вологда_Форма к защите 88" xfId="5308"/>
    <cellStyle name="_последний расчет ФОТ Форма МЭС 2008 23.10.2007_ФОТ на 2010г. Вологда_Форма к защите 89" xfId="5309"/>
    <cellStyle name="_последний расчет ФОТ Форма МЭС 2008 23.10.2007_ФОТ на 2010г. Вологда_Форма к защите 9" xfId="5310"/>
    <cellStyle name="_последний расчет ФОТ Форма МЭС 2008 23.10.2007_ФОТ на 2010г. Вологда_Форма к защите 90" xfId="5311"/>
    <cellStyle name="_последний расчет ФОТ Форма МЭС 2008 23.10.2007_ФОТ на 2010г. Вологда_Форма к защите ДЭБ" xfId="5312"/>
    <cellStyle name="_последний расчет ФОТ Форма МЭС 2008 23.10.2007_ФОТ на 2010г. Вологда_Форма к защите ДЭБ 2" xfId="5313"/>
    <cellStyle name="_последний расчет ФОТ Форма МЭС 2008 23.10.2007_ФОТ на 2010г. Вологда_Форма к защите_ДСП" xfId="5314"/>
    <cellStyle name="_последний расчет ФОТ Форма МЭС 2008 23.10.2007_ФОТ на 2010г. Вологда_Форма к защите_ДСП 2" xfId="5315"/>
    <cellStyle name="_последний расчет ФОТ Форма МЭС 2008 23.10.2007_ФОТ на 2010г. Вологда_Форма к защите_ДУпиоп" xfId="5316"/>
    <cellStyle name="_последний расчет ФОТ Форма МЭС 2008 23.10.2007_ФОТ на 2010г. Вологда_Форма к защите_ДУпиоп 2" xfId="5317"/>
    <cellStyle name="_последний расчет ФОТ Форма МЭС 2008 23.10.2007_ФОТ на 2010г. Вологда_Форма к защите_окончательная версия" xfId="5318"/>
    <cellStyle name="_последний расчет ФОТ Форма МЭС 2008 23.10.2007_ФОТ на 2010г. Вологда_Форма к защите_окончательная версия 2" xfId="5319"/>
    <cellStyle name="_последний расчет ФОТ Форма МЭС 2008 23.10.2007_ФОТ РЗА 2010 -МЭС Центра (2)" xfId="5320"/>
    <cellStyle name="_последний расчет ФОТ Форма МЭС 2008 23.10.2007_ФОТ РЗА 2010 -МЭС Центра (2) 2" xfId="5321"/>
    <cellStyle name="_последний расчет ФОТ Форма МЭС 2008 23.10.2007_ФОТ РЗА 2010 -МЭС Центра (2) 2 2" xfId="5322"/>
    <cellStyle name="_последний расчет ФОТ Форма МЭС 2008 23.10.2007_ФОТ РЗА 2010 -МЭС Центра (2) 3" xfId="5323"/>
    <cellStyle name="_последний расчет ФОТ Форма МЭС 2008 23.10.2007_ФОТ РЗА 2010 -МЭС Центра (2)_ДУС (3)" xfId="5324"/>
    <cellStyle name="_последний расчет ФОТ Форма МЭС 2008 23.10.2007_ФОТ РЗА 2010 -МЭС Центра (2)_ДУС (3) 2" xfId="5325"/>
    <cellStyle name="_последний расчет ФОТ Форма МЭС 2008 23.10.2007_ФОТ РЗА 2010 -МЭС Центра (2)_Источники_лимиты_Бизнес-план" xfId="5326"/>
    <cellStyle name="_последний расчет ФОТ Форма МЭС 2008 23.10.2007_ФОТ РЗА 2010 -МЭС Центра (2)_Источники_лимиты_Бизнес-план 2" xfId="5327"/>
    <cellStyle name="_последний расчет ФОТ Форма МЭС 2008 23.10.2007_ФОТ РЗА 2010 -МЭС Центра (2)_Источники_лимиты_Бизнес-план 2 2" xfId="5328"/>
    <cellStyle name="_последний расчет ФОТ Форма МЭС 2008 23.10.2007_ФОТ РЗА 2010 -МЭС Центра (2)_Источники_лимиты_Бизнес-план 3" xfId="5329"/>
    <cellStyle name="_последний расчет ФОТ Форма МЭС 2008 23.10.2007_ФОТ РЗА 2010 -МЭС Центра (2)_Копия форма к защите" xfId="5330"/>
    <cellStyle name="_последний расчет ФОТ Форма МЭС 2008 23.10.2007_ФОТ РЗА 2010 -МЭС Центра (2)_Копия форма к защите 2" xfId="5331"/>
    <cellStyle name="_последний расчет ФОТ Форма МЭС 2008 23.10.2007_ФОТ РЗА 2010 -МЭС Центра (2)_Свод бюджет на 2012" xfId="5332"/>
    <cellStyle name="_последний расчет ФОТ Форма МЭС 2008 23.10.2007_ФОТ РЗА 2010 -МЭС Центра (2)_Свод бюджет на 2012 2" xfId="5333"/>
    <cellStyle name="_последний расчет ФОТ Форма МЭС 2008 23.10.2007_ФОТ РЗА 2010 -МЭС Центра (2)_Форма к защите" xfId="5334"/>
    <cellStyle name="_последний расчет ФОТ Форма МЭС 2008 23.10.2007_ФОТ РЗА 2010 -МЭС Центра (2)_форма к защите - ДКУ" xfId="5335"/>
    <cellStyle name="_последний расчет ФОТ Форма МЭС 2008 23.10.2007_ФОТ РЗА 2010 -МЭС Центра (2)_форма к защите - ДКУ 2" xfId="5336"/>
    <cellStyle name="_последний расчет ФОТ Форма МЭС 2008 23.10.2007_ФОТ РЗА 2010 -МЭС Центра (2)_Форма к защите 10" xfId="5337"/>
    <cellStyle name="_последний расчет ФОТ Форма МЭС 2008 23.10.2007_ФОТ РЗА 2010 -МЭС Центра (2)_Форма к защите 11" xfId="5338"/>
    <cellStyle name="_последний расчет ФОТ Форма МЭС 2008 23.10.2007_ФОТ РЗА 2010 -МЭС Центра (2)_Форма к защите 12" xfId="5339"/>
    <cellStyle name="_последний расчет ФОТ Форма МЭС 2008 23.10.2007_ФОТ РЗА 2010 -МЭС Центра (2)_Форма к защите 13" xfId="5340"/>
    <cellStyle name="_последний расчет ФОТ Форма МЭС 2008 23.10.2007_ФОТ РЗА 2010 -МЭС Центра (2)_Форма к защите 14" xfId="5341"/>
    <cellStyle name="_последний расчет ФОТ Форма МЭС 2008 23.10.2007_ФОТ РЗА 2010 -МЭС Центра (2)_Форма к защите 15" xfId="5342"/>
    <cellStyle name="_последний расчет ФОТ Форма МЭС 2008 23.10.2007_ФОТ РЗА 2010 -МЭС Центра (2)_Форма к защите 16" xfId="5343"/>
    <cellStyle name="_последний расчет ФОТ Форма МЭС 2008 23.10.2007_ФОТ РЗА 2010 -МЭС Центра (2)_Форма к защите 17" xfId="5344"/>
    <cellStyle name="_последний расчет ФОТ Форма МЭС 2008 23.10.2007_ФОТ РЗА 2010 -МЭС Центра (2)_Форма к защите 18" xfId="5345"/>
    <cellStyle name="_последний расчет ФОТ Форма МЭС 2008 23.10.2007_ФОТ РЗА 2010 -МЭС Центра (2)_Форма к защите 19" xfId="5346"/>
    <cellStyle name="_последний расчет ФОТ Форма МЭС 2008 23.10.2007_ФОТ РЗА 2010 -МЭС Центра (2)_Форма к защите 2" xfId="5347"/>
    <cellStyle name="_последний расчет ФОТ Форма МЭС 2008 23.10.2007_ФОТ РЗА 2010 -МЭС Центра (2)_Форма к защите 20" xfId="5348"/>
    <cellStyle name="_последний расчет ФОТ Форма МЭС 2008 23.10.2007_ФОТ РЗА 2010 -МЭС Центра (2)_Форма к защите 21" xfId="5349"/>
    <cellStyle name="_последний расчет ФОТ Форма МЭС 2008 23.10.2007_ФОТ РЗА 2010 -МЭС Центра (2)_Форма к защите 22" xfId="5350"/>
    <cellStyle name="_последний расчет ФОТ Форма МЭС 2008 23.10.2007_ФОТ РЗА 2010 -МЭС Центра (2)_Форма к защите 23" xfId="5351"/>
    <cellStyle name="_последний расчет ФОТ Форма МЭС 2008 23.10.2007_ФОТ РЗА 2010 -МЭС Центра (2)_Форма к защите 24" xfId="5352"/>
    <cellStyle name="_последний расчет ФОТ Форма МЭС 2008 23.10.2007_ФОТ РЗА 2010 -МЭС Центра (2)_Форма к защите 25" xfId="5353"/>
    <cellStyle name="_последний расчет ФОТ Форма МЭС 2008 23.10.2007_ФОТ РЗА 2010 -МЭС Центра (2)_Форма к защите 26" xfId="5354"/>
    <cellStyle name="_последний расчет ФОТ Форма МЭС 2008 23.10.2007_ФОТ РЗА 2010 -МЭС Центра (2)_Форма к защите 27" xfId="5355"/>
    <cellStyle name="_последний расчет ФОТ Форма МЭС 2008 23.10.2007_ФОТ РЗА 2010 -МЭС Центра (2)_Форма к защите 28" xfId="5356"/>
    <cellStyle name="_последний расчет ФОТ Форма МЭС 2008 23.10.2007_ФОТ РЗА 2010 -МЭС Центра (2)_Форма к защите 29" xfId="5357"/>
    <cellStyle name="_последний расчет ФОТ Форма МЭС 2008 23.10.2007_ФОТ РЗА 2010 -МЭС Центра (2)_Форма к защите 3" xfId="5358"/>
    <cellStyle name="_последний расчет ФОТ Форма МЭС 2008 23.10.2007_ФОТ РЗА 2010 -МЭС Центра (2)_Форма к защите 30" xfId="5359"/>
    <cellStyle name="_последний расчет ФОТ Форма МЭС 2008 23.10.2007_ФОТ РЗА 2010 -МЭС Центра (2)_Форма к защите 31" xfId="5360"/>
    <cellStyle name="_последний расчет ФОТ Форма МЭС 2008 23.10.2007_ФОТ РЗА 2010 -МЭС Центра (2)_Форма к защите 32" xfId="5361"/>
    <cellStyle name="_последний расчет ФОТ Форма МЭС 2008 23.10.2007_ФОТ РЗА 2010 -МЭС Центра (2)_Форма к защите 33" xfId="5362"/>
    <cellStyle name="_последний расчет ФОТ Форма МЭС 2008 23.10.2007_ФОТ РЗА 2010 -МЭС Центра (2)_Форма к защите 34" xfId="5363"/>
    <cellStyle name="_последний расчет ФОТ Форма МЭС 2008 23.10.2007_ФОТ РЗА 2010 -МЭС Центра (2)_Форма к защите 35" xfId="5364"/>
    <cellStyle name="_последний расчет ФОТ Форма МЭС 2008 23.10.2007_ФОТ РЗА 2010 -МЭС Центра (2)_Форма к защите 36" xfId="5365"/>
    <cellStyle name="_последний расчет ФОТ Форма МЭС 2008 23.10.2007_ФОТ РЗА 2010 -МЭС Центра (2)_Форма к защите 37" xfId="5366"/>
    <cellStyle name="_последний расчет ФОТ Форма МЭС 2008 23.10.2007_ФОТ РЗА 2010 -МЭС Центра (2)_Форма к защите 38" xfId="5367"/>
    <cellStyle name="_последний расчет ФОТ Форма МЭС 2008 23.10.2007_ФОТ РЗА 2010 -МЭС Центра (2)_Форма к защите 39" xfId="5368"/>
    <cellStyle name="_последний расчет ФОТ Форма МЭС 2008 23.10.2007_ФОТ РЗА 2010 -МЭС Центра (2)_Форма к защите 4" xfId="5369"/>
    <cellStyle name="_последний расчет ФОТ Форма МЭС 2008 23.10.2007_ФОТ РЗА 2010 -МЭС Центра (2)_Форма к защите 40" xfId="5370"/>
    <cellStyle name="_последний расчет ФОТ Форма МЭС 2008 23.10.2007_ФОТ РЗА 2010 -МЭС Центра (2)_Форма к защите 41" xfId="5371"/>
    <cellStyle name="_последний расчет ФОТ Форма МЭС 2008 23.10.2007_ФОТ РЗА 2010 -МЭС Центра (2)_Форма к защите 42" xfId="5372"/>
    <cellStyle name="_последний расчет ФОТ Форма МЭС 2008 23.10.2007_ФОТ РЗА 2010 -МЭС Центра (2)_Форма к защите 43" xfId="5373"/>
    <cellStyle name="_последний расчет ФОТ Форма МЭС 2008 23.10.2007_ФОТ РЗА 2010 -МЭС Центра (2)_Форма к защите 44" xfId="5374"/>
    <cellStyle name="_последний расчет ФОТ Форма МЭС 2008 23.10.2007_ФОТ РЗА 2010 -МЭС Центра (2)_Форма к защите 45" xfId="5375"/>
    <cellStyle name="_последний расчет ФОТ Форма МЭС 2008 23.10.2007_ФОТ РЗА 2010 -МЭС Центра (2)_Форма к защите 46" xfId="5376"/>
    <cellStyle name="_последний расчет ФОТ Форма МЭС 2008 23.10.2007_ФОТ РЗА 2010 -МЭС Центра (2)_Форма к защите 47" xfId="5377"/>
    <cellStyle name="_последний расчет ФОТ Форма МЭС 2008 23.10.2007_ФОТ РЗА 2010 -МЭС Центра (2)_Форма к защите 48" xfId="5378"/>
    <cellStyle name="_последний расчет ФОТ Форма МЭС 2008 23.10.2007_ФОТ РЗА 2010 -МЭС Центра (2)_Форма к защите 49" xfId="5379"/>
    <cellStyle name="_последний расчет ФОТ Форма МЭС 2008 23.10.2007_ФОТ РЗА 2010 -МЭС Центра (2)_Форма к защите 5" xfId="5380"/>
    <cellStyle name="_последний расчет ФОТ Форма МЭС 2008 23.10.2007_ФОТ РЗА 2010 -МЭС Центра (2)_Форма к защите 50" xfId="5381"/>
    <cellStyle name="_последний расчет ФОТ Форма МЭС 2008 23.10.2007_ФОТ РЗА 2010 -МЭС Центра (2)_Форма к защите 51" xfId="5382"/>
    <cellStyle name="_последний расчет ФОТ Форма МЭС 2008 23.10.2007_ФОТ РЗА 2010 -МЭС Центра (2)_Форма к защите 52" xfId="5383"/>
    <cellStyle name="_последний расчет ФОТ Форма МЭС 2008 23.10.2007_ФОТ РЗА 2010 -МЭС Центра (2)_Форма к защите 53" xfId="5384"/>
    <cellStyle name="_последний расчет ФОТ Форма МЭС 2008 23.10.2007_ФОТ РЗА 2010 -МЭС Центра (2)_Форма к защите 54" xfId="5385"/>
    <cellStyle name="_последний расчет ФОТ Форма МЭС 2008 23.10.2007_ФОТ РЗА 2010 -МЭС Центра (2)_Форма к защите 55" xfId="5386"/>
    <cellStyle name="_последний расчет ФОТ Форма МЭС 2008 23.10.2007_ФОТ РЗА 2010 -МЭС Центра (2)_Форма к защите 56" xfId="5387"/>
    <cellStyle name="_последний расчет ФОТ Форма МЭС 2008 23.10.2007_ФОТ РЗА 2010 -МЭС Центра (2)_Форма к защите 57" xfId="5388"/>
    <cellStyle name="_последний расчет ФОТ Форма МЭС 2008 23.10.2007_ФОТ РЗА 2010 -МЭС Центра (2)_Форма к защите 58" xfId="5389"/>
    <cellStyle name="_последний расчет ФОТ Форма МЭС 2008 23.10.2007_ФОТ РЗА 2010 -МЭС Центра (2)_Форма к защите 59" xfId="5390"/>
    <cellStyle name="_последний расчет ФОТ Форма МЭС 2008 23.10.2007_ФОТ РЗА 2010 -МЭС Центра (2)_Форма к защите 6" xfId="5391"/>
    <cellStyle name="_последний расчет ФОТ Форма МЭС 2008 23.10.2007_ФОТ РЗА 2010 -МЭС Центра (2)_Форма к защите 60" xfId="5392"/>
    <cellStyle name="_последний расчет ФОТ Форма МЭС 2008 23.10.2007_ФОТ РЗА 2010 -МЭС Центра (2)_Форма к защите 61" xfId="5393"/>
    <cellStyle name="_последний расчет ФОТ Форма МЭС 2008 23.10.2007_ФОТ РЗА 2010 -МЭС Центра (2)_Форма к защите 62" xfId="5394"/>
    <cellStyle name="_последний расчет ФОТ Форма МЭС 2008 23.10.2007_ФОТ РЗА 2010 -МЭС Центра (2)_Форма к защите 63" xfId="5395"/>
    <cellStyle name="_последний расчет ФОТ Форма МЭС 2008 23.10.2007_ФОТ РЗА 2010 -МЭС Центра (2)_Форма к защите 64" xfId="5396"/>
    <cellStyle name="_последний расчет ФОТ Форма МЭС 2008 23.10.2007_ФОТ РЗА 2010 -МЭС Центра (2)_Форма к защите 65" xfId="5397"/>
    <cellStyle name="_последний расчет ФОТ Форма МЭС 2008 23.10.2007_ФОТ РЗА 2010 -МЭС Центра (2)_Форма к защите 66" xfId="5398"/>
    <cellStyle name="_последний расчет ФОТ Форма МЭС 2008 23.10.2007_ФОТ РЗА 2010 -МЭС Центра (2)_Форма к защите 67" xfId="5399"/>
    <cellStyle name="_последний расчет ФОТ Форма МЭС 2008 23.10.2007_ФОТ РЗА 2010 -МЭС Центра (2)_Форма к защите 68" xfId="5400"/>
    <cellStyle name="_последний расчет ФОТ Форма МЭС 2008 23.10.2007_ФОТ РЗА 2010 -МЭС Центра (2)_Форма к защите 69" xfId="5401"/>
    <cellStyle name="_последний расчет ФОТ Форма МЭС 2008 23.10.2007_ФОТ РЗА 2010 -МЭС Центра (2)_Форма к защите 7" xfId="5402"/>
    <cellStyle name="_последний расчет ФОТ Форма МЭС 2008 23.10.2007_ФОТ РЗА 2010 -МЭС Центра (2)_Форма к защите 70" xfId="5403"/>
    <cellStyle name="_последний расчет ФОТ Форма МЭС 2008 23.10.2007_ФОТ РЗА 2010 -МЭС Центра (2)_Форма к защите 71" xfId="5404"/>
    <cellStyle name="_последний расчет ФОТ Форма МЭС 2008 23.10.2007_ФОТ РЗА 2010 -МЭС Центра (2)_Форма к защите 72" xfId="5405"/>
    <cellStyle name="_последний расчет ФОТ Форма МЭС 2008 23.10.2007_ФОТ РЗА 2010 -МЭС Центра (2)_Форма к защите 73" xfId="5406"/>
    <cellStyle name="_последний расчет ФОТ Форма МЭС 2008 23.10.2007_ФОТ РЗА 2010 -МЭС Центра (2)_Форма к защите 74" xfId="5407"/>
    <cellStyle name="_последний расчет ФОТ Форма МЭС 2008 23.10.2007_ФОТ РЗА 2010 -МЭС Центра (2)_Форма к защите 75" xfId="5408"/>
    <cellStyle name="_последний расчет ФОТ Форма МЭС 2008 23.10.2007_ФОТ РЗА 2010 -МЭС Центра (2)_Форма к защите 76" xfId="5409"/>
    <cellStyle name="_последний расчет ФОТ Форма МЭС 2008 23.10.2007_ФОТ РЗА 2010 -МЭС Центра (2)_Форма к защите 77" xfId="5410"/>
    <cellStyle name="_последний расчет ФОТ Форма МЭС 2008 23.10.2007_ФОТ РЗА 2010 -МЭС Центра (2)_Форма к защите 78" xfId="5411"/>
    <cellStyle name="_последний расчет ФОТ Форма МЭС 2008 23.10.2007_ФОТ РЗА 2010 -МЭС Центра (2)_Форма к защите 79" xfId="5412"/>
    <cellStyle name="_последний расчет ФОТ Форма МЭС 2008 23.10.2007_ФОТ РЗА 2010 -МЭС Центра (2)_Форма к защите 8" xfId="5413"/>
    <cellStyle name="_последний расчет ФОТ Форма МЭС 2008 23.10.2007_ФОТ РЗА 2010 -МЭС Центра (2)_Форма к защите 80" xfId="5414"/>
    <cellStyle name="_последний расчет ФОТ Форма МЭС 2008 23.10.2007_ФОТ РЗА 2010 -МЭС Центра (2)_Форма к защите 81" xfId="5415"/>
    <cellStyle name="_последний расчет ФОТ Форма МЭС 2008 23.10.2007_ФОТ РЗА 2010 -МЭС Центра (2)_Форма к защите 82" xfId="5416"/>
    <cellStyle name="_последний расчет ФОТ Форма МЭС 2008 23.10.2007_ФОТ РЗА 2010 -МЭС Центра (2)_Форма к защите 83" xfId="5417"/>
    <cellStyle name="_последний расчет ФОТ Форма МЭС 2008 23.10.2007_ФОТ РЗА 2010 -МЭС Центра (2)_Форма к защите 84" xfId="5418"/>
    <cellStyle name="_последний расчет ФОТ Форма МЭС 2008 23.10.2007_ФОТ РЗА 2010 -МЭС Центра (2)_Форма к защите 85" xfId="5419"/>
    <cellStyle name="_последний расчет ФОТ Форма МЭС 2008 23.10.2007_ФОТ РЗА 2010 -МЭС Центра (2)_Форма к защите 86" xfId="5420"/>
    <cellStyle name="_последний расчет ФОТ Форма МЭС 2008 23.10.2007_ФОТ РЗА 2010 -МЭС Центра (2)_Форма к защите 87" xfId="5421"/>
    <cellStyle name="_последний расчет ФОТ Форма МЭС 2008 23.10.2007_ФОТ РЗА 2010 -МЭС Центра (2)_Форма к защите 88" xfId="5422"/>
    <cellStyle name="_последний расчет ФОТ Форма МЭС 2008 23.10.2007_ФОТ РЗА 2010 -МЭС Центра (2)_Форма к защите 89" xfId="5423"/>
    <cellStyle name="_последний расчет ФОТ Форма МЭС 2008 23.10.2007_ФОТ РЗА 2010 -МЭС Центра (2)_Форма к защите 9" xfId="5424"/>
    <cellStyle name="_последний расчет ФОТ Форма МЭС 2008 23.10.2007_ФОТ РЗА 2010 -МЭС Центра (2)_Форма к защите 90" xfId="5425"/>
    <cellStyle name="_последний расчет ФОТ Форма МЭС 2008 23.10.2007_ФОТ РЗА 2010 -МЭС Центра (2)_Форма к защите ДЭБ" xfId="5426"/>
    <cellStyle name="_последний расчет ФОТ Форма МЭС 2008 23.10.2007_ФОТ РЗА 2010 -МЭС Центра (2)_Форма к защите ДЭБ 2" xfId="5427"/>
    <cellStyle name="_последний расчет ФОТ Форма МЭС 2008 23.10.2007_ФОТ РЗА 2010 -МЭС Центра (2)_Форма к защите_ДСП" xfId="5428"/>
    <cellStyle name="_последний расчет ФОТ Форма МЭС 2008 23.10.2007_ФОТ РЗА 2010 -МЭС Центра (2)_Форма к защите_ДСП 2" xfId="5429"/>
    <cellStyle name="_последний расчет ФОТ Форма МЭС 2008 23.10.2007_ФОТ РЗА 2010 -МЭС Центра (2)_Форма к защите_ДУпиоп" xfId="5430"/>
    <cellStyle name="_последний расчет ФОТ Форма МЭС 2008 23.10.2007_ФОТ РЗА 2010 -МЭС Центра (2)_Форма к защите_ДУпиоп 2" xfId="5431"/>
    <cellStyle name="_последний расчет ФОТ Форма МЭС 2008 23.10.2007_ФОТ РЗА 2010 -МЭС Центра (2)_Форма к защите_окончательная версия" xfId="5432"/>
    <cellStyle name="_последний расчет ФОТ Форма МЭС 2008 23.10.2007_ФОТ РЗА 2010 -МЭС Центра (2)_Форма к защите_окончательная версия 2" xfId="5433"/>
    <cellStyle name="_последний расчет ФОТ Форма МЭС 2008 23.10.2007_ФОТ РЗА 2010-2012 -МЭС Центра-согласован" xfId="5434"/>
    <cellStyle name="_последний расчет ФОТ Форма МЭС 2008 23.10.2007_ФОТ РЗА 2010-2012 -МЭС Центра-согласован 2" xfId="5435"/>
    <cellStyle name="_последний расчет ФОТ Форма МЭС 2008 23.10.2007_ФОТ РЗА 2010-2012 -МЭС Центра-согласован 2 2" xfId="5436"/>
    <cellStyle name="_последний расчет ФОТ Форма МЭС 2008 23.10.2007_ФОТ РЗА 2010-2012 -МЭС Центра-согласован 3" xfId="5437"/>
    <cellStyle name="_последний расчет ФОТ Форма МЭС 2008 23.10.2007_ФОТ РЗА 2010-2012 -МЭС Центра-согласован_ДУС (3)" xfId="5438"/>
    <cellStyle name="_последний расчет ФОТ Форма МЭС 2008 23.10.2007_ФОТ РЗА 2010-2012 -МЭС Центра-согласован_ДУС (3) 2" xfId="5439"/>
    <cellStyle name="_последний расчет ФОТ Форма МЭС 2008 23.10.2007_ФОТ РЗА 2010-2012 -МЭС Центра-согласован_Источники_лимиты_Бизнес-план" xfId="5440"/>
    <cellStyle name="_последний расчет ФОТ Форма МЭС 2008 23.10.2007_ФОТ РЗА 2010-2012 -МЭС Центра-согласован_Источники_лимиты_Бизнес-план 2" xfId="5441"/>
    <cellStyle name="_последний расчет ФОТ Форма МЭС 2008 23.10.2007_ФОТ РЗА 2010-2012 -МЭС Центра-согласован_Источники_лимиты_Бизнес-план 2 2" xfId="5442"/>
    <cellStyle name="_последний расчет ФОТ Форма МЭС 2008 23.10.2007_ФОТ РЗА 2010-2012 -МЭС Центра-согласован_Источники_лимиты_Бизнес-план 3" xfId="5443"/>
    <cellStyle name="_последний расчет ФОТ Форма МЭС 2008 23.10.2007_ФОТ РЗА 2010-2012 -МЭС Центра-согласован_Копия форма к защите" xfId="5444"/>
    <cellStyle name="_последний расчет ФОТ Форма МЭС 2008 23.10.2007_ФОТ РЗА 2010-2012 -МЭС Центра-согласован_Копия форма к защите 2" xfId="5445"/>
    <cellStyle name="_последний расчет ФОТ Форма МЭС 2008 23.10.2007_ФОТ РЗА 2010-2012 -МЭС Центра-согласован_Свод бюджет на 2012" xfId="5446"/>
    <cellStyle name="_последний расчет ФОТ Форма МЭС 2008 23.10.2007_ФОТ РЗА 2010-2012 -МЭС Центра-согласован_Свод бюджет на 2012 2" xfId="5447"/>
    <cellStyle name="_последний расчет ФОТ Форма МЭС 2008 23.10.2007_ФОТ РЗА 2010-2012 -МЭС Центра-согласован_Форма к защите" xfId="5448"/>
    <cellStyle name="_последний расчет ФОТ Форма МЭС 2008 23.10.2007_ФОТ РЗА 2010-2012 -МЭС Центра-согласован_форма к защите - ДКУ" xfId="5449"/>
    <cellStyle name="_последний расчет ФОТ Форма МЭС 2008 23.10.2007_ФОТ РЗА 2010-2012 -МЭС Центра-согласован_форма к защите - ДКУ 2" xfId="5450"/>
    <cellStyle name="_последний расчет ФОТ Форма МЭС 2008 23.10.2007_ФОТ РЗА 2010-2012 -МЭС Центра-согласован_Форма к защите 10" xfId="5451"/>
    <cellStyle name="_последний расчет ФОТ Форма МЭС 2008 23.10.2007_ФОТ РЗА 2010-2012 -МЭС Центра-согласован_Форма к защите 11" xfId="5452"/>
    <cellStyle name="_последний расчет ФОТ Форма МЭС 2008 23.10.2007_ФОТ РЗА 2010-2012 -МЭС Центра-согласован_Форма к защите 12" xfId="5453"/>
    <cellStyle name="_последний расчет ФОТ Форма МЭС 2008 23.10.2007_ФОТ РЗА 2010-2012 -МЭС Центра-согласован_Форма к защите 13" xfId="5454"/>
    <cellStyle name="_последний расчет ФОТ Форма МЭС 2008 23.10.2007_ФОТ РЗА 2010-2012 -МЭС Центра-согласован_Форма к защите 14" xfId="5455"/>
    <cellStyle name="_последний расчет ФОТ Форма МЭС 2008 23.10.2007_ФОТ РЗА 2010-2012 -МЭС Центра-согласован_Форма к защите 15" xfId="5456"/>
    <cellStyle name="_последний расчет ФОТ Форма МЭС 2008 23.10.2007_ФОТ РЗА 2010-2012 -МЭС Центра-согласован_Форма к защите 16" xfId="5457"/>
    <cellStyle name="_последний расчет ФОТ Форма МЭС 2008 23.10.2007_ФОТ РЗА 2010-2012 -МЭС Центра-согласован_Форма к защите 17" xfId="5458"/>
    <cellStyle name="_последний расчет ФОТ Форма МЭС 2008 23.10.2007_ФОТ РЗА 2010-2012 -МЭС Центра-согласован_Форма к защите 18" xfId="5459"/>
    <cellStyle name="_последний расчет ФОТ Форма МЭС 2008 23.10.2007_ФОТ РЗА 2010-2012 -МЭС Центра-согласован_Форма к защите 19" xfId="5460"/>
    <cellStyle name="_последний расчет ФОТ Форма МЭС 2008 23.10.2007_ФОТ РЗА 2010-2012 -МЭС Центра-согласован_Форма к защите 2" xfId="5461"/>
    <cellStyle name="_последний расчет ФОТ Форма МЭС 2008 23.10.2007_ФОТ РЗА 2010-2012 -МЭС Центра-согласован_Форма к защите 20" xfId="5462"/>
    <cellStyle name="_последний расчет ФОТ Форма МЭС 2008 23.10.2007_ФОТ РЗА 2010-2012 -МЭС Центра-согласован_Форма к защите 21" xfId="5463"/>
    <cellStyle name="_последний расчет ФОТ Форма МЭС 2008 23.10.2007_ФОТ РЗА 2010-2012 -МЭС Центра-согласован_Форма к защите 22" xfId="5464"/>
    <cellStyle name="_последний расчет ФОТ Форма МЭС 2008 23.10.2007_ФОТ РЗА 2010-2012 -МЭС Центра-согласован_Форма к защите 23" xfId="5465"/>
    <cellStyle name="_последний расчет ФОТ Форма МЭС 2008 23.10.2007_ФОТ РЗА 2010-2012 -МЭС Центра-согласован_Форма к защите 24" xfId="5466"/>
    <cellStyle name="_последний расчет ФОТ Форма МЭС 2008 23.10.2007_ФОТ РЗА 2010-2012 -МЭС Центра-согласован_Форма к защите 25" xfId="5467"/>
    <cellStyle name="_последний расчет ФОТ Форма МЭС 2008 23.10.2007_ФОТ РЗА 2010-2012 -МЭС Центра-согласован_Форма к защите 26" xfId="5468"/>
    <cellStyle name="_последний расчет ФОТ Форма МЭС 2008 23.10.2007_ФОТ РЗА 2010-2012 -МЭС Центра-согласован_Форма к защите 27" xfId="5469"/>
    <cellStyle name="_последний расчет ФОТ Форма МЭС 2008 23.10.2007_ФОТ РЗА 2010-2012 -МЭС Центра-согласован_Форма к защите 28" xfId="5470"/>
    <cellStyle name="_последний расчет ФОТ Форма МЭС 2008 23.10.2007_ФОТ РЗА 2010-2012 -МЭС Центра-согласован_Форма к защите 29" xfId="5471"/>
    <cellStyle name="_последний расчет ФОТ Форма МЭС 2008 23.10.2007_ФОТ РЗА 2010-2012 -МЭС Центра-согласован_Форма к защите 3" xfId="5472"/>
    <cellStyle name="_последний расчет ФОТ Форма МЭС 2008 23.10.2007_ФОТ РЗА 2010-2012 -МЭС Центра-согласован_Форма к защите 30" xfId="5473"/>
    <cellStyle name="_последний расчет ФОТ Форма МЭС 2008 23.10.2007_ФОТ РЗА 2010-2012 -МЭС Центра-согласован_Форма к защите 31" xfId="5474"/>
    <cellStyle name="_последний расчет ФОТ Форма МЭС 2008 23.10.2007_ФОТ РЗА 2010-2012 -МЭС Центра-согласован_Форма к защите 32" xfId="5475"/>
    <cellStyle name="_последний расчет ФОТ Форма МЭС 2008 23.10.2007_ФОТ РЗА 2010-2012 -МЭС Центра-согласован_Форма к защите 33" xfId="5476"/>
    <cellStyle name="_последний расчет ФОТ Форма МЭС 2008 23.10.2007_ФОТ РЗА 2010-2012 -МЭС Центра-согласован_Форма к защите 34" xfId="5477"/>
    <cellStyle name="_последний расчет ФОТ Форма МЭС 2008 23.10.2007_ФОТ РЗА 2010-2012 -МЭС Центра-согласован_Форма к защите 35" xfId="5478"/>
    <cellStyle name="_последний расчет ФОТ Форма МЭС 2008 23.10.2007_ФОТ РЗА 2010-2012 -МЭС Центра-согласован_Форма к защите 36" xfId="5479"/>
    <cellStyle name="_последний расчет ФОТ Форма МЭС 2008 23.10.2007_ФОТ РЗА 2010-2012 -МЭС Центра-согласован_Форма к защите 37" xfId="5480"/>
    <cellStyle name="_последний расчет ФОТ Форма МЭС 2008 23.10.2007_ФОТ РЗА 2010-2012 -МЭС Центра-согласован_Форма к защите 38" xfId="5481"/>
    <cellStyle name="_последний расчет ФОТ Форма МЭС 2008 23.10.2007_ФОТ РЗА 2010-2012 -МЭС Центра-согласован_Форма к защите 39" xfId="5482"/>
    <cellStyle name="_последний расчет ФОТ Форма МЭС 2008 23.10.2007_ФОТ РЗА 2010-2012 -МЭС Центра-согласован_Форма к защите 4" xfId="5483"/>
    <cellStyle name="_последний расчет ФОТ Форма МЭС 2008 23.10.2007_ФОТ РЗА 2010-2012 -МЭС Центра-согласован_Форма к защите 40" xfId="5484"/>
    <cellStyle name="_последний расчет ФОТ Форма МЭС 2008 23.10.2007_ФОТ РЗА 2010-2012 -МЭС Центра-согласован_Форма к защите 41" xfId="5485"/>
    <cellStyle name="_последний расчет ФОТ Форма МЭС 2008 23.10.2007_ФОТ РЗА 2010-2012 -МЭС Центра-согласован_Форма к защите 42" xfId="5486"/>
    <cellStyle name="_последний расчет ФОТ Форма МЭС 2008 23.10.2007_ФОТ РЗА 2010-2012 -МЭС Центра-согласован_Форма к защите 43" xfId="5487"/>
    <cellStyle name="_последний расчет ФОТ Форма МЭС 2008 23.10.2007_ФОТ РЗА 2010-2012 -МЭС Центра-согласован_Форма к защите 44" xfId="5488"/>
    <cellStyle name="_последний расчет ФОТ Форма МЭС 2008 23.10.2007_ФОТ РЗА 2010-2012 -МЭС Центра-согласован_Форма к защите 45" xfId="5489"/>
    <cellStyle name="_последний расчет ФОТ Форма МЭС 2008 23.10.2007_ФОТ РЗА 2010-2012 -МЭС Центра-согласован_Форма к защите 46" xfId="5490"/>
    <cellStyle name="_последний расчет ФОТ Форма МЭС 2008 23.10.2007_ФОТ РЗА 2010-2012 -МЭС Центра-согласован_Форма к защите 47" xfId="5491"/>
    <cellStyle name="_последний расчет ФОТ Форма МЭС 2008 23.10.2007_ФОТ РЗА 2010-2012 -МЭС Центра-согласован_Форма к защите 48" xfId="5492"/>
    <cellStyle name="_последний расчет ФОТ Форма МЭС 2008 23.10.2007_ФОТ РЗА 2010-2012 -МЭС Центра-согласован_Форма к защите 49" xfId="5493"/>
    <cellStyle name="_последний расчет ФОТ Форма МЭС 2008 23.10.2007_ФОТ РЗА 2010-2012 -МЭС Центра-согласован_Форма к защите 5" xfId="5494"/>
    <cellStyle name="_последний расчет ФОТ Форма МЭС 2008 23.10.2007_ФОТ РЗА 2010-2012 -МЭС Центра-согласован_Форма к защите 50" xfId="5495"/>
    <cellStyle name="_последний расчет ФОТ Форма МЭС 2008 23.10.2007_ФОТ РЗА 2010-2012 -МЭС Центра-согласован_Форма к защите 51" xfId="5496"/>
    <cellStyle name="_последний расчет ФОТ Форма МЭС 2008 23.10.2007_ФОТ РЗА 2010-2012 -МЭС Центра-согласован_Форма к защите 52" xfId="5497"/>
    <cellStyle name="_последний расчет ФОТ Форма МЭС 2008 23.10.2007_ФОТ РЗА 2010-2012 -МЭС Центра-согласован_Форма к защите 53" xfId="5498"/>
    <cellStyle name="_последний расчет ФОТ Форма МЭС 2008 23.10.2007_ФОТ РЗА 2010-2012 -МЭС Центра-согласован_Форма к защите 54" xfId="5499"/>
    <cellStyle name="_последний расчет ФОТ Форма МЭС 2008 23.10.2007_ФОТ РЗА 2010-2012 -МЭС Центра-согласован_Форма к защите 55" xfId="5500"/>
    <cellStyle name="_последний расчет ФОТ Форма МЭС 2008 23.10.2007_ФОТ РЗА 2010-2012 -МЭС Центра-согласован_Форма к защите 56" xfId="5501"/>
    <cellStyle name="_последний расчет ФОТ Форма МЭС 2008 23.10.2007_ФОТ РЗА 2010-2012 -МЭС Центра-согласован_Форма к защите 57" xfId="5502"/>
    <cellStyle name="_последний расчет ФОТ Форма МЭС 2008 23.10.2007_ФОТ РЗА 2010-2012 -МЭС Центра-согласован_Форма к защите 58" xfId="5503"/>
    <cellStyle name="_последний расчет ФОТ Форма МЭС 2008 23.10.2007_ФОТ РЗА 2010-2012 -МЭС Центра-согласован_Форма к защите 59" xfId="5504"/>
    <cellStyle name="_последний расчет ФОТ Форма МЭС 2008 23.10.2007_ФОТ РЗА 2010-2012 -МЭС Центра-согласован_Форма к защите 6" xfId="5505"/>
    <cellStyle name="_последний расчет ФОТ Форма МЭС 2008 23.10.2007_ФОТ РЗА 2010-2012 -МЭС Центра-согласован_Форма к защите 60" xfId="5506"/>
    <cellStyle name="_последний расчет ФОТ Форма МЭС 2008 23.10.2007_ФОТ РЗА 2010-2012 -МЭС Центра-согласован_Форма к защите 61" xfId="5507"/>
    <cellStyle name="_последний расчет ФОТ Форма МЭС 2008 23.10.2007_ФОТ РЗА 2010-2012 -МЭС Центра-согласован_Форма к защите 62" xfId="5508"/>
    <cellStyle name="_последний расчет ФОТ Форма МЭС 2008 23.10.2007_ФОТ РЗА 2010-2012 -МЭС Центра-согласован_Форма к защите 63" xfId="5509"/>
    <cellStyle name="_последний расчет ФОТ Форма МЭС 2008 23.10.2007_ФОТ РЗА 2010-2012 -МЭС Центра-согласован_Форма к защите 64" xfId="5510"/>
    <cellStyle name="_последний расчет ФОТ Форма МЭС 2008 23.10.2007_ФОТ РЗА 2010-2012 -МЭС Центра-согласован_Форма к защите 65" xfId="5511"/>
    <cellStyle name="_последний расчет ФОТ Форма МЭС 2008 23.10.2007_ФОТ РЗА 2010-2012 -МЭС Центра-согласован_Форма к защите 66" xfId="5512"/>
    <cellStyle name="_последний расчет ФОТ Форма МЭС 2008 23.10.2007_ФОТ РЗА 2010-2012 -МЭС Центра-согласован_Форма к защите 67" xfId="5513"/>
    <cellStyle name="_последний расчет ФОТ Форма МЭС 2008 23.10.2007_ФОТ РЗА 2010-2012 -МЭС Центра-согласован_Форма к защите 68" xfId="5514"/>
    <cellStyle name="_последний расчет ФОТ Форма МЭС 2008 23.10.2007_ФОТ РЗА 2010-2012 -МЭС Центра-согласован_Форма к защите 69" xfId="5515"/>
    <cellStyle name="_последний расчет ФОТ Форма МЭС 2008 23.10.2007_ФОТ РЗА 2010-2012 -МЭС Центра-согласован_Форма к защите 7" xfId="5516"/>
    <cellStyle name="_последний расчет ФОТ Форма МЭС 2008 23.10.2007_ФОТ РЗА 2010-2012 -МЭС Центра-согласован_Форма к защите 70" xfId="5517"/>
    <cellStyle name="_последний расчет ФОТ Форма МЭС 2008 23.10.2007_ФОТ РЗА 2010-2012 -МЭС Центра-согласован_Форма к защите 71" xfId="5518"/>
    <cellStyle name="_последний расчет ФОТ Форма МЭС 2008 23.10.2007_ФОТ РЗА 2010-2012 -МЭС Центра-согласован_Форма к защите 72" xfId="5519"/>
    <cellStyle name="_последний расчет ФОТ Форма МЭС 2008 23.10.2007_ФОТ РЗА 2010-2012 -МЭС Центра-согласован_Форма к защите 73" xfId="5520"/>
    <cellStyle name="_последний расчет ФОТ Форма МЭС 2008 23.10.2007_ФОТ РЗА 2010-2012 -МЭС Центра-согласован_Форма к защите 74" xfId="5521"/>
    <cellStyle name="_последний расчет ФОТ Форма МЭС 2008 23.10.2007_ФОТ РЗА 2010-2012 -МЭС Центра-согласован_Форма к защите 75" xfId="5522"/>
    <cellStyle name="_последний расчет ФОТ Форма МЭС 2008 23.10.2007_ФОТ РЗА 2010-2012 -МЭС Центра-согласован_Форма к защите 76" xfId="5523"/>
    <cellStyle name="_последний расчет ФОТ Форма МЭС 2008 23.10.2007_ФОТ РЗА 2010-2012 -МЭС Центра-согласован_Форма к защите 77" xfId="5524"/>
    <cellStyle name="_последний расчет ФОТ Форма МЭС 2008 23.10.2007_ФОТ РЗА 2010-2012 -МЭС Центра-согласован_Форма к защите 78" xfId="5525"/>
    <cellStyle name="_последний расчет ФОТ Форма МЭС 2008 23.10.2007_ФОТ РЗА 2010-2012 -МЭС Центра-согласован_Форма к защите 79" xfId="5526"/>
    <cellStyle name="_последний расчет ФОТ Форма МЭС 2008 23.10.2007_ФОТ РЗА 2010-2012 -МЭС Центра-согласован_Форма к защите 8" xfId="5527"/>
    <cellStyle name="_последний расчет ФОТ Форма МЭС 2008 23.10.2007_ФОТ РЗА 2010-2012 -МЭС Центра-согласован_Форма к защите 80" xfId="5528"/>
    <cellStyle name="_последний расчет ФОТ Форма МЭС 2008 23.10.2007_ФОТ РЗА 2010-2012 -МЭС Центра-согласован_Форма к защите 81" xfId="5529"/>
    <cellStyle name="_последний расчет ФОТ Форма МЭС 2008 23.10.2007_ФОТ РЗА 2010-2012 -МЭС Центра-согласован_Форма к защите 82" xfId="5530"/>
    <cellStyle name="_последний расчет ФОТ Форма МЭС 2008 23.10.2007_ФОТ РЗА 2010-2012 -МЭС Центра-согласован_Форма к защите 83" xfId="5531"/>
    <cellStyle name="_последний расчет ФОТ Форма МЭС 2008 23.10.2007_ФОТ РЗА 2010-2012 -МЭС Центра-согласован_Форма к защите 84" xfId="5532"/>
    <cellStyle name="_последний расчет ФОТ Форма МЭС 2008 23.10.2007_ФОТ РЗА 2010-2012 -МЭС Центра-согласован_Форма к защите 85" xfId="5533"/>
    <cellStyle name="_последний расчет ФОТ Форма МЭС 2008 23.10.2007_ФОТ РЗА 2010-2012 -МЭС Центра-согласован_Форма к защите 86" xfId="5534"/>
    <cellStyle name="_последний расчет ФОТ Форма МЭС 2008 23.10.2007_ФОТ РЗА 2010-2012 -МЭС Центра-согласован_Форма к защите 87" xfId="5535"/>
    <cellStyle name="_последний расчет ФОТ Форма МЭС 2008 23.10.2007_ФОТ РЗА 2010-2012 -МЭС Центра-согласован_Форма к защите 88" xfId="5536"/>
    <cellStyle name="_последний расчет ФОТ Форма МЭС 2008 23.10.2007_ФОТ РЗА 2010-2012 -МЭС Центра-согласован_Форма к защите 89" xfId="5537"/>
    <cellStyle name="_последний расчет ФОТ Форма МЭС 2008 23.10.2007_ФОТ РЗА 2010-2012 -МЭС Центра-согласован_Форма к защите 9" xfId="5538"/>
    <cellStyle name="_последний расчет ФОТ Форма МЭС 2008 23.10.2007_ФОТ РЗА 2010-2012 -МЭС Центра-согласован_Форма к защите 90" xfId="5539"/>
    <cellStyle name="_последний расчет ФОТ Форма МЭС 2008 23.10.2007_ФОТ РЗА 2010-2012 -МЭС Центра-согласован_Форма к защите ДЭБ" xfId="5540"/>
    <cellStyle name="_последний расчет ФОТ Форма МЭС 2008 23.10.2007_ФОТ РЗА 2010-2012 -МЭС Центра-согласован_Форма к защите ДЭБ 2" xfId="5541"/>
    <cellStyle name="_последний расчет ФОТ Форма МЭС 2008 23.10.2007_ФОТ РЗА 2010-2012 -МЭС Центра-согласован_Форма к защите_ДСП" xfId="5542"/>
    <cellStyle name="_последний расчет ФОТ Форма МЭС 2008 23.10.2007_ФОТ РЗА 2010-2012 -МЭС Центра-согласован_Форма к защите_ДСП 2" xfId="5543"/>
    <cellStyle name="_последний расчет ФОТ Форма МЭС 2008 23.10.2007_ФОТ РЗА 2010-2012 -МЭС Центра-согласован_Форма к защите_ДУпиоп" xfId="5544"/>
    <cellStyle name="_последний расчет ФОТ Форма МЭС 2008 23.10.2007_ФОТ РЗА 2010-2012 -МЭС Центра-согласован_Форма к защите_ДУпиоп 2" xfId="5545"/>
    <cellStyle name="_последний расчет ФОТ Форма МЭС 2008 23.10.2007_ФОТ РЗА 2010-2012 -МЭС Центра-согласован_Форма к защите_окончательная версия" xfId="5546"/>
    <cellStyle name="_последний расчет ФОТ Форма МЭС 2008 23.10.2007_ФОТ РЗА 2010-2012 -МЭС Центра-согласован_Форма к защите_окончательная версия 2" xfId="5547"/>
    <cellStyle name="_Почта" xfId="5548"/>
    <cellStyle name="_Почта1" xfId="5549"/>
    <cellStyle name="_Почта3" xfId="5550"/>
    <cellStyle name="_ППМЭС 220 1 кв (КЭ)" xfId="5551"/>
    <cellStyle name="_ППМЭС 220 1 кв (КЭ)_ДОП.З - для отправки" xfId="5552"/>
    <cellStyle name="_ППМЭС 220 1 кв (КЭ)_Откорректированная программа Освидетельствование ЗиС (4) (2)" xfId="5553"/>
    <cellStyle name="_ППМЭС 220 1 кв (КЭ)_ОУС" xfId="5554"/>
    <cellStyle name="_ППМЭС 220 1 кв (КЭ)_ПО расчет (4)" xfId="5555"/>
    <cellStyle name="_ППР ОАО Свердловэнерго на 2007-2011 (от 18 09 07)(для правительства)" xfId="5556"/>
    <cellStyle name="_пр 5 тариф RAB" xfId="5557"/>
    <cellStyle name="_пр 5 тариф RAB 2" xfId="5558"/>
    <cellStyle name="_пр 5 тариф RAB 2_OREP.KU.2011.MONTHLY.02(v0.1)" xfId="5559"/>
    <cellStyle name="_пр 5 тариф RAB 2_OREP.KU.2011.MONTHLY.02(v0.4)" xfId="5560"/>
    <cellStyle name="_пр 5 тариф RAB 2_OREP.KU.2011.MONTHLY.11(v1.4)" xfId="5561"/>
    <cellStyle name="_пр 5 тариф RAB 2_UPDATE.OREP.KU.2011.MONTHLY.02.TO.1.2" xfId="5562"/>
    <cellStyle name="_пр 5 тариф RAB_46EE.2011(v1.0)" xfId="5563"/>
    <cellStyle name="_пр 5 тариф RAB_46EE.2011(v1.0)_46TE.2011(v1.0)" xfId="5564"/>
    <cellStyle name="_пр 5 тариф RAB_46EE.2011(v1.0)_INDEX.STATION.2012(v1.0)_" xfId="5565"/>
    <cellStyle name="_пр 5 тариф RAB_46EE.2011(v1.0)_INDEX.STATION.2012(v2.0)" xfId="5566"/>
    <cellStyle name="_пр 5 тариф RAB_46EE.2011(v1.0)_INDEX.STATION.2012(v2.1)" xfId="5567"/>
    <cellStyle name="_пр 5 тариф RAB_46EE.2011(v1.0)_TEPLO.PREDEL.2012.M(v1.1)_test" xfId="5568"/>
    <cellStyle name="_пр 5 тариф RAB_46EE.2011(v1.2)" xfId="5569"/>
    <cellStyle name="_пр 5 тариф RAB_46EP.2011(v2.0)" xfId="5570"/>
    <cellStyle name="_пр 5 тариф RAB_46EP.2012(v0.1)" xfId="5571"/>
    <cellStyle name="_пр 5 тариф RAB_46TE.2011(v1.0)" xfId="5572"/>
    <cellStyle name="_пр 5 тариф RAB_4DNS.UPDATE.EXAMPLE" xfId="5573"/>
    <cellStyle name="_пр 5 тариф RAB_ARMRAZR" xfId="5574"/>
    <cellStyle name="_пр 5 тариф RAB_BALANCE.WARM.2010.FACT(v1.0)" xfId="5575"/>
    <cellStyle name="_пр 5 тариф RAB_BALANCE.WARM.2010.PLAN" xfId="5576"/>
    <cellStyle name="_пр 5 тариф RAB_BALANCE.WARM.2011YEAR(v0.7)" xfId="5577"/>
    <cellStyle name="_пр 5 тариф RAB_BALANCE.WARM.2011YEAR.NEW.UPDATE.SCHEME" xfId="5578"/>
    <cellStyle name="_пр 5 тариф RAB_CALC.NORMATIV.KU(v0.2)" xfId="5579"/>
    <cellStyle name="_пр 5 тариф RAB_EE.2REK.P2011.4.78(v0.3)" xfId="5580"/>
    <cellStyle name="_пр 5 тариф RAB_FORM910.2012(v1.1)" xfId="5581"/>
    <cellStyle name="_пр 5 тариф RAB_INVEST.EE.PLAN.4.78(v0.1)" xfId="5582"/>
    <cellStyle name="_пр 5 тариф RAB_INVEST.EE.PLAN.4.78(v0.3)" xfId="5583"/>
    <cellStyle name="_пр 5 тариф RAB_INVEST.EE.PLAN.4.78(v1.0)" xfId="5584"/>
    <cellStyle name="_пр 5 тариф RAB_INVEST.EE.PLAN.4.78(v1.0)_PASSPORT.TEPLO.PROIZV(v2.0)" xfId="5585"/>
    <cellStyle name="_пр 5 тариф RAB_INVEST.PLAN.4.78(v0.1)" xfId="5586"/>
    <cellStyle name="_пр 5 тариф RAB_INVEST.WARM.PLAN.4.78(v0.1)" xfId="5587"/>
    <cellStyle name="_пр 5 тариф RAB_INVEST_WARM_PLAN" xfId="5588"/>
    <cellStyle name="_пр 5 тариф RAB_NADB.JNVLP.APTEKA.2012(v1.0)_21_02_12" xfId="5589"/>
    <cellStyle name="_пр 5 тариф RAB_NADB.JNVLS.APTEKA.2011(v1.3.3)" xfId="5590"/>
    <cellStyle name="_пр 5 тариф RAB_NADB.JNVLS.APTEKA.2011(v1.3.3)_46TE.2011(v1.0)" xfId="5591"/>
    <cellStyle name="_пр 5 тариф RAB_NADB.JNVLS.APTEKA.2011(v1.3.3)_INDEX.STATION.2012(v1.0)_" xfId="5592"/>
    <cellStyle name="_пр 5 тариф RAB_NADB.JNVLS.APTEKA.2011(v1.3.3)_INDEX.STATION.2012(v2.0)" xfId="5593"/>
    <cellStyle name="_пр 5 тариф RAB_NADB.JNVLS.APTEKA.2011(v1.3.3)_INDEX.STATION.2012(v2.1)" xfId="5594"/>
    <cellStyle name="_пр 5 тариф RAB_NADB.JNVLS.APTEKA.2011(v1.3.3)_TEPLO.PREDEL.2012.M(v1.1)_test" xfId="5595"/>
    <cellStyle name="_пр 5 тариф RAB_NADB.JNVLS.APTEKA.2011(v1.3.4)" xfId="5596"/>
    <cellStyle name="_пр 5 тариф RAB_NADB.JNVLS.APTEKA.2011(v1.3.4)_46TE.2011(v1.0)" xfId="5597"/>
    <cellStyle name="_пр 5 тариф RAB_NADB.JNVLS.APTEKA.2011(v1.3.4)_INDEX.STATION.2012(v1.0)_" xfId="5598"/>
    <cellStyle name="_пр 5 тариф RAB_NADB.JNVLS.APTEKA.2011(v1.3.4)_INDEX.STATION.2012(v2.0)" xfId="5599"/>
    <cellStyle name="_пр 5 тариф RAB_NADB.JNVLS.APTEKA.2011(v1.3.4)_INDEX.STATION.2012(v2.1)" xfId="5600"/>
    <cellStyle name="_пр 5 тариф RAB_NADB.JNVLS.APTEKA.2011(v1.3.4)_TEPLO.PREDEL.2012.M(v1.1)_test" xfId="5601"/>
    <cellStyle name="_пр 5 тариф RAB_PASSPORT.TEPLO.PROIZV(v2.1)" xfId="5602"/>
    <cellStyle name="_пр 5 тариф RAB_PASSPORT.TEPLO.SETI(v1.0)" xfId="5603"/>
    <cellStyle name="_пр 5 тариф RAB_PREDEL.JKH.UTV.2011(v1.0.1)" xfId="5604"/>
    <cellStyle name="_пр 5 тариф RAB_PREDEL.JKH.UTV.2011(v1.0.1)_46TE.2011(v1.0)" xfId="5605"/>
    <cellStyle name="_пр 5 тариф RAB_PREDEL.JKH.UTV.2011(v1.0.1)_INDEX.STATION.2012(v1.0)_" xfId="5606"/>
    <cellStyle name="_пр 5 тариф RAB_PREDEL.JKH.UTV.2011(v1.0.1)_INDEX.STATION.2012(v2.0)" xfId="5607"/>
    <cellStyle name="_пр 5 тариф RAB_PREDEL.JKH.UTV.2011(v1.0.1)_INDEX.STATION.2012(v2.1)" xfId="5608"/>
    <cellStyle name="_пр 5 тариф RAB_PREDEL.JKH.UTV.2011(v1.0.1)_TEPLO.PREDEL.2012.M(v1.1)_test" xfId="5609"/>
    <cellStyle name="_пр 5 тариф RAB_PREDEL.JKH.UTV.2011(v1.1)" xfId="5610"/>
    <cellStyle name="_пр 5 тариф RAB_REP.BLR.2012(v1.0)" xfId="5611"/>
    <cellStyle name="_пр 5 тариф RAB_TEPLO.PREDEL.2012.M(v1.1)" xfId="5612"/>
    <cellStyle name="_пр 5 тариф RAB_TEST.TEMPLATE" xfId="5613"/>
    <cellStyle name="_пр 5 тариф RAB_UPDATE.46EE.2011.TO.1.1" xfId="5614"/>
    <cellStyle name="_пр 5 тариф RAB_UPDATE.46TE.2011.TO.1.1" xfId="5615"/>
    <cellStyle name="_пр 5 тариф RAB_UPDATE.46TE.2011.TO.1.2" xfId="5616"/>
    <cellStyle name="_пр 5 тариф RAB_UPDATE.BALANCE.WARM.2011YEAR.TO.1.1" xfId="5617"/>
    <cellStyle name="_пр 5 тариф RAB_UPDATE.BALANCE.WARM.2011YEAR.TO.1.1_46TE.2011(v1.0)" xfId="5618"/>
    <cellStyle name="_пр 5 тариф RAB_UPDATE.BALANCE.WARM.2011YEAR.TO.1.1_INDEX.STATION.2012(v1.0)_" xfId="5619"/>
    <cellStyle name="_пр 5 тариф RAB_UPDATE.BALANCE.WARM.2011YEAR.TO.1.1_INDEX.STATION.2012(v2.0)" xfId="5620"/>
    <cellStyle name="_пр 5 тариф RAB_UPDATE.BALANCE.WARM.2011YEAR.TO.1.1_INDEX.STATION.2012(v2.1)" xfId="5621"/>
    <cellStyle name="_пр 5 тариф RAB_UPDATE.BALANCE.WARM.2011YEAR.TO.1.1_OREP.KU.2011.MONTHLY.02(v1.1)" xfId="5622"/>
    <cellStyle name="_пр 5 тариф RAB_UPDATE.BALANCE.WARM.2011YEAR.TO.1.1_TEPLO.PREDEL.2012.M(v1.1)_test" xfId="5623"/>
    <cellStyle name="_пр 5 тариф RAB_UPDATE.NADB.JNVLS.APTEKA.2011.TO.1.3.4" xfId="5624"/>
    <cellStyle name="_пр 5 тариф RAB_Передача 2011_с макросом" xfId="5625"/>
    <cellStyle name="_ПР ОФ 2010-2012 для ФСТ" xfId="5626"/>
    <cellStyle name="_ПР ОФ 2010-2012 для ФСТ_Книга1" xfId="5627"/>
    <cellStyle name="_ПР ОФ 2010-2012 для ФСТ_ПР ОФ на  2010-2014 01 10 2010 2011!!! для ДИиСП (2)" xfId="5628"/>
    <cellStyle name="_ПР ОФ 2010-2012 для ФСТ_ПР ОФ на  2010-2014 коррект  26 10 2010" xfId="5629"/>
    <cellStyle name="_ПР ОФ 2010-2012 для ФСТ_ПР ОФ на  2010-2014 коррект  26 10 2010 для ДИиСП (2)" xfId="5630"/>
    <cellStyle name="_ПР ОФ 2010-2012 для ФСТ_ПР ОФ на  2010-2014 коррект  26 10 2010 для ДИиСП (3)" xfId="5631"/>
    <cellStyle name="_ПР ОФ 2010-2014" xfId="5632"/>
    <cellStyle name="_ПР ОФ 2010-2014_Книга1" xfId="5633"/>
    <cellStyle name="_ПР ОФ 2010-2014_ПР ОФ на  2010-2014 01 10 2010 2011!!! для ДИиСП (2)" xfId="5634"/>
    <cellStyle name="_ПР ОФ 2010-2014_ПР ОФ на  2010-2014 коррект  26 10 2010" xfId="5635"/>
    <cellStyle name="_ПР ОФ 2010-2014_ПР ОФ на  2010-2014 коррект  26 10 2010 для ДИиСП (2)" xfId="5636"/>
    <cellStyle name="_ПР ОФ 2010-2014_ПР ОФ на  2010-2014 коррект  26 10 2010 для ДИиСП (3)" xfId="5637"/>
    <cellStyle name="_ПР ОФ на  2010-2014 01 10 2010 2011!!! для ДИиСП (2)" xfId="5638"/>
    <cellStyle name="_ПР ОФ на  2010-2014 коррект  26 10 2010" xfId="5639"/>
    <cellStyle name="_ПР ОФ на  2010-2014 коррект  26 10 2010 для ДИиСП (2)" xfId="5640"/>
    <cellStyle name="_ПР ОФ на  2010-2014 коррект  26 10 2010 для ДИиСП (3)" xfId="5641"/>
    <cellStyle name="_Предельные уровни тарифов Ставропольский край  21.10.09" xfId="5642"/>
    <cellStyle name="_Предложения по корректировке программы реновации (с учетом реновации за счет аморт)" xfId="5643"/>
    <cellStyle name="_Предложения по реновации 2008-2012" xfId="5644"/>
    <cellStyle name="_Предложения по реновации 2008-2012_Книга1" xfId="5645"/>
    <cellStyle name="_Предложения по реновации 2008-2012_ПР ОФ на  2010-2014 01 10 2010 2011!!! для ДИиСП (2)" xfId="5646"/>
    <cellStyle name="_Предложения по реновации 2008-2012_ПР ОФ на  2010-2014 коррект  26 10 2010" xfId="5647"/>
    <cellStyle name="_Предложения по реновации 2008-2012_ПР ОФ на  2010-2014 коррект  26 10 2010 для ДИиСП (2)" xfId="5648"/>
    <cellStyle name="_Предложения по реновации 2008-2012_ПР ОФ на  2010-2014 коррект  26 10 2010 для ДИиСП (3)" xfId="5649"/>
    <cellStyle name="_Предожение _ДБП_2009 г ( согласованные БП)  (2)" xfId="5650"/>
    <cellStyle name="_Предожение _ДБП_2009 г ( согласованные БП)  (2)_Новая инструкция1_фст" xfId="5651"/>
    <cellStyle name="_Предожение _ДБП_2009 г ( согласованные БП)  (2)_реестр объектов ЕНЭС" xfId="5652"/>
    <cellStyle name="_Предполагаем везти" xfId="5653"/>
    <cellStyle name="_Предполагаем везти 2" xfId="5654"/>
    <cellStyle name="_Приведенная НВВ 2011" xfId="5655"/>
    <cellStyle name="_Приведенная НВВ 2011_Лист1" xfId="5656"/>
    <cellStyle name="_ПРИЗ НГЗ_ноябрь_ план" xfId="5657"/>
    <cellStyle name="_Прик РКС-265-п от 21.11.2005г. прил 1 к Регламенту" xfId="5658"/>
    <cellStyle name="_Прил 1 2006" xfId="5659"/>
    <cellStyle name="_Прил 1 Расчет транспортный налог" xfId="5660"/>
    <cellStyle name="_Прил 3-3.2 Статьи сметы затрат и расход из приб КЭН" xfId="5661"/>
    <cellStyle name="_Прил 4_Формат-РСК_29.11.06_new finalприм" xfId="5662"/>
    <cellStyle name="_Прил 4_Формат-РСК_29.11.06_new finalприм_БДР формат СД (2)" xfId="5663"/>
    <cellStyle name="_Прил. 1" xfId="5664"/>
    <cellStyle name="_Прил. 1_БДР формат СД (2)" xfId="5665"/>
    <cellStyle name="_ПРИЛ. 2003_ЧТЭ" xfId="5666"/>
    <cellStyle name="_Прил.6 отчет1 квартал  2008" xfId="5667"/>
    <cellStyle name="_Прил_1а_2009_11.09_к служебной" xfId="5668"/>
    <cellStyle name="_прил090724 - Реновация поквартально v9 - отправ" xfId="5669"/>
    <cellStyle name="_Прил1 ИП 2007 последний" xfId="5670"/>
    <cellStyle name="_Прил1-1 (МГИ) (Дубинину) 22 01 07" xfId="5671"/>
    <cellStyle name="_прилож 11" xfId="5672"/>
    <cellStyle name="_Прилож.1, 2008 г 9мес Лена" xfId="5673"/>
    <cellStyle name="_Прилож.1, 2008 г В 6(21)прибыль" xfId="5674"/>
    <cellStyle name="_Прилож.7 отчет 1 кв 2008" xfId="5675"/>
    <cellStyle name="_приложение 1" xfId="5676"/>
    <cellStyle name="_Приложение 1 (406)" xfId="5677"/>
    <cellStyle name="_приложение 1 _ ДУС" xfId="5678"/>
    <cellStyle name="_приложение 1 _ ДУС_БДР формат СД (2)" xfId="5679"/>
    <cellStyle name="_Приложение 1 план" xfId="5680"/>
    <cellStyle name="_Приложение 1.свод500xls" xfId="5681"/>
    <cellStyle name="_Приложение 1.свод500xls_БДР формат СД (2)" xfId="5682"/>
    <cellStyle name="_Приложение 10 (Д и К)" xfId="5683"/>
    <cellStyle name="_Приложение 17 закупки оборудования не входящего в сметы строек" xfId="5684"/>
    <cellStyle name="_Приложение 2 (4)" xfId="5685"/>
    <cellStyle name="_Приложение 2 0806 факт" xfId="5686"/>
    <cellStyle name="_Приложение 2 Вводы мощностей на 2009 год" xfId="5687"/>
    <cellStyle name="_Приложение 2,3-3.2" xfId="5688"/>
    <cellStyle name="_Приложение 3 План-прогноз вводов в состав основных фондов законченных строительством объектов на 2011г" xfId="5689"/>
    <cellStyle name="_Приложение 3 План-прогноз вводов в состав основных фондов законченных строительством объектов на 2011г_БДР формат СД (2)" xfId="5690"/>
    <cellStyle name="_Приложение 6 НОВАЯ ФОРМА" xfId="5691"/>
    <cellStyle name="_Приложение 6 отчет 3 кв 2008г. с лизингом 10 10 2008" xfId="5692"/>
    <cellStyle name="_Приложение к протоколу Правления 070607с Чечней" xfId="5693"/>
    <cellStyle name="_Приложение к протоколу Правления 070607с Чечней_БДР формат СД (2)" xfId="5694"/>
    <cellStyle name="_Приложение к протоколу Правления 070607с Чечней_Книга1" xfId="5695"/>
    <cellStyle name="_Приложение к протоколу Правления 070607с Чечней_ПР ОФ на  2010-2014 01 10 2010 2011!!! для ДИиСП (2)" xfId="5696"/>
    <cellStyle name="_Приложение к протоколу Правления 070607с Чечней_ПР ОФ на  2010-2014 коррект  26 10 2010" xfId="5697"/>
    <cellStyle name="_Приложение к протоколу Правления 070607с Чечней_ПР ОФ на  2010-2014 коррект  26 10 2010 для ДИиСП (2)" xfId="5698"/>
    <cellStyle name="_Приложение к протоколу Правления 070607с Чечней_ПР ОФ на  2010-2014 коррект  26 10 2010 для ДИиСП (3)" xfId="5699"/>
    <cellStyle name="_Приложение К-1 " xfId="5700"/>
    <cellStyle name="_Приложение МТС-3-КС" xfId="5701"/>
    <cellStyle name="_Приложение МТС-3-КС_Новая инструкция1_фст" xfId="5702"/>
    <cellStyle name="_Приложение МТС-3-КС_реестр объектов ЕНЭС" xfId="5703"/>
    <cellStyle name="_Приложение откр." xfId="5704"/>
    <cellStyle name="_Приложение_ 1МЭС_Урала_(основная_деятельность)" xfId="5705"/>
    <cellStyle name="_Приложение_6 отчет 2кв 2008  9 мес уточ" xfId="5706"/>
    <cellStyle name="_Приложение_7 отчет 1 кв 2008 ОАО РЭ" xfId="5707"/>
    <cellStyle name="_Приложение2" xfId="5708"/>
    <cellStyle name="_Приложение7а новое  на 2006 год" xfId="5709"/>
    <cellStyle name="_Приложение-МТС--2-1" xfId="5710"/>
    <cellStyle name="_Приложение-МТС--2-1_Новая инструкция1_фст" xfId="5711"/>
    <cellStyle name="_Приложение-МТС--2-1_реестр объектов ЕНЭС" xfId="5712"/>
    <cellStyle name="_Приложения 1_4кприказу_филиала_31_03_11" xfId="5713"/>
    <cellStyle name="_Приложения 20 21 1кв 2006" xfId="5714"/>
    <cellStyle name="_Приложения к приказу 07  от 24 01 07 в ЭУ" xfId="13271"/>
    <cellStyle name="_Приложения к приказу 07  от 24 01 07 в ЭУ" xfId="13272"/>
    <cellStyle name="_Приложения к приказу 07  от 24 01 07 в ЭУ" xfId="13295"/>
    <cellStyle name="_Приложения к приказу 07  от 24 01 07 в ЭУ" xfId="13296"/>
    <cellStyle name="_Приобретение баз данных ЭВМ" xfId="5715"/>
    <cellStyle name="_Приобретение баз данных ЭВМ_ДОП.З - для отправки" xfId="5716"/>
    <cellStyle name="_Приобретение баз данных ЭВМ_Откорректированная программа Освидетельствование ЗиС (4) (2)" xfId="5717"/>
    <cellStyle name="_Приобретение баз данных ЭВМ_ОУС" xfId="5718"/>
    <cellStyle name="_Приобретение баз данных ЭВМ_ПО расчет (4)" xfId="5719"/>
    <cellStyle name="_Приобретение литературы согласов" xfId="5720"/>
    <cellStyle name="_Приобретение литературы согласов_ДОП.З - для отправки" xfId="5721"/>
    <cellStyle name="_Приобретение литературы согласов_Откорректированная программа Освидетельствование ЗиС (4) (2)" xfId="5722"/>
    <cellStyle name="_Приобретение литературы согласов_ОУС" xfId="5723"/>
    <cellStyle name="_Приобретение литературы согласов_ПО расчет (4)" xfId="5724"/>
    <cellStyle name="_ПРИОБРЕТЕНИЕ ОС" xfId="5725"/>
    <cellStyle name="_Приобретение ОС 3кв.5.04.06г.(1)" xfId="5726"/>
    <cellStyle name="_Приобретение ОС Упр 2007" xfId="5727"/>
    <cellStyle name="_ПРИОБРЕТЕНИЕ ОС_ДОП.З - для отправки" xfId="5728"/>
    <cellStyle name="_ПРИОБРЕТЕНИЕ ОС_Откорректированная программа Освидетельствование ЗиС (4) (2)" xfId="5729"/>
    <cellStyle name="_ПРИОБРЕТЕНИЕ ОС_ОУС" xfId="5730"/>
    <cellStyle name="_ПРИОБРЕТЕНИЕ ОС_ПО расчет (4)" xfId="5731"/>
    <cellStyle name="_приобретению ОС МСК на 2008" xfId="5732"/>
    <cellStyle name="_приобретению ОС МСК на 2008_БДР формат СД (2)" xfId="5733"/>
    <cellStyle name="_Приобретению ОС на 2007 форма МЭС" xfId="5734"/>
    <cellStyle name="_Приобретению ОС на 2007 форма МЭС_БДР формат СД (2)" xfId="5735"/>
    <cellStyle name="_приобретению ОС на 2008" xfId="5736"/>
    <cellStyle name="_приобретению ОС на 2008_БДР формат СД (2)" xfId="5737"/>
    <cellStyle name="_Пробный cash для баланса" xfId="5738"/>
    <cellStyle name="_Пробный cash для баланса 2" xfId="5739"/>
    <cellStyle name="_Пробный cash для баланса 2 2" xfId="5740"/>
    <cellStyle name="_Пробный cash для баланса__AFNPZ_Value(вариант АНПЗ)_Debt (15 11 07) с ув цены на нефть" xfId="5741"/>
    <cellStyle name="_Пробный cash для баланса_11 07  Корректировка БП на 2полугодие 2008-экспорт-див 73 000" xfId="5742"/>
    <cellStyle name="_Пробный cash для баланса_AFNPZ_Value(вариант АНПЗ)" xfId="5743"/>
    <cellStyle name="_Пробный cash для баланса_Model ANPZ" xfId="5744"/>
    <cellStyle name="_Пробный cash для баланса_UOG 2008 85 20_01 макс кредит нефть 30 на 70 СД 85 принятый вар-т" xfId="5745"/>
    <cellStyle name="_Пробный cash для баланса_UOG 2008 принятый дек 2007" xfId="5746"/>
    <cellStyle name="_Пробный cash для баланса_UOG_2009_60_v14_27 11 08-ИСПРАВЛЕН ФОТ СИН (2)" xfId="5747"/>
    <cellStyle name="_Пробный cash для баланса_UOG_2009_60_v14_27.11.08-ИСПРАВЛЕН ФОТ СИН" xfId="5748"/>
    <cellStyle name="_Пробный cash для баланса_Агрегир" xfId="5749"/>
    <cellStyle name="_Пробный cash для баланса_Агрегир янв-август" xfId="5750"/>
    <cellStyle name="_Пробный cash для баланса_Агрегир янв-дек" xfId="5751"/>
    <cellStyle name="_Пробный cash для баланса_Агрегир янв-окт" xfId="5752"/>
    <cellStyle name="_Пробный cash для баланса_Агрегир янв-сент" xfId="5753"/>
    <cellStyle name="_Пробный cash для баланса_Капиталка (2)" xfId="5754"/>
    <cellStyle name="_проводки ГД баланс" xfId="5755"/>
    <cellStyle name="_Прогноз 2006 МСК ОП 14 08" xfId="5756"/>
    <cellStyle name="_Прогноз 2006 МСК ОП 14 08_БДР формат СД (2)" xfId="5757"/>
    <cellStyle name="_Прогноз 6мес06 ОП ФСК 19 06" xfId="5758"/>
    <cellStyle name="_Прогноз 6мес06 ОП ФСК 19 06_БДР формат СД (2)" xfId="5759"/>
    <cellStyle name="_Прогноз БА ФСК СВОД 04 09 08" xfId="5760"/>
    <cellStyle name="_Прогноз БА ФСК СВОД 04 09 08_БДР формат СД (2)" xfId="5761"/>
    <cellStyle name="_Прогнозный баланс" xfId="5762"/>
    <cellStyle name="_Прогнозный баланс 01.04" xfId="5763"/>
    <cellStyle name="_Прогнозный баланс 17.12" xfId="5764"/>
    <cellStyle name="_Прогнозный баланс на 2004" xfId="5765"/>
    <cellStyle name="_ПРОГРАММ РСТ 4" xfId="5766"/>
    <cellStyle name="_ПРОГРАММ РСТ 7" xfId="5767"/>
    <cellStyle name="_Программа" xfId="5768"/>
    <cellStyle name="_программа замены оборудования ФСК на 2008 коррект" xfId="5769"/>
    <cellStyle name="_программа замены оборудования ФСК на 2008 коррект_Книга1" xfId="5770"/>
    <cellStyle name="_программа замены оборудования ФСК на 2008 коррект_ПР ОФ на  2010-2014 01 10 2010 2011!!! для ДИиСП (2)" xfId="5771"/>
    <cellStyle name="_программа замены оборудования ФСК на 2008 коррект_ПР ОФ на  2010-2014 коррект  26 10 2010" xfId="5772"/>
    <cellStyle name="_программа замены оборудования ФСК на 2008 коррект_ПР ОФ на  2010-2014 коррект  26 10 2010 для ДИиСП (2)" xfId="5773"/>
    <cellStyle name="_программа замены оборудования ФСК на 2008 коррект_ПР ОФ на  2010-2014 коррект  26 10 2010 для ДИиСП (3)" xfId="5774"/>
    <cellStyle name="_Программа СО 7-09 для СД от 29 марта" xfId="5775"/>
    <cellStyle name="_Программы  замены ВЗУ и АБ ФСК и  МСК, ВМТ на 2008г" xfId="5776"/>
    <cellStyle name="_Программы  замены ВЗУ и АБ ФСК и  МСК, ВМТ на 2008г_Книга1" xfId="5777"/>
    <cellStyle name="_Программы  замены ВЗУ и АБ ФСК и  МСК, ВМТ на 2008г_ПР ОФ на  2010-2014 01 10 2010 2011!!! для ДИиСП (2)" xfId="5778"/>
    <cellStyle name="_Программы  замены ВЗУ и АБ ФСК и  МСК, ВМТ на 2008г_ПР ОФ на  2010-2014 коррект  26 10 2010" xfId="5779"/>
    <cellStyle name="_Программы  замены ВЗУ и АБ ФСК и  МСК, ВМТ на 2008г_ПР ОФ на  2010-2014 коррект  26 10 2010 для ДИиСП (2)" xfId="5780"/>
    <cellStyle name="_Программы  замены ВЗУ и АБ ФСК и  МСК, ВМТ на 2008г_ПР ОФ на  2010-2014 коррект  26 10 2010 для ДИиСП (3)" xfId="5781"/>
    <cellStyle name="_Проект 3 кв ТОиР  ХМК " xfId="5782"/>
    <cellStyle name="_Проект 3 кв ТОиР  ХМК _БДР формат СД (2)" xfId="5783"/>
    <cellStyle name="_Проект 3 кв ТОиР Красноярск" xfId="5784"/>
    <cellStyle name="_Проект 3 кв ТОиР Красноярск_БДР формат СД (2)" xfId="5785"/>
    <cellStyle name="_Проект плана  на 2009г. Брянск  ПМЭС посл" xfId="5786"/>
    <cellStyle name="_Проект плана  на 2009г. Брянск  ПМЭС посл_БДР формат СД (2)" xfId="5787"/>
    <cellStyle name="_Проект плана на 2008 год сети МСК Смоленска" xfId="5788"/>
    <cellStyle name="_Проект плана на 2008 год сети МСК Смоленска_БДР формат СД (2)" xfId="5789"/>
    <cellStyle name="_Проект плана на 2008г. Брянск  ПМЭС  ФСК" xfId="5790"/>
    <cellStyle name="_Проект плана на 2008г. Брянск  ПМЭС  ФСК_БДР формат СД (2)" xfId="5791"/>
    <cellStyle name="_Проект плана по ремонту 3 кв ЗБП МСК ОАО Читаэнерго" xfId="5792"/>
    <cellStyle name="_Проект плана по ремонту 3 кв ЗБП МСК ОАО Читаэнерго_БДР формат СД (2)" xfId="5793"/>
    <cellStyle name="_Проект плана по ремонту 3 кв. ЗБП МСК ОАО Бурятэнерго" xfId="5794"/>
    <cellStyle name="_Проект плана по ремонту 3 кв. ЗБП МСК ОАО Бурятэнерго_БДР формат СД (2)" xfId="5795"/>
    <cellStyle name="_Проект подряд ремонт 3кв 06г ОП" xfId="5796"/>
    <cellStyle name="_Проект подряд ремонт 3кв 06г ОП_БДР формат СД (2)" xfId="5797"/>
    <cellStyle name="_Проект программы 2010_2014 20082009" xfId="5798"/>
    <cellStyle name="_Проект программы 2010_2014 20082009_БДР формат СД (2)" xfId="5799"/>
    <cellStyle name="_Проект сметы ОП ТОиР МСК 4кв 06г" xfId="5800"/>
    <cellStyle name="_Проект сметы ОП ТОиР МСК 4кв 06г_БДР формат СД (2)" xfId="5801"/>
    <cellStyle name="_проект_инвест_программы_2" xfId="5802"/>
    <cellStyle name="_Производств-е показатели ЮНГ на 2005 на 49700 для согласования" xfId="5803"/>
    <cellStyle name="_Производств-е показатели ЮНГ на 2005 на 49700 для согласования_Аморт+коэф1 08 04 08" xfId="5804"/>
    <cellStyle name="_Производств-е показатели ЮНГ на 2005 на 49700 для согласования_ДУИ_РИТ" xfId="5805"/>
    <cellStyle name="_Производств-е показатели ЮНГ на 2005 на 49700 для согласования_ДУИ_РИТ2" xfId="5806"/>
    <cellStyle name="_Производств-е показатели ЮНГ на 2005 на 49700 для согласования_ИспАппарат" xfId="5807"/>
    <cellStyle name="_Производств-е показатели ЮНГ на 2005 на 49700 для согласования_СЭС_010107" xfId="5808"/>
    <cellStyle name="_Производств-е показатели ЮНГ на 2005 на 49700 для согласования_ТАЛ ЭС 01_01_2007" xfId="5809"/>
    <cellStyle name="_Прочая реализ СВОД МЭС 1кв08 22 04 08" xfId="5810"/>
    <cellStyle name="_Прочая реализ СВОД МЭС 1кв08 22 04 08_БДР формат СД (2)" xfId="5811"/>
    <cellStyle name="_Прочая реализ СВОД МЭС 1пг08 16 07 08" xfId="5812"/>
    <cellStyle name="_Прочая реализ СВОД МЭС 1пг08 16 07 08_БДР формат СД (2)" xfId="5813"/>
    <cellStyle name="_ПСУИС" xfId="5814"/>
    <cellStyle name="_ПСУИС_БДР формат СД (2)" xfId="5815"/>
    <cellStyle name="_ПТОиР  БДР и БДДС 4кв 2006 КЭ" xfId="5816"/>
    <cellStyle name="_ПТОиР  БДР и БДДС 4кв 2006 КЭ_БДР формат СД (2)" xfId="5817"/>
    <cellStyle name="_ПТОиР  БДР и БДДС 4кв 2006 ХП" xfId="5818"/>
    <cellStyle name="_ПТОиР  БДР и БДДС 4кв 2006 ХП_БДР формат СД (2)" xfId="5819"/>
    <cellStyle name="_ПТОиР  БДР и БДДС 4кв 2006 ХЭ" xfId="5820"/>
    <cellStyle name="_ПТОиР  БДР и БДДС 4кв 2006 ХЭ_БДР формат СД (2)" xfId="5821"/>
    <cellStyle name="_ПУШКИНО ( прир.ГАЗ  2009-2014 проектная мощность вар1" xfId="13273"/>
    <cellStyle name="_ПУШКИНО ( прир.ГАЗ  2009-2014 проектная мощность вар1" xfId="13274"/>
    <cellStyle name="_ПУШКИНО ( прир.ГАЗ  2009-2014 проектная мощность вар1" xfId="13297"/>
    <cellStyle name="_ПУШКИНО ( прир.ГАЗ  2009-2014 проектная мощность вар1" xfId="13298"/>
    <cellStyle name="_ПУШКИНО ( прир.ГАЗ  2009-2014 проектная мощность вар1_Денежный поток ЗАО ЭПИ-2008г.(в объемах декабря)2811  ПОСЛЕДНИЙ (Перераб. с изм. старахованием)" xfId="13275"/>
    <cellStyle name="_ПУШКИНО ( прир.ГАЗ  2009-2014 проектная мощность вар1_Денежный поток ЗАО ЭПИ-2008г.(в объемах декабря)2811  ПОСЛЕДНИЙ (Перераб. с изм. старахованием)" xfId="13276"/>
    <cellStyle name="_ПУШКИНО ( прир.ГАЗ  2009-2014 проектная мощность вар1_Денежный поток ЗАО ЭПИ-2008г.(в объемах декабря)2811  ПОСЛЕДНИЙ (Перераб. с изм. старахованием)" xfId="13299"/>
    <cellStyle name="_ПУШКИНО ( прир.ГАЗ  2009-2014 проектная мощность вар1_Денежный поток ЗАО ЭПИ-2008г.(в объемах декабря)2811  ПОСЛЕДНИЙ (Перераб. с изм. старахованием)" xfId="13300"/>
    <cellStyle name="_ПФ14" xfId="5822"/>
    <cellStyle name="_ПЭП и Б на  2006 УпрМЭС 07.11.05" xfId="5823"/>
    <cellStyle name="_ПЭП и Б на  2006 УпрМЭС 07.11.05_БДР формат СД (2)" xfId="5824"/>
    <cellStyle name="_ПЭП и Б на  2006 УпрМЭС утвержденный" xfId="5825"/>
    <cellStyle name="_ПЭП и Б на  2006 УпрМЭС утвержденный_БДР формат СД (2)" xfId="5826"/>
    <cellStyle name="_ПЭП и Бюджет 2005г 2-3 уровни" xfId="5827"/>
    <cellStyle name="_ПЭП и Бюджет 2005г 2-3 уровни_БДР формат СД (2)" xfId="5828"/>
    <cellStyle name="_ПЭП и Бюджет Кузбасского ПМЭС" xfId="5829"/>
    <cellStyle name="_ПЭП и Бюджет Кузбасского ПМЭС_БДР формат СД (2)" xfId="5830"/>
    <cellStyle name="_ПЭП и Бюджет на 2005г УправленияМЭС" xfId="5831"/>
    <cellStyle name="_ПЭП и Бюджет на 2005г УправленияМЭС_БДР формат СД (2)" xfId="5832"/>
    <cellStyle name="_ПЭП и Бюджет на 4кв04г УправленияМЭС" xfId="5833"/>
    <cellStyle name="_ПЭП и Бюджет на 4кв04г УправленияМЭС_БДР формат СД (2)" xfId="5834"/>
    <cellStyle name="_ПЭП на 3 кв 2006 г ЗБП МЭС" xfId="5835"/>
    <cellStyle name="_ПЭП на 3 кв 2006 г ЗБП МЭС_БДР формат СД (2)" xfId="5836"/>
    <cellStyle name="_ПЭПиБюджет на 2006гММСКмин" xfId="5837"/>
    <cellStyle name="_ПЭПиБюджет на 2006гММСКмин_БДР формат СД (2)" xfId="5838"/>
    <cellStyle name="_ПЭПиБюджет на 2кв 2006гММСК" xfId="5839"/>
    <cellStyle name="_ПЭПиБюджет на 2кв 2006гММСК_БДР формат СД (2)" xfId="5840"/>
    <cellStyle name="_ПЭПиБюджет на 2кв.2005г" xfId="5841"/>
    <cellStyle name="_ПЭПиБюджет на 2кв.2005г_БДР формат СД (2)" xfId="5842"/>
    <cellStyle name="_Р-05-2" xfId="5843"/>
    <cellStyle name="_Р-05-3 факт июль 2004(20.08.04)" xfId="5844"/>
    <cellStyle name="_Р-1-матер.ремонт-05-1,2,3,4кв" xfId="5845"/>
    <cellStyle name="_Р-1-матер.ремонт-05-1,2,3,4кв_БДР формат СД (2)" xfId="5846"/>
    <cellStyle name="_Р-2 командировки" xfId="5847"/>
    <cellStyle name="_Р-2 командировки 2.1.8.1" xfId="5848"/>
    <cellStyle name="_Р-2 командировки 2.1.8.1_БДР формат СД (2)" xfId="5849"/>
    <cellStyle name="_Р-2 командировки_БДР формат СД (2)" xfId="5850"/>
    <cellStyle name="_Р-2 приобр. прав на ПО 2.1.5.3.1." xfId="5851"/>
    <cellStyle name="_Р-2 приобр. прав на ПО 2.1.5.3.1._БДР формат СД (2)" xfId="5852"/>
    <cellStyle name="_Р-2- прочие  220-2006г." xfId="5853"/>
    <cellStyle name="_Р-2- прочие  220-2006г._БДР формат СД (2)" xfId="5854"/>
    <cellStyle name="_Р-2 прочие обычные 2.1.10.9" xfId="5855"/>
    <cellStyle name="_Р-2 прочие обычные 2.1.10.9_БДР формат СД (2)" xfId="5856"/>
    <cellStyle name="_Р-2 совещания 2.1.9.1" xfId="5857"/>
    <cellStyle name="_Р-2 совещания 2.1.9.1_БДР формат СД (2)" xfId="5858"/>
    <cellStyle name="_Р-2 спецодежда 2.1.1.3" xfId="5859"/>
    <cellStyle name="_Р-2 спецодежда 2.1.1.3_БДР формат СД (2)" xfId="5860"/>
    <cellStyle name="_Р-2-Др.усл.(05.10) 2006" xfId="5861"/>
    <cellStyle name="_Р-2-Др.усл.(05.10) 2006_БДР формат СД (2)" xfId="5862"/>
    <cellStyle name="_Р-2-ИНСТРУМЕНТЫ-2006" xfId="5863"/>
    <cellStyle name="_Р-2-ИНСТРУМЕНТЫ-2006_БДР формат СД (2)" xfId="5864"/>
    <cellStyle name="_Р-2-ИНСТРУМЕНТЫ-20061" xfId="5865"/>
    <cellStyle name="_Р-2-ИНСТРУМЕНТЫ-20061_БДР формат СД (2)" xfId="5866"/>
    <cellStyle name="_Р-2-ИНСТРУМЕНТЫ-3кв" xfId="5867"/>
    <cellStyle name="_Р-2-ИНСТРУМЕНТЫ-3кв_БДР формат СД (2)" xfId="5868"/>
    <cellStyle name="_Р-2-ИНСТРУМЕНТЫ-3кв1" xfId="5869"/>
    <cellStyle name="_Р-2-ИНСТРУМЕНТЫ-3кв1_БДР формат СД (2)" xfId="5870"/>
    <cellStyle name="_Р-2-материалы ЭКСПЛ-2006" xfId="5871"/>
    <cellStyle name="_Р-2-материалы ЭКСПЛ-2006_БДР формат СД (2)" xfId="5872"/>
    <cellStyle name="_Р-2-МАТЕРИАЛЫ ЭКСПЛ-3кв" xfId="5873"/>
    <cellStyle name="_Р-2-МАТЕРИАЛЫ ЭКСПЛ-3кв_БДР формат СД (2)" xfId="5874"/>
    <cellStyle name="_Р-2-МАТЕРИАЛЫ ЭКСПЛ-3кв1" xfId="5875"/>
    <cellStyle name="_Р-2-МАТЕРИАЛЫ ЭКСПЛ-3кв1_БДР формат СД (2)" xfId="5876"/>
    <cellStyle name="_Р-2-МАТЕРИАЛЫ ЭКСПЛ-4кв" xfId="5877"/>
    <cellStyle name="_Р-2-МАТЕРИАЛЫ ЭКСПЛ-4кв_БДР формат СД (2)" xfId="5878"/>
    <cellStyle name="_Р-2-Прочие (09.16) 2006 03.11" xfId="5879"/>
    <cellStyle name="_Р-2-Прочие (09.16) 2006 03.11_БДР формат СД (2)" xfId="5880"/>
    <cellStyle name="_Р-2-прочие 2006" xfId="5881"/>
    <cellStyle name="_Р-2-прочие 2006_БДР формат СД (2)" xfId="5882"/>
    <cellStyle name="_Р-5 02.01.06.06.02.03 Ответств" xfId="5883"/>
    <cellStyle name="_Р-5 02.01.06.06.02.03 Ответств_БДР формат СД (2)" xfId="5884"/>
    <cellStyle name="_Р-6 налоги 2.1.4.3" xfId="5885"/>
    <cellStyle name="_Р-6 налоги 2.1.4.3_БДР формат СД (2)" xfId="5886"/>
    <cellStyle name="_Рабочая Форма БДР и БДДС на 2008 МСК" xfId="5887"/>
    <cellStyle name="_Рабочая Форма БДР и БДДС на 2008 МСК_БДР формат СД (2)" xfId="5888"/>
    <cellStyle name="_Рабочая форма главная 2009  БДР и  БДДС " xfId="5889"/>
    <cellStyle name="_Рабочая форма главная 2009  БДР и  БДДС _БДР формат СД (2)" xfId="5890"/>
    <cellStyle name="_разбор мрк по конкурсам и подрядчикам" xfId="5891"/>
    <cellStyle name="_Раздел Е Лизинг 2008" xfId="5892"/>
    <cellStyle name="_РаппопортРАСЧЕТ ФОТ  на 9 мес 2008  " xfId="5893"/>
    <cellStyle name="_РасПадДоб КРС,ПНП,ПРС-2002год" xfId="5894"/>
    <cellStyle name="_РасПадДоб КРС,ПНП,ПРС-2002год_21 возврат" xfId="5895"/>
    <cellStyle name="_РасПадДоб КРС,ПНП,ПРС-2002год_BUDGET_ПН2002(2)" xfId="5896"/>
    <cellStyle name="_Расх-_з-пл_Бюд-т_11-13_Бюд10-12" xfId="5897"/>
    <cellStyle name="_Расх-_з-пл_Бюд-т_11-13_Бюд10-12_БДР формат СД (2)" xfId="5898"/>
    <cellStyle name="_Расходы" xfId="5899"/>
    <cellStyle name="_Расходы ГУС на выплаты имущ. прав_2007" xfId="5900"/>
    <cellStyle name="_Расходы ГУС на выплаты имущ. прав_2007_БДР формат СД (2)" xfId="5901"/>
    <cellStyle name="_Расходы, связ. с содерж. имущества ППМЭС для МЭС_2007" xfId="5902"/>
    <cellStyle name="_Расходы, связ. с содерж. имущества ППМЭС для МЭС_2007_БДР формат СД (2)" xfId="5903"/>
    <cellStyle name="_Расходы_БДР формат СД (2)" xfId="5904"/>
    <cellStyle name="_Расчет" xfId="5905"/>
    <cellStyle name="_расчет _бух аморт_2009-2012" xfId="5906"/>
    <cellStyle name="_расчет _бух аморт_2009-2012_БДР формат СД (2)" xfId="5907"/>
    <cellStyle name="_Расчет 0,4 кВ" xfId="5908"/>
    <cellStyle name="_Расчет RAB_22072008" xfId="5909"/>
    <cellStyle name="_Расчет RAB_22072008 2" xfId="5910"/>
    <cellStyle name="_Расчет RAB_22072008 2_OREP.KU.2011.MONTHLY.02(v0.1)" xfId="5911"/>
    <cellStyle name="_Расчет RAB_22072008 2_OREP.KU.2011.MONTHLY.02(v0.4)" xfId="5912"/>
    <cellStyle name="_Расчет RAB_22072008 2_OREP.KU.2011.MONTHLY.11(v1.4)" xfId="5913"/>
    <cellStyle name="_Расчет RAB_22072008 2_UPDATE.OREP.KU.2011.MONTHLY.02.TO.1.2" xfId="5914"/>
    <cellStyle name="_Расчет RAB_22072008 2_БДР формат СД (2)" xfId="5915"/>
    <cellStyle name="_Расчет RAB_22072008_46EE.2011(v1.0)" xfId="5916"/>
    <cellStyle name="_Расчет RAB_22072008_46EE.2011(v1.0)_46TE.2011(v1.0)" xfId="5917"/>
    <cellStyle name="_Расчет RAB_22072008_46EE.2011(v1.0)_INDEX.STATION.2012(v1.0)_" xfId="5918"/>
    <cellStyle name="_Расчет RAB_22072008_46EE.2011(v1.0)_INDEX.STATION.2012(v2.0)" xfId="5919"/>
    <cellStyle name="_Расчет RAB_22072008_46EE.2011(v1.0)_INDEX.STATION.2012(v2.1)" xfId="5920"/>
    <cellStyle name="_Расчет RAB_22072008_46EE.2011(v1.0)_TEPLO.PREDEL.2012.M(v1.1)_test" xfId="5921"/>
    <cellStyle name="_Расчет RAB_22072008_46EE.2011(v1.2)" xfId="5922"/>
    <cellStyle name="_Расчет RAB_22072008_46EP.2011(v2.0)" xfId="5923"/>
    <cellStyle name="_Расчет RAB_22072008_46EP.2012(v0.1)" xfId="5924"/>
    <cellStyle name="_Расчет RAB_22072008_46TE.2011(v1.0)" xfId="5925"/>
    <cellStyle name="_Расчет RAB_22072008_4DNS.UPDATE.EXAMPLE" xfId="5926"/>
    <cellStyle name="_Расчет RAB_22072008_ARMRAZR" xfId="5927"/>
    <cellStyle name="_Расчет RAB_22072008_BALANCE.WARM.2010.FACT(v1.0)" xfId="5928"/>
    <cellStyle name="_Расчет RAB_22072008_BALANCE.WARM.2010.PLAN" xfId="5929"/>
    <cellStyle name="_Расчет RAB_22072008_BALANCE.WARM.2011YEAR(v0.7)" xfId="5930"/>
    <cellStyle name="_Расчет RAB_22072008_BALANCE.WARM.2011YEAR.NEW.UPDATE.SCHEME" xfId="5931"/>
    <cellStyle name="_Расчет RAB_22072008_CALC.NORMATIV.KU(v0.2)" xfId="5932"/>
    <cellStyle name="_Расчет RAB_22072008_EE.2REK.P2011.4.78(v0.3)" xfId="5933"/>
    <cellStyle name="_Расчет RAB_22072008_FORM910.2012(v1.1)" xfId="5934"/>
    <cellStyle name="_Расчет RAB_22072008_INVEST.EE.PLAN.4.78(v0.1)" xfId="5935"/>
    <cellStyle name="_Расчет RAB_22072008_INVEST.EE.PLAN.4.78(v0.3)" xfId="5936"/>
    <cellStyle name="_Расчет RAB_22072008_INVEST.EE.PLAN.4.78(v1.0)" xfId="5937"/>
    <cellStyle name="_Расчет RAB_22072008_INVEST.EE.PLAN.4.78(v1.0)_PASSPORT.TEPLO.PROIZV(v2.0)" xfId="5938"/>
    <cellStyle name="_Расчет RAB_22072008_INVEST.PLAN.4.78(v0.1)" xfId="5939"/>
    <cellStyle name="_Расчет RAB_22072008_INVEST.WARM.PLAN.4.78(v0.1)" xfId="5940"/>
    <cellStyle name="_Расчет RAB_22072008_INVEST_WARM_PLAN" xfId="5941"/>
    <cellStyle name="_Расчет RAB_22072008_NADB.JNVLP.APTEKA.2012(v1.0)_21_02_12" xfId="5942"/>
    <cellStyle name="_Расчет RAB_22072008_NADB.JNVLS.APTEKA.2011(v1.3.3)" xfId="5943"/>
    <cellStyle name="_Расчет RAB_22072008_NADB.JNVLS.APTEKA.2011(v1.3.3)_46TE.2011(v1.0)" xfId="5944"/>
    <cellStyle name="_Расчет RAB_22072008_NADB.JNVLS.APTEKA.2011(v1.3.3)_INDEX.STATION.2012(v1.0)_" xfId="5945"/>
    <cellStyle name="_Расчет RAB_22072008_NADB.JNVLS.APTEKA.2011(v1.3.3)_INDEX.STATION.2012(v2.0)" xfId="5946"/>
    <cellStyle name="_Расчет RAB_22072008_NADB.JNVLS.APTEKA.2011(v1.3.3)_INDEX.STATION.2012(v2.1)" xfId="5947"/>
    <cellStyle name="_Расчет RAB_22072008_NADB.JNVLS.APTEKA.2011(v1.3.3)_TEPLO.PREDEL.2012.M(v1.1)_test" xfId="5948"/>
    <cellStyle name="_Расчет RAB_22072008_NADB.JNVLS.APTEKA.2011(v1.3.4)" xfId="5949"/>
    <cellStyle name="_Расчет RAB_22072008_NADB.JNVLS.APTEKA.2011(v1.3.4)_46TE.2011(v1.0)" xfId="5950"/>
    <cellStyle name="_Расчет RAB_22072008_NADB.JNVLS.APTEKA.2011(v1.3.4)_INDEX.STATION.2012(v1.0)_" xfId="5951"/>
    <cellStyle name="_Расчет RAB_22072008_NADB.JNVLS.APTEKA.2011(v1.3.4)_INDEX.STATION.2012(v2.0)" xfId="5952"/>
    <cellStyle name="_Расчет RAB_22072008_NADB.JNVLS.APTEKA.2011(v1.3.4)_INDEX.STATION.2012(v2.1)" xfId="5953"/>
    <cellStyle name="_Расчет RAB_22072008_NADB.JNVLS.APTEKA.2011(v1.3.4)_TEPLO.PREDEL.2012.M(v1.1)_test" xfId="5954"/>
    <cellStyle name="_Расчет RAB_22072008_PASSPORT.TEPLO.PROIZV(v2.1)" xfId="5955"/>
    <cellStyle name="_Расчет RAB_22072008_PASSPORT.TEPLO.SETI(v1.0)" xfId="5956"/>
    <cellStyle name="_Расчет RAB_22072008_PREDEL.JKH.UTV.2011(v1.0.1)" xfId="5957"/>
    <cellStyle name="_Расчет RAB_22072008_PREDEL.JKH.UTV.2011(v1.0.1)_46TE.2011(v1.0)" xfId="5958"/>
    <cellStyle name="_Расчет RAB_22072008_PREDEL.JKH.UTV.2011(v1.0.1)_INDEX.STATION.2012(v1.0)_" xfId="5959"/>
    <cellStyle name="_Расчет RAB_22072008_PREDEL.JKH.UTV.2011(v1.0.1)_INDEX.STATION.2012(v2.0)" xfId="5960"/>
    <cellStyle name="_Расчет RAB_22072008_PREDEL.JKH.UTV.2011(v1.0.1)_INDEX.STATION.2012(v2.1)" xfId="5961"/>
    <cellStyle name="_Расчет RAB_22072008_PREDEL.JKH.UTV.2011(v1.0.1)_TEPLO.PREDEL.2012.M(v1.1)_test" xfId="5962"/>
    <cellStyle name="_Расчет RAB_22072008_PREDEL.JKH.UTV.2011(v1.1)" xfId="5963"/>
    <cellStyle name="_Расчет RAB_22072008_REP.BLR.2012(v1.0)" xfId="5964"/>
    <cellStyle name="_Расчет RAB_22072008_TEPLO.PREDEL.2012.M(v1.1)" xfId="5965"/>
    <cellStyle name="_Расчет RAB_22072008_TEST.TEMPLATE" xfId="5966"/>
    <cellStyle name="_Расчет RAB_22072008_UPDATE.46EE.2011.TO.1.1" xfId="5967"/>
    <cellStyle name="_Расчет RAB_22072008_UPDATE.46TE.2011.TO.1.1" xfId="5968"/>
    <cellStyle name="_Расчет RAB_22072008_UPDATE.46TE.2011.TO.1.2" xfId="5969"/>
    <cellStyle name="_Расчет RAB_22072008_UPDATE.BALANCE.WARM.2011YEAR.TO.1.1" xfId="5970"/>
    <cellStyle name="_Расчет RAB_22072008_UPDATE.BALANCE.WARM.2011YEAR.TO.1.1_46TE.2011(v1.0)" xfId="5971"/>
    <cellStyle name="_Расчет RAB_22072008_UPDATE.BALANCE.WARM.2011YEAR.TO.1.1_INDEX.STATION.2012(v1.0)_" xfId="5972"/>
    <cellStyle name="_Расчет RAB_22072008_UPDATE.BALANCE.WARM.2011YEAR.TO.1.1_INDEX.STATION.2012(v2.0)" xfId="5973"/>
    <cellStyle name="_Расчет RAB_22072008_UPDATE.BALANCE.WARM.2011YEAR.TO.1.1_INDEX.STATION.2012(v2.1)" xfId="5974"/>
    <cellStyle name="_Расчет RAB_22072008_UPDATE.BALANCE.WARM.2011YEAR.TO.1.1_OREP.KU.2011.MONTHLY.02(v1.1)" xfId="5975"/>
    <cellStyle name="_Расчет RAB_22072008_UPDATE.BALANCE.WARM.2011YEAR.TO.1.1_TEPLO.PREDEL.2012.M(v1.1)_test" xfId="5976"/>
    <cellStyle name="_Расчет RAB_22072008_UPDATE.NADB.JNVLS.APTEKA.2011.TO.1.3.4" xfId="5977"/>
    <cellStyle name="_Расчет RAB_22072008_БДР формат СД (2)" xfId="5978"/>
    <cellStyle name="_Расчет RAB_22072008_Передача 2011_с макросом" xfId="5979"/>
    <cellStyle name="_Расчет RAB_22072008_реестр объектов ЕНЭС" xfId="5980"/>
    <cellStyle name="_Расчет RAB_Лен и МОЭСК_с 2010 года_14.04.2009_со сглаж_version 3.0_без ФСК" xfId="5981"/>
    <cellStyle name="_Расчет RAB_Лен и МОЭСК_с 2010 года_14.04.2009_со сглаж_version 3.0_без ФСК 2" xfId="5982"/>
    <cellStyle name="_Расчет RAB_Лен и МОЭСК_с 2010 года_14.04.2009_со сглаж_version 3.0_без ФСК 2_OREP.KU.2011.MONTHLY.02(v0.1)" xfId="5983"/>
    <cellStyle name="_Расчет RAB_Лен и МОЭСК_с 2010 года_14.04.2009_со сглаж_version 3.0_без ФСК 2_OREP.KU.2011.MONTHLY.02(v0.4)" xfId="5984"/>
    <cellStyle name="_Расчет RAB_Лен и МОЭСК_с 2010 года_14.04.2009_со сглаж_version 3.0_без ФСК 2_OREP.KU.2011.MONTHLY.11(v1.4)" xfId="5985"/>
    <cellStyle name="_Расчет RAB_Лен и МОЭСК_с 2010 года_14.04.2009_со сглаж_version 3.0_без ФСК 2_UPDATE.OREP.KU.2011.MONTHLY.02.TO.1.2" xfId="5986"/>
    <cellStyle name="_Расчет RAB_Лен и МОЭСК_с 2010 года_14.04.2009_со сглаж_version 3.0_без ФСК 2_БДР формат СД (2)" xfId="5987"/>
    <cellStyle name="_Расчет RAB_Лен и МОЭСК_с 2010 года_14.04.2009_со сглаж_version 3.0_без ФСК_46EE.2011(v1.0)" xfId="5988"/>
    <cellStyle name="_Расчет RAB_Лен и МОЭСК_с 2010 года_14.04.2009_со сглаж_version 3.0_без ФСК_46EE.2011(v1.0)_46TE.2011(v1.0)" xfId="5989"/>
    <cellStyle name="_Расчет RAB_Лен и МОЭСК_с 2010 года_14.04.2009_со сглаж_version 3.0_без ФСК_46EE.2011(v1.0)_INDEX.STATION.2012(v1.0)_" xfId="5990"/>
    <cellStyle name="_Расчет RAB_Лен и МОЭСК_с 2010 года_14.04.2009_со сглаж_version 3.0_без ФСК_46EE.2011(v1.0)_INDEX.STATION.2012(v2.0)" xfId="5991"/>
    <cellStyle name="_Расчет RAB_Лен и МОЭСК_с 2010 года_14.04.2009_со сглаж_version 3.0_без ФСК_46EE.2011(v1.0)_INDEX.STATION.2012(v2.1)" xfId="5992"/>
    <cellStyle name="_Расчет RAB_Лен и МОЭСК_с 2010 года_14.04.2009_со сглаж_version 3.0_без ФСК_46EE.2011(v1.0)_TEPLO.PREDEL.2012.M(v1.1)_test" xfId="5993"/>
    <cellStyle name="_Расчет RAB_Лен и МОЭСК_с 2010 года_14.04.2009_со сглаж_version 3.0_без ФСК_46EE.2011(v1.2)" xfId="5994"/>
    <cellStyle name="_Расчет RAB_Лен и МОЭСК_с 2010 года_14.04.2009_со сглаж_version 3.0_без ФСК_46EP.2011(v2.0)" xfId="5995"/>
    <cellStyle name="_Расчет RAB_Лен и МОЭСК_с 2010 года_14.04.2009_со сглаж_version 3.0_без ФСК_46EP.2012(v0.1)" xfId="5996"/>
    <cellStyle name="_Расчет RAB_Лен и МОЭСК_с 2010 года_14.04.2009_со сглаж_version 3.0_без ФСК_46TE.2011(v1.0)" xfId="5997"/>
    <cellStyle name="_Расчет RAB_Лен и МОЭСК_с 2010 года_14.04.2009_со сглаж_version 3.0_без ФСК_4DNS.UPDATE.EXAMPLE" xfId="5998"/>
    <cellStyle name="_Расчет RAB_Лен и МОЭСК_с 2010 года_14.04.2009_со сглаж_version 3.0_без ФСК_ARMRAZR" xfId="5999"/>
    <cellStyle name="_Расчет RAB_Лен и МОЭСК_с 2010 года_14.04.2009_со сглаж_version 3.0_без ФСК_BALANCE.WARM.2010.FACT(v1.0)" xfId="6000"/>
    <cellStyle name="_Расчет RAB_Лен и МОЭСК_с 2010 года_14.04.2009_со сглаж_version 3.0_без ФСК_BALANCE.WARM.2010.PLAN" xfId="6001"/>
    <cellStyle name="_Расчет RAB_Лен и МОЭСК_с 2010 года_14.04.2009_со сглаж_version 3.0_без ФСК_BALANCE.WARM.2011YEAR(v0.7)" xfId="6002"/>
    <cellStyle name="_Расчет RAB_Лен и МОЭСК_с 2010 года_14.04.2009_со сглаж_version 3.0_без ФСК_BALANCE.WARM.2011YEAR.NEW.UPDATE.SCHEME" xfId="6003"/>
    <cellStyle name="_Расчет RAB_Лен и МОЭСК_с 2010 года_14.04.2009_со сглаж_version 3.0_без ФСК_CALC.NORMATIV.KU(v0.2)" xfId="6004"/>
    <cellStyle name="_Расчет RAB_Лен и МОЭСК_с 2010 года_14.04.2009_со сглаж_version 3.0_без ФСК_EE.2REK.P2011.4.78(v0.3)" xfId="6005"/>
    <cellStyle name="_Расчет RAB_Лен и МОЭСК_с 2010 года_14.04.2009_со сглаж_version 3.0_без ФСК_FORM910.2012(v1.1)" xfId="6006"/>
    <cellStyle name="_Расчет RAB_Лен и МОЭСК_с 2010 года_14.04.2009_со сглаж_version 3.0_без ФСК_INVEST.EE.PLAN.4.78(v0.1)" xfId="6007"/>
    <cellStyle name="_Расчет RAB_Лен и МОЭСК_с 2010 года_14.04.2009_со сглаж_version 3.0_без ФСК_INVEST.EE.PLAN.4.78(v0.3)" xfId="6008"/>
    <cellStyle name="_Расчет RAB_Лен и МОЭСК_с 2010 года_14.04.2009_со сглаж_version 3.0_без ФСК_INVEST.EE.PLAN.4.78(v1.0)" xfId="6009"/>
    <cellStyle name="_Расчет RAB_Лен и МОЭСК_с 2010 года_14.04.2009_со сглаж_version 3.0_без ФСК_INVEST.EE.PLAN.4.78(v1.0)_PASSPORT.TEPLO.PROIZV(v2.0)" xfId="6010"/>
    <cellStyle name="_Расчет RAB_Лен и МОЭСК_с 2010 года_14.04.2009_со сглаж_version 3.0_без ФСК_INVEST.PLAN.4.78(v0.1)" xfId="6011"/>
    <cellStyle name="_Расчет RAB_Лен и МОЭСК_с 2010 года_14.04.2009_со сглаж_version 3.0_без ФСК_INVEST.WARM.PLAN.4.78(v0.1)" xfId="6012"/>
    <cellStyle name="_Расчет RAB_Лен и МОЭСК_с 2010 года_14.04.2009_со сглаж_version 3.0_без ФСК_INVEST_WARM_PLAN" xfId="6013"/>
    <cellStyle name="_Расчет RAB_Лен и МОЭСК_с 2010 года_14.04.2009_со сглаж_version 3.0_без ФСК_NADB.JNVLP.APTEKA.2012(v1.0)_21_02_12" xfId="6014"/>
    <cellStyle name="_Расчет RAB_Лен и МОЭСК_с 2010 года_14.04.2009_со сглаж_version 3.0_без ФСК_NADB.JNVLS.APTEKA.2011(v1.3.3)" xfId="6015"/>
    <cellStyle name="_Расчет RAB_Лен и МОЭСК_с 2010 года_14.04.2009_со сглаж_version 3.0_без ФСК_NADB.JNVLS.APTEKA.2011(v1.3.3)_46TE.2011(v1.0)" xfId="6016"/>
    <cellStyle name="_Расчет RAB_Лен и МОЭСК_с 2010 года_14.04.2009_со сглаж_version 3.0_без ФСК_NADB.JNVLS.APTEKA.2011(v1.3.3)_INDEX.STATION.2012(v1.0)_" xfId="6017"/>
    <cellStyle name="_Расчет RAB_Лен и МОЭСК_с 2010 года_14.04.2009_со сглаж_version 3.0_без ФСК_NADB.JNVLS.APTEKA.2011(v1.3.3)_INDEX.STATION.2012(v2.0)" xfId="6018"/>
    <cellStyle name="_Расчет RAB_Лен и МОЭСК_с 2010 года_14.04.2009_со сглаж_version 3.0_без ФСК_NADB.JNVLS.APTEKA.2011(v1.3.3)_INDEX.STATION.2012(v2.1)" xfId="6019"/>
    <cellStyle name="_Расчет RAB_Лен и МОЭСК_с 2010 года_14.04.2009_со сглаж_version 3.0_без ФСК_NADB.JNVLS.APTEKA.2011(v1.3.3)_TEPLO.PREDEL.2012.M(v1.1)_test" xfId="6020"/>
    <cellStyle name="_Расчет RAB_Лен и МОЭСК_с 2010 года_14.04.2009_со сглаж_version 3.0_без ФСК_NADB.JNVLS.APTEKA.2011(v1.3.4)" xfId="6021"/>
    <cellStyle name="_Расчет RAB_Лен и МОЭСК_с 2010 года_14.04.2009_со сглаж_version 3.0_без ФСК_NADB.JNVLS.APTEKA.2011(v1.3.4)_46TE.2011(v1.0)" xfId="6022"/>
    <cellStyle name="_Расчет RAB_Лен и МОЭСК_с 2010 года_14.04.2009_со сглаж_version 3.0_без ФСК_NADB.JNVLS.APTEKA.2011(v1.3.4)_INDEX.STATION.2012(v1.0)_" xfId="6023"/>
    <cellStyle name="_Расчет RAB_Лен и МОЭСК_с 2010 года_14.04.2009_со сглаж_version 3.0_без ФСК_NADB.JNVLS.APTEKA.2011(v1.3.4)_INDEX.STATION.2012(v2.0)" xfId="6024"/>
    <cellStyle name="_Расчет RAB_Лен и МОЭСК_с 2010 года_14.04.2009_со сглаж_version 3.0_без ФСК_NADB.JNVLS.APTEKA.2011(v1.3.4)_INDEX.STATION.2012(v2.1)" xfId="6025"/>
    <cellStyle name="_Расчет RAB_Лен и МОЭСК_с 2010 года_14.04.2009_со сглаж_version 3.0_без ФСК_NADB.JNVLS.APTEKA.2011(v1.3.4)_TEPLO.PREDEL.2012.M(v1.1)_test" xfId="6026"/>
    <cellStyle name="_Расчет RAB_Лен и МОЭСК_с 2010 года_14.04.2009_со сглаж_version 3.0_без ФСК_PASSPORT.TEPLO.PROIZV(v2.1)" xfId="6027"/>
    <cellStyle name="_Расчет RAB_Лен и МОЭСК_с 2010 года_14.04.2009_со сглаж_version 3.0_без ФСК_PASSPORT.TEPLO.SETI(v1.0)" xfId="6028"/>
    <cellStyle name="_Расчет RAB_Лен и МОЭСК_с 2010 года_14.04.2009_со сглаж_version 3.0_без ФСК_PREDEL.JKH.UTV.2011(v1.0.1)" xfId="6029"/>
    <cellStyle name="_Расчет RAB_Лен и МОЭСК_с 2010 года_14.04.2009_со сглаж_version 3.0_без ФСК_PREDEL.JKH.UTV.2011(v1.0.1)_46TE.2011(v1.0)" xfId="6030"/>
    <cellStyle name="_Расчет RAB_Лен и МОЭСК_с 2010 года_14.04.2009_со сглаж_version 3.0_без ФСК_PREDEL.JKH.UTV.2011(v1.0.1)_INDEX.STATION.2012(v1.0)_" xfId="6031"/>
    <cellStyle name="_Расчет RAB_Лен и МОЭСК_с 2010 года_14.04.2009_со сглаж_version 3.0_без ФСК_PREDEL.JKH.UTV.2011(v1.0.1)_INDEX.STATION.2012(v2.0)" xfId="6032"/>
    <cellStyle name="_Расчет RAB_Лен и МОЭСК_с 2010 года_14.04.2009_со сглаж_version 3.0_без ФСК_PREDEL.JKH.UTV.2011(v1.0.1)_INDEX.STATION.2012(v2.1)" xfId="6033"/>
    <cellStyle name="_Расчет RAB_Лен и МОЭСК_с 2010 года_14.04.2009_со сглаж_version 3.0_без ФСК_PREDEL.JKH.UTV.2011(v1.0.1)_TEPLO.PREDEL.2012.M(v1.1)_test" xfId="6034"/>
    <cellStyle name="_Расчет RAB_Лен и МОЭСК_с 2010 года_14.04.2009_со сглаж_version 3.0_без ФСК_PREDEL.JKH.UTV.2011(v1.1)" xfId="6035"/>
    <cellStyle name="_Расчет RAB_Лен и МОЭСК_с 2010 года_14.04.2009_со сглаж_version 3.0_без ФСК_REP.BLR.2012(v1.0)" xfId="6036"/>
    <cellStyle name="_Расчет RAB_Лен и МОЭСК_с 2010 года_14.04.2009_со сглаж_version 3.0_без ФСК_TEPLO.PREDEL.2012.M(v1.1)" xfId="6037"/>
    <cellStyle name="_Расчет RAB_Лен и МОЭСК_с 2010 года_14.04.2009_со сглаж_version 3.0_без ФСК_TEST.TEMPLATE" xfId="6038"/>
    <cellStyle name="_Расчет RAB_Лен и МОЭСК_с 2010 года_14.04.2009_со сглаж_version 3.0_без ФСК_UPDATE.46EE.2011.TO.1.1" xfId="6039"/>
    <cellStyle name="_Расчет RAB_Лен и МОЭСК_с 2010 года_14.04.2009_со сглаж_version 3.0_без ФСК_UPDATE.46TE.2011.TO.1.1" xfId="6040"/>
    <cellStyle name="_Расчет RAB_Лен и МОЭСК_с 2010 года_14.04.2009_со сглаж_version 3.0_без ФСК_UPDATE.46TE.2011.TO.1.2" xfId="6041"/>
    <cellStyle name="_Расчет RAB_Лен и МОЭСК_с 2010 года_14.04.2009_со сглаж_version 3.0_без ФСК_UPDATE.BALANCE.WARM.2011YEAR.TO.1.1" xfId="6042"/>
    <cellStyle name="_Расчет RAB_Лен и МОЭСК_с 2010 года_14.04.2009_со сглаж_version 3.0_без ФСК_UPDATE.BALANCE.WARM.2011YEAR.TO.1.1_46TE.2011(v1.0)" xfId="6043"/>
    <cellStyle name="_Расчет RAB_Лен и МОЭСК_с 2010 года_14.04.2009_со сглаж_version 3.0_без ФСК_UPDATE.BALANCE.WARM.2011YEAR.TO.1.1_INDEX.STATION.2012(v1.0)_" xfId="6044"/>
    <cellStyle name="_Расчет RAB_Лен и МОЭСК_с 2010 года_14.04.2009_со сглаж_version 3.0_без ФСК_UPDATE.BALANCE.WARM.2011YEAR.TO.1.1_INDEX.STATION.2012(v2.0)" xfId="6045"/>
    <cellStyle name="_Расчет RAB_Лен и МОЭСК_с 2010 года_14.04.2009_со сглаж_version 3.0_без ФСК_UPDATE.BALANCE.WARM.2011YEAR.TO.1.1_INDEX.STATION.2012(v2.1)" xfId="6046"/>
    <cellStyle name="_Расчет RAB_Лен и МОЭСК_с 2010 года_14.04.2009_со сглаж_version 3.0_без ФСК_UPDATE.BALANCE.WARM.2011YEAR.TO.1.1_OREP.KU.2011.MONTHLY.02(v1.1)" xfId="6047"/>
    <cellStyle name="_Расчет RAB_Лен и МОЭСК_с 2010 года_14.04.2009_со сглаж_version 3.0_без ФСК_UPDATE.BALANCE.WARM.2011YEAR.TO.1.1_TEPLO.PREDEL.2012.M(v1.1)_test" xfId="6048"/>
    <cellStyle name="_Расчет RAB_Лен и МОЭСК_с 2010 года_14.04.2009_со сглаж_version 3.0_без ФСК_UPDATE.NADB.JNVLS.APTEKA.2011.TO.1.3.4" xfId="6049"/>
    <cellStyle name="_Расчет RAB_Лен и МОЭСК_с 2010 года_14.04.2009_со сглаж_version 3.0_без ФСК_БДР формат СД (2)" xfId="6050"/>
    <cellStyle name="_Расчет RAB_Лен и МОЭСК_с 2010 года_14.04.2009_со сглаж_version 3.0_без ФСК_Передача 2011_с макросом" xfId="6051"/>
    <cellStyle name="_Расчет RAB_Лен и МОЭСК_с 2010 года_14.04.2009_со сглаж_version 3.0_без ФСК_реестр объектов ЕНЭС" xfId="6052"/>
    <cellStyle name="_расчет аморт.2006 ОП в МЭС" xfId="6053"/>
    <cellStyle name="_расчет аморт.2006 ОП в МЭС_БДР формат СД (2)" xfId="6054"/>
    <cellStyle name="_Расчет амортизации (налоговая)" xfId="6055"/>
    <cellStyle name="_Расчет амортизации (налоговая)_БДР формат СД (2)" xfId="6056"/>
    <cellStyle name="_Расчет амортизации МЭС Юга" xfId="6057"/>
    <cellStyle name="_Расчет амортизации МЭС Юга 1" xfId="6058"/>
    <cellStyle name="_Расчет амортизации МЭС Юга 1_БДР формат СД (2)" xfId="6059"/>
    <cellStyle name="_Расчет амортизации МЭС Юга_БДР формат СД (2)" xfId="6060"/>
    <cellStyle name="_Расчет амортизации-ОТПРАВКА" xfId="6061"/>
    <cellStyle name="_Расчет амортизации-ОТПРАВКА_БДР формат СД (2)" xfId="6062"/>
    <cellStyle name="_Расчет ВВ подстанций" xfId="6063"/>
    <cellStyle name="_Расчет ВЛ таб.формата 12 рыба" xfId="6064"/>
    <cellStyle name="_Расчет ВЛ таб.формата 12 рыба_Аморт+коэф1 08 04 08" xfId="6065"/>
    <cellStyle name="_Расчет ВЛ таб.формата 12 рыба_ДУИ_РИТ" xfId="6066"/>
    <cellStyle name="_Расчет ВЛ таб.формата 12 рыба_ДУИ_РИТ2" xfId="6067"/>
    <cellStyle name="_Расчет ВЛ таб.формата 12 рыба_ИспАппарат" xfId="6068"/>
    <cellStyle name="_Расчет ВЛ таб.формата 12 рыба_СЭС_010107" xfId="6069"/>
    <cellStyle name="_Расчет ВЛ таб.формата 12 рыба_ТАЛ ЭС 01_01_2007" xfId="6070"/>
    <cellStyle name="_расчет для выпадающих" xfId="6071"/>
    <cellStyle name="_расчет дополнительных отпусков" xfId="6072"/>
    <cellStyle name="_расчет дополнительных отпусков_БДР формат СД (2)" xfId="6073"/>
    <cellStyle name="_расчет КЭ по предельнику" xfId="6074"/>
    <cellStyle name="_Расчет налоговой амортизаци" xfId="6075"/>
    <cellStyle name="_Расчет налоговой амортизаци_БДР формат СД (2)" xfId="6076"/>
    <cellStyle name="_Расчет налоговой амортизации  2008" xfId="6077"/>
    <cellStyle name="_Расчет налоговой амортизации  2008_БДР формат СД (2)" xfId="6078"/>
    <cellStyle name="_Расчет ожидаемой выручки 2010" xfId="6079"/>
    <cellStyle name="_Расчет по RAB корректировка НВВ 2011 АЭ" xfId="6080"/>
    <cellStyle name="_Расчет по RAB корректировка НВВ 2011 АЭ_Лист1" xfId="6081"/>
    <cellStyle name="_Расчет под  Заключение-Самара" xfId="6082"/>
    <cellStyle name="_Расчет расходов и выплат на 2011" xfId="6083"/>
    <cellStyle name="_Расчет расходов и выплат на 2011_БДР формат СД (2)" xfId="6084"/>
    <cellStyle name="_Расчет Сниж Доб 2002г" xfId="6085"/>
    <cellStyle name="_Расчет тарифов на 2010 год (с учетом арендов. сетей)." xfId="6086"/>
    <cellStyle name="_расчет ФОТ 2007 МСК от Ганиева" xfId="6087"/>
    <cellStyle name="_расчет ФОТ 2007 МСК от Ганиева_БДР формат СД (2)" xfId="6088"/>
    <cellStyle name="_расчет ФОТ 2007 МСК от Ганиева_Книга1" xfId="6089"/>
    <cellStyle name="_расчет ФОТ 2007 МСК от Ганиева_Книга1 2" xfId="6090"/>
    <cellStyle name="_расчет ФОТ 2007 МСК от Ганиева_Книга1 2 2" xfId="6091"/>
    <cellStyle name="_расчет ФОТ 2007 МСК от Ганиева_Книга1 2 2_БДР формат СД (2)" xfId="6092"/>
    <cellStyle name="_расчет ФОТ 2007 МСК от Ганиева_Книга1 2_БДР формат СД (2)" xfId="6093"/>
    <cellStyle name="_расчет ФОТ 2007 МСК от Ганиева_Книга1 3" xfId="6094"/>
    <cellStyle name="_расчет ФОТ 2007 МСК от Ганиева_Книга1 3_БДР формат СД (2)" xfId="6095"/>
    <cellStyle name="_расчет ФОТ 2007 МСК от Ганиева_Книга1_БДР формат СД (2)" xfId="6096"/>
    <cellStyle name="_расчет ФОТ 2007 МСК от Ганиева_Книга1_ДУС (3)" xfId="6097"/>
    <cellStyle name="_расчет ФОТ 2007 МСК от Ганиева_Книга1_ДУС (3) 2" xfId="6098"/>
    <cellStyle name="_расчет ФОТ 2007 МСК от Ганиева_Книга1_ДУС (3) 2_БДР формат СД (2)" xfId="6099"/>
    <cellStyle name="_расчет ФОТ 2007 МСК от Ганиева_Книга1_ДУС (3)_БДР формат СД (2)" xfId="6100"/>
    <cellStyle name="_расчет ФОТ 2007 МСК от Ганиева_Книга1_Источники_лимиты_Бизнес-план" xfId="6101"/>
    <cellStyle name="_расчет ФОТ 2007 МСК от Ганиева_Книга1_Источники_лимиты_Бизнес-план 2" xfId="6102"/>
    <cellStyle name="_расчет ФОТ 2007 МСК от Ганиева_Книга1_Источники_лимиты_Бизнес-план 2 2" xfId="6103"/>
    <cellStyle name="_расчет ФОТ 2007 МСК от Ганиева_Книга1_Источники_лимиты_Бизнес-план 2 2_БДР формат СД (2)" xfId="6104"/>
    <cellStyle name="_расчет ФОТ 2007 МСК от Ганиева_Книга1_Источники_лимиты_Бизнес-план 2_БДР формат СД (2)" xfId="6105"/>
    <cellStyle name="_расчет ФОТ 2007 МСК от Ганиева_Книга1_Источники_лимиты_Бизнес-план 3" xfId="6106"/>
    <cellStyle name="_расчет ФОТ 2007 МСК от Ганиева_Книга1_Источники_лимиты_Бизнес-план 3_БДР формат СД (2)" xfId="6107"/>
    <cellStyle name="_расчет ФОТ 2007 МСК от Ганиева_Книга1_Источники_лимиты_Бизнес-план_БДР формат СД (2)" xfId="6108"/>
    <cellStyle name="_расчет ФОТ 2007 МСК от Ганиева_Книга1_Копия форма к защите" xfId="6109"/>
    <cellStyle name="_расчет ФОТ 2007 МСК от Ганиева_Книга1_Копия форма к защите 2" xfId="6110"/>
    <cellStyle name="_расчет ФОТ 2007 МСК от Ганиева_Книга1_Копия форма к защите 2_БДР формат СД (2)" xfId="6111"/>
    <cellStyle name="_расчет ФОТ 2007 МСК от Ганиева_Книга1_Копия форма к защите_БДР формат СД (2)" xfId="6112"/>
    <cellStyle name="_расчет ФОТ 2007 МСК от Ганиева_Книга1_Свод бюджет на 2012" xfId="6113"/>
    <cellStyle name="_расчет ФОТ 2007 МСК от Ганиева_Книга1_Свод бюджет на 2012 2" xfId="6114"/>
    <cellStyle name="_расчет ФОТ 2007 МСК от Ганиева_Книга1_Свод бюджет на 2012 2_БДР формат СД (2)" xfId="6115"/>
    <cellStyle name="_расчет ФОТ 2007 МСК от Ганиева_Книга1_Свод бюджет на 2012_БДР формат СД (2)" xfId="6116"/>
    <cellStyle name="_расчет ФОТ 2007 МСК от Ганиева_Книга1_Форма к защите" xfId="6117"/>
    <cellStyle name="_расчет ФОТ 2007 МСК от Ганиева_Книга1_форма к защите - ДКУ" xfId="6118"/>
    <cellStyle name="_расчет ФОТ 2007 МСК от Ганиева_Книга1_форма к защите - ДКУ 2" xfId="6119"/>
    <cellStyle name="_расчет ФОТ 2007 МСК от Ганиева_Книга1_форма к защите - ДКУ 2_БДР формат СД (2)" xfId="6120"/>
    <cellStyle name="_расчет ФОТ 2007 МСК от Ганиева_Книга1_форма к защите - ДКУ_БДР формат СД (2)" xfId="6121"/>
    <cellStyle name="_расчет ФОТ 2007 МСК от Ганиева_Книга1_Форма к защите 10" xfId="6122"/>
    <cellStyle name="_расчет ФОТ 2007 МСК от Ганиева_Книга1_Форма к защите 10_БДР формат СД (2)" xfId="6123"/>
    <cellStyle name="_расчет ФОТ 2007 МСК от Ганиева_Книга1_Форма к защите 11" xfId="6124"/>
    <cellStyle name="_расчет ФОТ 2007 МСК от Ганиева_Книга1_Форма к защите 11_БДР формат СД (2)" xfId="6125"/>
    <cellStyle name="_расчет ФОТ 2007 МСК от Ганиева_Книга1_Форма к защите 12" xfId="6126"/>
    <cellStyle name="_расчет ФОТ 2007 МСК от Ганиева_Книга1_Форма к защите 12_БДР формат СД (2)" xfId="6127"/>
    <cellStyle name="_расчет ФОТ 2007 МСК от Ганиева_Книга1_Форма к защите 13" xfId="6128"/>
    <cellStyle name="_расчет ФОТ 2007 МСК от Ганиева_Книга1_Форма к защите 13_БДР формат СД (2)" xfId="6129"/>
    <cellStyle name="_расчет ФОТ 2007 МСК от Ганиева_Книга1_Форма к защите 14" xfId="6130"/>
    <cellStyle name="_расчет ФОТ 2007 МСК от Ганиева_Книга1_Форма к защите 14_БДР формат СД (2)" xfId="6131"/>
    <cellStyle name="_расчет ФОТ 2007 МСК от Ганиева_Книга1_Форма к защите 15" xfId="6132"/>
    <cellStyle name="_расчет ФОТ 2007 МСК от Ганиева_Книга1_Форма к защите 15_БДР формат СД (2)" xfId="6133"/>
    <cellStyle name="_расчет ФОТ 2007 МСК от Ганиева_Книга1_Форма к защите 16" xfId="6134"/>
    <cellStyle name="_расчет ФОТ 2007 МСК от Ганиева_Книга1_Форма к защите 16_БДР формат СД (2)" xfId="6135"/>
    <cellStyle name="_расчет ФОТ 2007 МСК от Ганиева_Книга1_Форма к защите 17" xfId="6136"/>
    <cellStyle name="_расчет ФОТ 2007 МСК от Ганиева_Книга1_Форма к защите 17_БДР формат СД (2)" xfId="6137"/>
    <cellStyle name="_расчет ФОТ 2007 МСК от Ганиева_Книга1_Форма к защите 18" xfId="6138"/>
    <cellStyle name="_расчет ФОТ 2007 МСК от Ганиева_Книга1_Форма к защите 18_БДР формат СД (2)" xfId="6139"/>
    <cellStyle name="_расчет ФОТ 2007 МСК от Ганиева_Книга1_Форма к защите 19" xfId="6140"/>
    <cellStyle name="_расчет ФОТ 2007 МСК от Ганиева_Книга1_Форма к защите 19_БДР формат СД (2)" xfId="6141"/>
    <cellStyle name="_расчет ФОТ 2007 МСК от Ганиева_Книга1_Форма к защите 2" xfId="6142"/>
    <cellStyle name="_расчет ФОТ 2007 МСК от Ганиева_Книга1_Форма к защите 2_БДР формат СД (2)" xfId="6143"/>
    <cellStyle name="_расчет ФОТ 2007 МСК от Ганиева_Книга1_Форма к защите 20" xfId="6144"/>
    <cellStyle name="_расчет ФОТ 2007 МСК от Ганиева_Книга1_Форма к защите 20_БДР формат СД (2)" xfId="6145"/>
    <cellStyle name="_расчет ФОТ 2007 МСК от Ганиева_Книга1_Форма к защите 21" xfId="6146"/>
    <cellStyle name="_расчет ФОТ 2007 МСК от Ганиева_Книга1_Форма к защите 21_БДР формат СД (2)" xfId="6147"/>
    <cellStyle name="_расчет ФОТ 2007 МСК от Ганиева_Книга1_Форма к защите 22" xfId="6148"/>
    <cellStyle name="_расчет ФОТ 2007 МСК от Ганиева_Книга1_Форма к защите 22_БДР формат СД (2)" xfId="6149"/>
    <cellStyle name="_расчет ФОТ 2007 МСК от Ганиева_Книга1_Форма к защите 23" xfId="6150"/>
    <cellStyle name="_расчет ФОТ 2007 МСК от Ганиева_Книга1_Форма к защите 23_БДР формат СД (2)" xfId="6151"/>
    <cellStyle name="_расчет ФОТ 2007 МСК от Ганиева_Книга1_Форма к защите 24" xfId="6152"/>
    <cellStyle name="_расчет ФОТ 2007 МСК от Ганиева_Книга1_Форма к защите 24_БДР формат СД (2)" xfId="6153"/>
    <cellStyle name="_расчет ФОТ 2007 МСК от Ганиева_Книга1_Форма к защите 25" xfId="6154"/>
    <cellStyle name="_расчет ФОТ 2007 МСК от Ганиева_Книга1_Форма к защите 25_БДР формат СД (2)" xfId="6155"/>
    <cellStyle name="_расчет ФОТ 2007 МСК от Ганиева_Книга1_Форма к защите 26" xfId="6156"/>
    <cellStyle name="_расчет ФОТ 2007 МСК от Ганиева_Книга1_Форма к защите 26_БДР формат СД (2)" xfId="6157"/>
    <cellStyle name="_расчет ФОТ 2007 МСК от Ганиева_Книга1_Форма к защите 27" xfId="6158"/>
    <cellStyle name="_расчет ФОТ 2007 МСК от Ганиева_Книга1_Форма к защите 27_БДР формат СД (2)" xfId="6159"/>
    <cellStyle name="_расчет ФОТ 2007 МСК от Ганиева_Книга1_Форма к защите 28" xfId="6160"/>
    <cellStyle name="_расчет ФОТ 2007 МСК от Ганиева_Книга1_Форма к защите 28_БДР формат СД (2)" xfId="6161"/>
    <cellStyle name="_расчет ФОТ 2007 МСК от Ганиева_Книга1_Форма к защите 29" xfId="6162"/>
    <cellStyle name="_расчет ФОТ 2007 МСК от Ганиева_Книга1_Форма к защите 29_БДР формат СД (2)" xfId="6163"/>
    <cellStyle name="_расчет ФОТ 2007 МСК от Ганиева_Книга1_Форма к защите 3" xfId="6164"/>
    <cellStyle name="_расчет ФОТ 2007 МСК от Ганиева_Книга1_Форма к защите 3_БДР формат СД (2)" xfId="6165"/>
    <cellStyle name="_расчет ФОТ 2007 МСК от Ганиева_Книга1_Форма к защите 30" xfId="6166"/>
    <cellStyle name="_расчет ФОТ 2007 МСК от Ганиева_Книга1_Форма к защите 30_БДР формат СД (2)" xfId="6167"/>
    <cellStyle name="_расчет ФОТ 2007 МСК от Ганиева_Книга1_Форма к защите 31" xfId="6168"/>
    <cellStyle name="_расчет ФОТ 2007 МСК от Ганиева_Книга1_Форма к защите 31_БДР формат СД (2)" xfId="6169"/>
    <cellStyle name="_расчет ФОТ 2007 МСК от Ганиева_Книга1_Форма к защите 32" xfId="6170"/>
    <cellStyle name="_расчет ФОТ 2007 МСК от Ганиева_Книга1_Форма к защите 32_БДР формат СД (2)" xfId="6171"/>
    <cellStyle name="_расчет ФОТ 2007 МСК от Ганиева_Книга1_Форма к защите 33" xfId="6172"/>
    <cellStyle name="_расчет ФОТ 2007 МСК от Ганиева_Книга1_Форма к защите 33_БДР формат СД (2)" xfId="6173"/>
    <cellStyle name="_расчет ФОТ 2007 МСК от Ганиева_Книга1_Форма к защите 34" xfId="6174"/>
    <cellStyle name="_расчет ФОТ 2007 МСК от Ганиева_Книга1_Форма к защите 34_БДР формат СД (2)" xfId="6175"/>
    <cellStyle name="_расчет ФОТ 2007 МСК от Ганиева_Книга1_Форма к защите 35" xfId="6176"/>
    <cellStyle name="_расчет ФОТ 2007 МСК от Ганиева_Книга1_Форма к защите 35_БДР формат СД (2)" xfId="6177"/>
    <cellStyle name="_расчет ФОТ 2007 МСК от Ганиева_Книга1_Форма к защите 36" xfId="6178"/>
    <cellStyle name="_расчет ФОТ 2007 МСК от Ганиева_Книга1_Форма к защите 36_БДР формат СД (2)" xfId="6179"/>
    <cellStyle name="_расчет ФОТ 2007 МСК от Ганиева_Книга1_Форма к защите 37" xfId="6180"/>
    <cellStyle name="_расчет ФОТ 2007 МСК от Ганиева_Книга1_Форма к защите 37_БДР формат СД (2)" xfId="6181"/>
    <cellStyle name="_расчет ФОТ 2007 МСК от Ганиева_Книга1_Форма к защите 38" xfId="6182"/>
    <cellStyle name="_расчет ФОТ 2007 МСК от Ганиева_Книга1_Форма к защите 38_БДР формат СД (2)" xfId="6183"/>
    <cellStyle name="_расчет ФОТ 2007 МСК от Ганиева_Книга1_Форма к защите 39" xfId="6184"/>
    <cellStyle name="_расчет ФОТ 2007 МСК от Ганиева_Книга1_Форма к защите 39_БДР формат СД (2)" xfId="6185"/>
    <cellStyle name="_расчет ФОТ 2007 МСК от Ганиева_Книга1_Форма к защите 4" xfId="6186"/>
    <cellStyle name="_расчет ФОТ 2007 МСК от Ганиева_Книга1_Форма к защите 4_БДР формат СД (2)" xfId="6187"/>
    <cellStyle name="_расчет ФОТ 2007 МСК от Ганиева_Книга1_Форма к защите 40" xfId="6188"/>
    <cellStyle name="_расчет ФОТ 2007 МСК от Ганиева_Книга1_Форма к защите 40_БДР формат СД (2)" xfId="6189"/>
    <cellStyle name="_расчет ФОТ 2007 МСК от Ганиева_Книга1_Форма к защите 41" xfId="6190"/>
    <cellStyle name="_расчет ФОТ 2007 МСК от Ганиева_Книга1_Форма к защите 41_БДР формат СД (2)" xfId="6191"/>
    <cellStyle name="_расчет ФОТ 2007 МСК от Ганиева_Книга1_Форма к защите 42" xfId="6192"/>
    <cellStyle name="_расчет ФОТ 2007 МСК от Ганиева_Книга1_Форма к защите 42_БДР формат СД (2)" xfId="6193"/>
    <cellStyle name="_расчет ФОТ 2007 МСК от Ганиева_Книга1_Форма к защите 43" xfId="6194"/>
    <cellStyle name="_расчет ФОТ 2007 МСК от Ганиева_Книга1_Форма к защите 43_БДР формат СД (2)" xfId="6195"/>
    <cellStyle name="_расчет ФОТ 2007 МСК от Ганиева_Книга1_Форма к защите 44" xfId="6196"/>
    <cellStyle name="_расчет ФОТ 2007 МСК от Ганиева_Книга1_Форма к защите 44_БДР формат СД (2)" xfId="6197"/>
    <cellStyle name="_расчет ФОТ 2007 МСК от Ганиева_Книга1_Форма к защите 45" xfId="6198"/>
    <cellStyle name="_расчет ФОТ 2007 МСК от Ганиева_Книга1_Форма к защите 45_БДР формат СД (2)" xfId="6199"/>
    <cellStyle name="_расчет ФОТ 2007 МСК от Ганиева_Книга1_Форма к защите 46" xfId="6200"/>
    <cellStyle name="_расчет ФОТ 2007 МСК от Ганиева_Книга1_Форма к защите 46_БДР формат СД (2)" xfId="6201"/>
    <cellStyle name="_расчет ФОТ 2007 МСК от Ганиева_Книга1_Форма к защите 47" xfId="6202"/>
    <cellStyle name="_расчет ФОТ 2007 МСК от Ганиева_Книга1_Форма к защите 47_БДР формат СД (2)" xfId="6203"/>
    <cellStyle name="_расчет ФОТ 2007 МСК от Ганиева_Книга1_Форма к защите 48" xfId="6204"/>
    <cellStyle name="_расчет ФОТ 2007 МСК от Ганиева_Книга1_Форма к защите 48_БДР формат СД (2)" xfId="6205"/>
    <cellStyle name="_расчет ФОТ 2007 МСК от Ганиева_Книга1_Форма к защите 49" xfId="6206"/>
    <cellStyle name="_расчет ФОТ 2007 МСК от Ганиева_Книга1_Форма к защите 49_БДР формат СД (2)" xfId="6207"/>
    <cellStyle name="_расчет ФОТ 2007 МСК от Ганиева_Книга1_Форма к защите 5" xfId="6208"/>
    <cellStyle name="_расчет ФОТ 2007 МСК от Ганиева_Книга1_Форма к защите 5_БДР формат СД (2)" xfId="6209"/>
    <cellStyle name="_расчет ФОТ 2007 МСК от Ганиева_Книга1_Форма к защите 50" xfId="6210"/>
    <cellStyle name="_расчет ФОТ 2007 МСК от Ганиева_Книга1_Форма к защите 50_БДР формат СД (2)" xfId="6211"/>
    <cellStyle name="_расчет ФОТ 2007 МСК от Ганиева_Книга1_Форма к защите 51" xfId="6212"/>
    <cellStyle name="_расчет ФОТ 2007 МСК от Ганиева_Книга1_Форма к защите 51_БДР формат СД (2)" xfId="6213"/>
    <cellStyle name="_расчет ФОТ 2007 МСК от Ганиева_Книга1_Форма к защите 52" xfId="6214"/>
    <cellStyle name="_расчет ФОТ 2007 МСК от Ганиева_Книга1_Форма к защите 52_БДР формат СД (2)" xfId="6215"/>
    <cellStyle name="_расчет ФОТ 2007 МСК от Ганиева_Книга1_Форма к защите 53" xfId="6216"/>
    <cellStyle name="_расчет ФОТ 2007 МСК от Ганиева_Книга1_Форма к защите 53_БДР формат СД (2)" xfId="6217"/>
    <cellStyle name="_расчет ФОТ 2007 МСК от Ганиева_Книга1_Форма к защите 54" xfId="6218"/>
    <cellStyle name="_расчет ФОТ 2007 МСК от Ганиева_Книга1_Форма к защите 54_БДР формат СД (2)" xfId="6219"/>
    <cellStyle name="_расчет ФОТ 2007 МСК от Ганиева_Книга1_Форма к защите 55" xfId="6220"/>
    <cellStyle name="_расчет ФОТ 2007 МСК от Ганиева_Книга1_Форма к защите 55_БДР формат СД (2)" xfId="6221"/>
    <cellStyle name="_расчет ФОТ 2007 МСК от Ганиева_Книга1_Форма к защите 56" xfId="6222"/>
    <cellStyle name="_расчет ФОТ 2007 МСК от Ганиева_Книга1_Форма к защите 56_БДР формат СД (2)" xfId="6223"/>
    <cellStyle name="_расчет ФОТ 2007 МСК от Ганиева_Книга1_Форма к защите 57" xfId="6224"/>
    <cellStyle name="_расчет ФОТ 2007 МСК от Ганиева_Книга1_Форма к защите 57_БДР формат СД (2)" xfId="6225"/>
    <cellStyle name="_расчет ФОТ 2007 МСК от Ганиева_Книга1_Форма к защите 58" xfId="6226"/>
    <cellStyle name="_расчет ФОТ 2007 МСК от Ганиева_Книга1_Форма к защите 58_БДР формат СД (2)" xfId="6227"/>
    <cellStyle name="_расчет ФОТ 2007 МСК от Ганиева_Книга1_Форма к защите 59" xfId="6228"/>
    <cellStyle name="_расчет ФОТ 2007 МСК от Ганиева_Книга1_Форма к защите 59_БДР формат СД (2)" xfId="6229"/>
    <cellStyle name="_расчет ФОТ 2007 МСК от Ганиева_Книга1_Форма к защите 6" xfId="6230"/>
    <cellStyle name="_расчет ФОТ 2007 МСК от Ганиева_Книга1_Форма к защите 6_БДР формат СД (2)" xfId="6231"/>
    <cellStyle name="_расчет ФОТ 2007 МСК от Ганиева_Книга1_Форма к защите 60" xfId="6232"/>
    <cellStyle name="_расчет ФОТ 2007 МСК от Ганиева_Книга1_Форма к защите 60_БДР формат СД (2)" xfId="6233"/>
    <cellStyle name="_расчет ФОТ 2007 МСК от Ганиева_Книга1_Форма к защите 61" xfId="6234"/>
    <cellStyle name="_расчет ФОТ 2007 МСК от Ганиева_Книга1_Форма к защите 61_БДР формат СД (2)" xfId="6235"/>
    <cellStyle name="_расчет ФОТ 2007 МСК от Ганиева_Книга1_Форма к защите 62" xfId="6236"/>
    <cellStyle name="_расчет ФОТ 2007 МСК от Ганиева_Книга1_Форма к защите 62_БДР формат СД (2)" xfId="6237"/>
    <cellStyle name="_расчет ФОТ 2007 МСК от Ганиева_Книга1_Форма к защите 63" xfId="6238"/>
    <cellStyle name="_расчет ФОТ 2007 МСК от Ганиева_Книга1_Форма к защите 63_БДР формат СД (2)" xfId="6239"/>
    <cellStyle name="_расчет ФОТ 2007 МСК от Ганиева_Книга1_Форма к защите 64" xfId="6240"/>
    <cellStyle name="_расчет ФОТ 2007 МСК от Ганиева_Книга1_Форма к защите 64_БДР формат СД (2)" xfId="6241"/>
    <cellStyle name="_расчет ФОТ 2007 МСК от Ганиева_Книга1_Форма к защите 65" xfId="6242"/>
    <cellStyle name="_расчет ФОТ 2007 МСК от Ганиева_Книга1_Форма к защите 65_БДР формат СД (2)" xfId="6243"/>
    <cellStyle name="_расчет ФОТ 2007 МСК от Ганиева_Книга1_Форма к защите 66" xfId="6244"/>
    <cellStyle name="_расчет ФОТ 2007 МСК от Ганиева_Книга1_Форма к защите 66_БДР формат СД (2)" xfId="6245"/>
    <cellStyle name="_расчет ФОТ 2007 МСК от Ганиева_Книга1_Форма к защите 67" xfId="6246"/>
    <cellStyle name="_расчет ФОТ 2007 МСК от Ганиева_Книга1_Форма к защите 67_БДР формат СД (2)" xfId="6247"/>
    <cellStyle name="_расчет ФОТ 2007 МСК от Ганиева_Книга1_Форма к защите 68" xfId="6248"/>
    <cellStyle name="_расчет ФОТ 2007 МСК от Ганиева_Книга1_Форма к защите 68_БДР формат СД (2)" xfId="6249"/>
    <cellStyle name="_расчет ФОТ 2007 МСК от Ганиева_Книга1_Форма к защите 69" xfId="6250"/>
    <cellStyle name="_расчет ФОТ 2007 МСК от Ганиева_Книга1_Форма к защите 69_БДР формат СД (2)" xfId="6251"/>
    <cellStyle name="_расчет ФОТ 2007 МСК от Ганиева_Книга1_Форма к защите 7" xfId="6252"/>
    <cellStyle name="_расчет ФОТ 2007 МСК от Ганиева_Книга1_Форма к защите 7_БДР формат СД (2)" xfId="6253"/>
    <cellStyle name="_расчет ФОТ 2007 МСК от Ганиева_Книга1_Форма к защите 70" xfId="6254"/>
    <cellStyle name="_расчет ФОТ 2007 МСК от Ганиева_Книга1_Форма к защите 70_БДР формат СД (2)" xfId="6255"/>
    <cellStyle name="_расчет ФОТ 2007 МСК от Ганиева_Книга1_Форма к защите 71" xfId="6256"/>
    <cellStyle name="_расчет ФОТ 2007 МСК от Ганиева_Книга1_Форма к защите 71_БДР формат СД (2)" xfId="6257"/>
    <cellStyle name="_расчет ФОТ 2007 МСК от Ганиева_Книга1_Форма к защите 72" xfId="6258"/>
    <cellStyle name="_расчет ФОТ 2007 МСК от Ганиева_Книга1_Форма к защите 72_БДР формат СД (2)" xfId="6259"/>
    <cellStyle name="_расчет ФОТ 2007 МСК от Ганиева_Книга1_Форма к защите 73" xfId="6260"/>
    <cellStyle name="_расчет ФОТ 2007 МСК от Ганиева_Книга1_Форма к защите 73_БДР формат СД (2)" xfId="6261"/>
    <cellStyle name="_расчет ФОТ 2007 МСК от Ганиева_Книга1_Форма к защите 74" xfId="6262"/>
    <cellStyle name="_расчет ФОТ 2007 МСК от Ганиева_Книга1_Форма к защите 74_БДР формат СД (2)" xfId="6263"/>
    <cellStyle name="_расчет ФОТ 2007 МСК от Ганиева_Книга1_Форма к защите 75" xfId="6264"/>
    <cellStyle name="_расчет ФОТ 2007 МСК от Ганиева_Книга1_Форма к защите 75_БДР формат СД (2)" xfId="6265"/>
    <cellStyle name="_расчет ФОТ 2007 МСК от Ганиева_Книга1_Форма к защите 76" xfId="6266"/>
    <cellStyle name="_расчет ФОТ 2007 МСК от Ганиева_Книга1_Форма к защите 76_БДР формат СД (2)" xfId="6267"/>
    <cellStyle name="_расчет ФОТ 2007 МСК от Ганиева_Книга1_Форма к защите 77" xfId="6268"/>
    <cellStyle name="_расчет ФОТ 2007 МСК от Ганиева_Книга1_Форма к защите 77_БДР формат СД (2)" xfId="6269"/>
    <cellStyle name="_расчет ФОТ 2007 МСК от Ганиева_Книга1_Форма к защите 78" xfId="6270"/>
    <cellStyle name="_расчет ФОТ 2007 МСК от Ганиева_Книга1_Форма к защите 78_БДР формат СД (2)" xfId="6271"/>
    <cellStyle name="_расчет ФОТ 2007 МСК от Ганиева_Книга1_Форма к защите 79" xfId="6272"/>
    <cellStyle name="_расчет ФОТ 2007 МСК от Ганиева_Книга1_Форма к защите 79_БДР формат СД (2)" xfId="6273"/>
    <cellStyle name="_расчет ФОТ 2007 МСК от Ганиева_Книга1_Форма к защите 8" xfId="6274"/>
    <cellStyle name="_расчет ФОТ 2007 МСК от Ганиева_Книга1_Форма к защите 8_БДР формат СД (2)" xfId="6275"/>
    <cellStyle name="_расчет ФОТ 2007 МСК от Ганиева_Книга1_Форма к защите 80" xfId="6276"/>
    <cellStyle name="_расчет ФОТ 2007 МСК от Ганиева_Книга1_Форма к защите 80_БДР формат СД (2)" xfId="6277"/>
    <cellStyle name="_расчет ФОТ 2007 МСК от Ганиева_Книга1_Форма к защите 81" xfId="6278"/>
    <cellStyle name="_расчет ФОТ 2007 МСК от Ганиева_Книга1_Форма к защите 81_БДР формат СД (2)" xfId="6279"/>
    <cellStyle name="_расчет ФОТ 2007 МСК от Ганиева_Книга1_Форма к защите 82" xfId="6280"/>
    <cellStyle name="_расчет ФОТ 2007 МСК от Ганиева_Книга1_Форма к защите 82_БДР формат СД (2)" xfId="6281"/>
    <cellStyle name="_расчет ФОТ 2007 МСК от Ганиева_Книга1_Форма к защите 83" xfId="6282"/>
    <cellStyle name="_расчет ФОТ 2007 МСК от Ганиева_Книга1_Форма к защите 83_БДР формат СД (2)" xfId="6283"/>
    <cellStyle name="_расчет ФОТ 2007 МСК от Ганиева_Книга1_Форма к защите 84" xfId="6284"/>
    <cellStyle name="_расчет ФОТ 2007 МСК от Ганиева_Книга1_Форма к защите 84_БДР формат СД (2)" xfId="6285"/>
    <cellStyle name="_расчет ФОТ 2007 МСК от Ганиева_Книга1_Форма к защите 85" xfId="6286"/>
    <cellStyle name="_расчет ФОТ 2007 МСК от Ганиева_Книга1_Форма к защите 85_БДР формат СД (2)" xfId="6287"/>
    <cellStyle name="_расчет ФОТ 2007 МСК от Ганиева_Книга1_Форма к защите 86" xfId="6288"/>
    <cellStyle name="_расчет ФОТ 2007 МСК от Ганиева_Книга1_Форма к защите 86_БДР формат СД (2)" xfId="6289"/>
    <cellStyle name="_расчет ФОТ 2007 МСК от Ганиева_Книга1_Форма к защите 87" xfId="6290"/>
    <cellStyle name="_расчет ФОТ 2007 МСК от Ганиева_Книга1_Форма к защите 87_БДР формат СД (2)" xfId="6291"/>
    <cellStyle name="_расчет ФОТ 2007 МСК от Ганиева_Книга1_Форма к защите 88" xfId="6292"/>
    <cellStyle name="_расчет ФОТ 2007 МСК от Ганиева_Книга1_Форма к защите 88_БДР формат СД (2)" xfId="6293"/>
    <cellStyle name="_расчет ФОТ 2007 МСК от Ганиева_Книга1_Форма к защите 89" xfId="6294"/>
    <cellStyle name="_расчет ФОТ 2007 МСК от Ганиева_Книга1_Форма к защите 89_БДР формат СД (2)" xfId="6295"/>
    <cellStyle name="_расчет ФОТ 2007 МСК от Ганиева_Книга1_Форма к защите 9" xfId="6296"/>
    <cellStyle name="_расчет ФОТ 2007 МСК от Ганиева_Книга1_Форма к защите 9_БДР формат СД (2)" xfId="6297"/>
    <cellStyle name="_расчет ФОТ 2007 МСК от Ганиева_Книга1_Форма к защите 90" xfId="6298"/>
    <cellStyle name="_расчет ФОТ 2007 МСК от Ганиева_Книга1_Форма к защите 90_БДР формат СД (2)" xfId="6299"/>
    <cellStyle name="_расчет ФОТ 2007 МСК от Ганиева_Книга1_Форма к защите ДЭБ" xfId="6300"/>
    <cellStyle name="_расчет ФОТ 2007 МСК от Ганиева_Книга1_Форма к защите ДЭБ 2" xfId="6301"/>
    <cellStyle name="_расчет ФОТ 2007 МСК от Ганиева_Книга1_Форма к защите ДЭБ 2_БДР формат СД (2)" xfId="6302"/>
    <cellStyle name="_расчет ФОТ 2007 МСК от Ганиева_Книга1_Форма к защите ДЭБ_БДР формат СД (2)" xfId="6303"/>
    <cellStyle name="_расчет ФОТ 2007 МСК от Ганиева_Книга1_Форма к защите_БДР формат СД (2)" xfId="6304"/>
    <cellStyle name="_расчет ФОТ 2007 МСК от Ганиева_Книга1_Форма к защите_ДСП" xfId="6305"/>
    <cellStyle name="_расчет ФОТ 2007 МСК от Ганиева_Книга1_Форма к защите_ДСП 2" xfId="6306"/>
    <cellStyle name="_расчет ФОТ 2007 МСК от Ганиева_Книга1_Форма к защите_ДСП 2_БДР формат СД (2)" xfId="6307"/>
    <cellStyle name="_расчет ФОТ 2007 МСК от Ганиева_Книга1_Форма к защите_ДСП_БДР формат СД (2)" xfId="6308"/>
    <cellStyle name="_расчет ФОТ 2007 МСК от Ганиева_Книга1_Форма к защите_ДУпиоп" xfId="6309"/>
    <cellStyle name="_расчет ФОТ 2007 МСК от Ганиева_Книга1_Форма к защите_ДУпиоп 2" xfId="6310"/>
    <cellStyle name="_расчет ФОТ 2007 МСК от Ганиева_Книга1_Форма к защите_ДУпиоп 2_БДР формат СД (2)" xfId="6311"/>
    <cellStyle name="_расчет ФОТ 2007 МСК от Ганиева_Книга1_Форма к защите_ДУпиоп_БДР формат СД (2)" xfId="6312"/>
    <cellStyle name="_расчет ФОТ 2007 МСК от Ганиева_Книга1_Форма к защите_окончательная версия" xfId="6313"/>
    <cellStyle name="_расчет ФОТ 2007 МСК от Ганиева_Книга1_Форма к защите_окончательная версия 2" xfId="6314"/>
    <cellStyle name="_расчет ФОТ 2007 МСК от Ганиева_Книга1_Форма к защите_окончательная версия 2_БДР формат СД (2)" xfId="6315"/>
    <cellStyle name="_расчет ФОТ 2007 МСК от Ганиева_Книга1_Форма к защите_окончательная версия_БДР формат СД (2)" xfId="6316"/>
    <cellStyle name="_расчет ФОТ 2007 МСК от Ганиева_Корректировка №3 ФОТ 2010" xfId="6317"/>
    <cellStyle name="_расчет ФОТ 2007 МСК от Ганиева_Корректировка №3 ФОТ 2010_БДР формат СД (2)" xfId="6318"/>
    <cellStyle name="_расчет ФОТ 2007 МСК от Ганиева_Корректировка по ТОиР (проект)(поправл.)" xfId="6319"/>
    <cellStyle name="_расчет ФОТ 2007 МСК от Ганиева_Корректировка по ТОиР (проект)(поправл.)_БДР формат СД (2)" xfId="6320"/>
    <cellStyle name="_расчет ФОТ 2007 МСК от Ганиева_Корректировка ФОТ по ТОиР " xfId="6321"/>
    <cellStyle name="_расчет ФОТ 2007 МСК от Ганиева_Корректировка ФОТ по ТОиР _БДР формат СД (2)" xfId="6322"/>
    <cellStyle name="_расчет ФОТ 2007 МСК от Ганиева_Московское" xfId="6323"/>
    <cellStyle name="_расчет ФОТ 2007 МСК от Ганиева_Московское_БДР формат СД (2)" xfId="6324"/>
    <cellStyle name="_расчет ФОТ 2007 МСК от Ганиева_План по видам деят.(09.11.2009)" xfId="6325"/>
    <cellStyle name="_расчет ФОТ 2007 МСК от Ганиева_План по видам деят.(09.11.2009) 2" xfId="6326"/>
    <cellStyle name="_расчет ФОТ 2007 МСК от Ганиева_План по видам деят.(09.11.2009) 2 2" xfId="6327"/>
    <cellStyle name="_расчет ФОТ 2007 МСК от Ганиева_План по видам деят.(09.11.2009) 2 2_БДР формат СД (2)" xfId="6328"/>
    <cellStyle name="_расчет ФОТ 2007 МСК от Ганиева_План по видам деят.(09.11.2009) 2_БДР формат СД (2)" xfId="6329"/>
    <cellStyle name="_расчет ФОТ 2007 МСК от Ганиева_План по видам деят.(09.11.2009) 3" xfId="6330"/>
    <cellStyle name="_расчет ФОТ 2007 МСК от Ганиева_План по видам деят.(09.11.2009) 3_БДР формат СД (2)" xfId="6331"/>
    <cellStyle name="_расчет ФОТ 2007 МСК от Ганиева_План по видам деят.(09.11.2009)_БДР формат СД (2)" xfId="6332"/>
    <cellStyle name="_расчет ФОТ 2007 МСК от Ганиева_План по видам деят.(09.11.2009)_ДУС (3)" xfId="6333"/>
    <cellStyle name="_расчет ФОТ 2007 МСК от Ганиева_План по видам деят.(09.11.2009)_ДУС (3) 2" xfId="6334"/>
    <cellStyle name="_расчет ФОТ 2007 МСК от Ганиева_План по видам деят.(09.11.2009)_ДУС (3) 2_БДР формат СД (2)" xfId="6335"/>
    <cellStyle name="_расчет ФОТ 2007 МСК от Ганиева_План по видам деят.(09.11.2009)_ДУС (3)_БДР формат СД (2)" xfId="6336"/>
    <cellStyle name="_расчет ФОТ 2007 МСК от Ганиева_План по видам деят.(09.11.2009)_Источники_лимиты_Бизнес-план" xfId="6337"/>
    <cellStyle name="_расчет ФОТ 2007 МСК от Ганиева_План по видам деят.(09.11.2009)_Источники_лимиты_Бизнес-план 2" xfId="6338"/>
    <cellStyle name="_расчет ФОТ 2007 МСК от Ганиева_План по видам деят.(09.11.2009)_Источники_лимиты_Бизнес-план 2 2" xfId="6339"/>
    <cellStyle name="_расчет ФОТ 2007 МСК от Ганиева_План по видам деят.(09.11.2009)_Источники_лимиты_Бизнес-план 2 2_БДР формат СД (2)" xfId="6340"/>
    <cellStyle name="_расчет ФОТ 2007 МСК от Ганиева_План по видам деят.(09.11.2009)_Источники_лимиты_Бизнес-план 2_БДР формат СД (2)" xfId="6341"/>
    <cellStyle name="_расчет ФОТ 2007 МСК от Ганиева_План по видам деят.(09.11.2009)_Источники_лимиты_Бизнес-план 3" xfId="6342"/>
    <cellStyle name="_расчет ФОТ 2007 МСК от Ганиева_План по видам деят.(09.11.2009)_Источники_лимиты_Бизнес-план 3_БДР формат СД (2)" xfId="6343"/>
    <cellStyle name="_расчет ФОТ 2007 МСК от Ганиева_План по видам деят.(09.11.2009)_Источники_лимиты_Бизнес-план_БДР формат СД (2)" xfId="6344"/>
    <cellStyle name="_расчет ФОТ 2007 МСК от Ганиева_План по видам деят.(09.11.2009)_Копия форма к защите" xfId="6345"/>
    <cellStyle name="_расчет ФОТ 2007 МСК от Ганиева_План по видам деят.(09.11.2009)_Копия форма к защите 2" xfId="6346"/>
    <cellStyle name="_расчет ФОТ 2007 МСК от Ганиева_План по видам деят.(09.11.2009)_Копия форма к защите 2_БДР формат СД (2)" xfId="6347"/>
    <cellStyle name="_расчет ФОТ 2007 МСК от Ганиева_План по видам деят.(09.11.2009)_Копия форма к защите_БДР формат СД (2)" xfId="6348"/>
    <cellStyle name="_расчет ФОТ 2007 МСК от Ганиева_План по видам деят.(09.11.2009)_Свод бюджет на 2012" xfId="6349"/>
    <cellStyle name="_расчет ФОТ 2007 МСК от Ганиева_План по видам деят.(09.11.2009)_Свод бюджет на 2012 2" xfId="6350"/>
    <cellStyle name="_расчет ФОТ 2007 МСК от Ганиева_План по видам деят.(09.11.2009)_Свод бюджет на 2012 2_БДР формат СД (2)" xfId="6351"/>
    <cellStyle name="_расчет ФОТ 2007 МСК от Ганиева_План по видам деят.(09.11.2009)_Свод бюджет на 2012_БДР формат СД (2)" xfId="6352"/>
    <cellStyle name="_расчет ФОТ 2007 МСК от Ганиева_План по видам деят.(09.11.2009)_Форма к защите" xfId="6353"/>
    <cellStyle name="_расчет ФОТ 2007 МСК от Ганиева_План по видам деят.(09.11.2009)_форма к защите - ДКУ" xfId="6354"/>
    <cellStyle name="_расчет ФОТ 2007 МСК от Ганиева_План по видам деят.(09.11.2009)_форма к защите - ДКУ 2" xfId="6355"/>
    <cellStyle name="_расчет ФОТ 2007 МСК от Ганиева_План по видам деят.(09.11.2009)_форма к защите - ДКУ 2_БДР формат СД (2)" xfId="6356"/>
    <cellStyle name="_расчет ФОТ 2007 МСК от Ганиева_План по видам деят.(09.11.2009)_форма к защите - ДКУ_БДР формат СД (2)" xfId="6357"/>
    <cellStyle name="_расчет ФОТ 2007 МСК от Ганиева_План по видам деят.(09.11.2009)_Форма к защите 10" xfId="6358"/>
    <cellStyle name="_расчет ФОТ 2007 МСК от Ганиева_План по видам деят.(09.11.2009)_Форма к защите 10_БДР формат СД (2)" xfId="6359"/>
    <cellStyle name="_расчет ФОТ 2007 МСК от Ганиева_План по видам деят.(09.11.2009)_Форма к защите 11" xfId="6360"/>
    <cellStyle name="_расчет ФОТ 2007 МСК от Ганиева_План по видам деят.(09.11.2009)_Форма к защите 11_БДР формат СД (2)" xfId="6361"/>
    <cellStyle name="_расчет ФОТ 2007 МСК от Ганиева_План по видам деят.(09.11.2009)_Форма к защите 12" xfId="6362"/>
    <cellStyle name="_расчет ФОТ 2007 МСК от Ганиева_План по видам деят.(09.11.2009)_Форма к защите 12_БДР формат СД (2)" xfId="6363"/>
    <cellStyle name="_расчет ФОТ 2007 МСК от Ганиева_План по видам деят.(09.11.2009)_Форма к защите 13" xfId="6364"/>
    <cellStyle name="_расчет ФОТ 2007 МСК от Ганиева_План по видам деят.(09.11.2009)_Форма к защите 13_БДР формат СД (2)" xfId="6365"/>
    <cellStyle name="_расчет ФОТ 2007 МСК от Ганиева_План по видам деят.(09.11.2009)_Форма к защите 14" xfId="6366"/>
    <cellStyle name="_расчет ФОТ 2007 МСК от Ганиева_План по видам деят.(09.11.2009)_Форма к защите 14_БДР формат СД (2)" xfId="6367"/>
    <cellStyle name="_расчет ФОТ 2007 МСК от Ганиева_План по видам деят.(09.11.2009)_Форма к защите 15" xfId="6368"/>
    <cellStyle name="_расчет ФОТ 2007 МСК от Ганиева_План по видам деят.(09.11.2009)_Форма к защите 15_БДР формат СД (2)" xfId="6369"/>
    <cellStyle name="_расчет ФОТ 2007 МСК от Ганиева_План по видам деят.(09.11.2009)_Форма к защите 16" xfId="6370"/>
    <cellStyle name="_расчет ФОТ 2007 МСК от Ганиева_План по видам деят.(09.11.2009)_Форма к защите 16_БДР формат СД (2)" xfId="6371"/>
    <cellStyle name="_расчет ФОТ 2007 МСК от Ганиева_План по видам деят.(09.11.2009)_Форма к защите 17" xfId="6372"/>
    <cellStyle name="_расчет ФОТ 2007 МСК от Ганиева_План по видам деят.(09.11.2009)_Форма к защите 17_БДР формат СД (2)" xfId="6373"/>
    <cellStyle name="_расчет ФОТ 2007 МСК от Ганиева_План по видам деят.(09.11.2009)_Форма к защите 18" xfId="6374"/>
    <cellStyle name="_расчет ФОТ 2007 МСК от Ганиева_План по видам деят.(09.11.2009)_Форма к защите 18_БДР формат СД (2)" xfId="6375"/>
    <cellStyle name="_расчет ФОТ 2007 МСК от Ганиева_План по видам деят.(09.11.2009)_Форма к защите 19" xfId="6376"/>
    <cellStyle name="_расчет ФОТ 2007 МСК от Ганиева_План по видам деят.(09.11.2009)_Форма к защите 19_БДР формат СД (2)" xfId="6377"/>
    <cellStyle name="_расчет ФОТ 2007 МСК от Ганиева_План по видам деят.(09.11.2009)_Форма к защите 2" xfId="6378"/>
    <cellStyle name="_расчет ФОТ 2007 МСК от Ганиева_План по видам деят.(09.11.2009)_Форма к защите 2_БДР формат СД (2)" xfId="6379"/>
    <cellStyle name="_расчет ФОТ 2007 МСК от Ганиева_План по видам деят.(09.11.2009)_Форма к защите 20" xfId="6380"/>
    <cellStyle name="_расчет ФОТ 2007 МСК от Ганиева_План по видам деят.(09.11.2009)_Форма к защите 20_БДР формат СД (2)" xfId="6381"/>
    <cellStyle name="_расчет ФОТ 2007 МСК от Ганиева_План по видам деят.(09.11.2009)_Форма к защите 21" xfId="6382"/>
    <cellStyle name="_расчет ФОТ 2007 МСК от Ганиева_План по видам деят.(09.11.2009)_Форма к защите 21_БДР формат СД (2)" xfId="6383"/>
    <cellStyle name="_расчет ФОТ 2007 МСК от Ганиева_План по видам деят.(09.11.2009)_Форма к защите 22" xfId="6384"/>
    <cellStyle name="_расчет ФОТ 2007 МСК от Ганиева_План по видам деят.(09.11.2009)_Форма к защите 22_БДР формат СД (2)" xfId="6385"/>
    <cellStyle name="_расчет ФОТ 2007 МСК от Ганиева_План по видам деят.(09.11.2009)_Форма к защите 23" xfId="6386"/>
    <cellStyle name="_расчет ФОТ 2007 МСК от Ганиева_План по видам деят.(09.11.2009)_Форма к защите 23_БДР формат СД (2)" xfId="6387"/>
    <cellStyle name="_расчет ФОТ 2007 МСК от Ганиева_План по видам деят.(09.11.2009)_Форма к защите 24" xfId="6388"/>
    <cellStyle name="_расчет ФОТ 2007 МСК от Ганиева_План по видам деят.(09.11.2009)_Форма к защите 24_БДР формат СД (2)" xfId="6389"/>
    <cellStyle name="_расчет ФОТ 2007 МСК от Ганиева_План по видам деят.(09.11.2009)_Форма к защите 25" xfId="6390"/>
    <cellStyle name="_расчет ФОТ 2007 МСК от Ганиева_План по видам деят.(09.11.2009)_Форма к защите 25_БДР формат СД (2)" xfId="6391"/>
    <cellStyle name="_расчет ФОТ 2007 МСК от Ганиева_План по видам деят.(09.11.2009)_Форма к защите 26" xfId="6392"/>
    <cellStyle name="_расчет ФОТ 2007 МСК от Ганиева_План по видам деят.(09.11.2009)_Форма к защите 26_БДР формат СД (2)" xfId="6393"/>
    <cellStyle name="_расчет ФОТ 2007 МСК от Ганиева_План по видам деят.(09.11.2009)_Форма к защите 27" xfId="6394"/>
    <cellStyle name="_расчет ФОТ 2007 МСК от Ганиева_План по видам деят.(09.11.2009)_Форма к защите 27_БДР формат СД (2)" xfId="6395"/>
    <cellStyle name="_расчет ФОТ 2007 МСК от Ганиева_План по видам деят.(09.11.2009)_Форма к защите 28" xfId="6396"/>
    <cellStyle name="_расчет ФОТ 2007 МСК от Ганиева_План по видам деят.(09.11.2009)_Форма к защите 28_БДР формат СД (2)" xfId="6397"/>
    <cellStyle name="_расчет ФОТ 2007 МСК от Ганиева_План по видам деят.(09.11.2009)_Форма к защите 29" xfId="6398"/>
    <cellStyle name="_расчет ФОТ 2007 МСК от Ганиева_План по видам деят.(09.11.2009)_Форма к защите 29_БДР формат СД (2)" xfId="6399"/>
    <cellStyle name="_расчет ФОТ 2007 МСК от Ганиева_План по видам деят.(09.11.2009)_Форма к защите 3" xfId="6400"/>
    <cellStyle name="_расчет ФОТ 2007 МСК от Ганиева_План по видам деят.(09.11.2009)_Форма к защите 3_БДР формат СД (2)" xfId="6401"/>
    <cellStyle name="_расчет ФОТ 2007 МСК от Ганиева_План по видам деят.(09.11.2009)_Форма к защите 30" xfId="6402"/>
    <cellStyle name="_расчет ФОТ 2007 МСК от Ганиева_План по видам деят.(09.11.2009)_Форма к защите 30_БДР формат СД (2)" xfId="6403"/>
    <cellStyle name="_расчет ФОТ 2007 МСК от Ганиева_План по видам деят.(09.11.2009)_Форма к защите 31" xfId="6404"/>
    <cellStyle name="_расчет ФОТ 2007 МСК от Ганиева_План по видам деят.(09.11.2009)_Форма к защите 31_БДР формат СД (2)" xfId="6405"/>
    <cellStyle name="_расчет ФОТ 2007 МСК от Ганиева_План по видам деят.(09.11.2009)_Форма к защите 32" xfId="6406"/>
    <cellStyle name="_расчет ФОТ 2007 МСК от Ганиева_План по видам деят.(09.11.2009)_Форма к защите 32_БДР формат СД (2)" xfId="6407"/>
    <cellStyle name="_расчет ФОТ 2007 МСК от Ганиева_План по видам деят.(09.11.2009)_Форма к защите 33" xfId="6408"/>
    <cellStyle name="_расчет ФОТ 2007 МСК от Ганиева_План по видам деят.(09.11.2009)_Форма к защите 33_БДР формат СД (2)" xfId="6409"/>
    <cellStyle name="_расчет ФОТ 2007 МСК от Ганиева_План по видам деят.(09.11.2009)_Форма к защите 34" xfId="6410"/>
    <cellStyle name="_расчет ФОТ 2007 МСК от Ганиева_План по видам деят.(09.11.2009)_Форма к защите 34_БДР формат СД (2)" xfId="6411"/>
    <cellStyle name="_расчет ФОТ 2007 МСК от Ганиева_План по видам деят.(09.11.2009)_Форма к защите 35" xfId="6412"/>
    <cellStyle name="_расчет ФОТ 2007 МСК от Ганиева_План по видам деят.(09.11.2009)_Форма к защите 35_БДР формат СД (2)" xfId="6413"/>
    <cellStyle name="_расчет ФОТ 2007 МСК от Ганиева_План по видам деят.(09.11.2009)_Форма к защите 36" xfId="6414"/>
    <cellStyle name="_расчет ФОТ 2007 МСК от Ганиева_План по видам деят.(09.11.2009)_Форма к защите 36_БДР формат СД (2)" xfId="6415"/>
    <cellStyle name="_расчет ФОТ 2007 МСК от Ганиева_План по видам деят.(09.11.2009)_Форма к защите 37" xfId="6416"/>
    <cellStyle name="_расчет ФОТ 2007 МСК от Ганиева_План по видам деят.(09.11.2009)_Форма к защите 37_БДР формат СД (2)" xfId="6417"/>
    <cellStyle name="_расчет ФОТ 2007 МСК от Ганиева_План по видам деят.(09.11.2009)_Форма к защите 38" xfId="6418"/>
    <cellStyle name="_расчет ФОТ 2007 МСК от Ганиева_План по видам деят.(09.11.2009)_Форма к защите 38_БДР формат СД (2)" xfId="6419"/>
    <cellStyle name="_расчет ФОТ 2007 МСК от Ганиева_План по видам деят.(09.11.2009)_Форма к защите 39" xfId="6420"/>
    <cellStyle name="_расчет ФОТ 2007 МСК от Ганиева_План по видам деят.(09.11.2009)_Форма к защите 39_БДР формат СД (2)" xfId="6421"/>
    <cellStyle name="_расчет ФОТ 2007 МСК от Ганиева_План по видам деят.(09.11.2009)_Форма к защите 4" xfId="6422"/>
    <cellStyle name="_расчет ФОТ 2007 МСК от Ганиева_План по видам деят.(09.11.2009)_Форма к защите 4_БДР формат СД (2)" xfId="6423"/>
    <cellStyle name="_расчет ФОТ 2007 МСК от Ганиева_План по видам деят.(09.11.2009)_Форма к защите 40" xfId="6424"/>
    <cellStyle name="_расчет ФОТ 2007 МСК от Ганиева_План по видам деят.(09.11.2009)_Форма к защите 40_БДР формат СД (2)" xfId="6425"/>
    <cellStyle name="_расчет ФОТ 2007 МСК от Ганиева_План по видам деят.(09.11.2009)_Форма к защите 41" xfId="6426"/>
    <cellStyle name="_расчет ФОТ 2007 МСК от Ганиева_План по видам деят.(09.11.2009)_Форма к защите 41_БДР формат СД (2)" xfId="6427"/>
    <cellStyle name="_расчет ФОТ 2007 МСК от Ганиева_План по видам деят.(09.11.2009)_Форма к защите 42" xfId="6428"/>
    <cellStyle name="_расчет ФОТ 2007 МСК от Ганиева_План по видам деят.(09.11.2009)_Форма к защите 42_БДР формат СД (2)" xfId="6429"/>
    <cellStyle name="_расчет ФОТ 2007 МСК от Ганиева_План по видам деят.(09.11.2009)_Форма к защите 43" xfId="6430"/>
    <cellStyle name="_расчет ФОТ 2007 МСК от Ганиева_План по видам деят.(09.11.2009)_Форма к защите 43_БДР формат СД (2)" xfId="6431"/>
    <cellStyle name="_расчет ФОТ 2007 МСК от Ганиева_План по видам деят.(09.11.2009)_Форма к защите 44" xfId="6432"/>
    <cellStyle name="_расчет ФОТ 2007 МСК от Ганиева_План по видам деят.(09.11.2009)_Форма к защите 44_БДР формат СД (2)" xfId="6433"/>
    <cellStyle name="_расчет ФОТ 2007 МСК от Ганиева_План по видам деят.(09.11.2009)_Форма к защите 45" xfId="6434"/>
    <cellStyle name="_расчет ФОТ 2007 МСК от Ганиева_План по видам деят.(09.11.2009)_Форма к защите 45_БДР формат СД (2)" xfId="6435"/>
    <cellStyle name="_расчет ФОТ 2007 МСК от Ганиева_План по видам деят.(09.11.2009)_Форма к защите 46" xfId="6436"/>
    <cellStyle name="_расчет ФОТ 2007 МСК от Ганиева_План по видам деят.(09.11.2009)_Форма к защите 46_БДР формат СД (2)" xfId="6437"/>
    <cellStyle name="_расчет ФОТ 2007 МСК от Ганиева_План по видам деят.(09.11.2009)_Форма к защите 47" xfId="6438"/>
    <cellStyle name="_расчет ФОТ 2007 МСК от Ганиева_План по видам деят.(09.11.2009)_Форма к защите 47_БДР формат СД (2)" xfId="6439"/>
    <cellStyle name="_расчет ФОТ 2007 МСК от Ганиева_План по видам деят.(09.11.2009)_Форма к защите 48" xfId="6440"/>
    <cellStyle name="_расчет ФОТ 2007 МСК от Ганиева_План по видам деят.(09.11.2009)_Форма к защите 48_БДР формат СД (2)" xfId="6441"/>
    <cellStyle name="_расчет ФОТ 2007 МСК от Ганиева_План по видам деят.(09.11.2009)_Форма к защите 49" xfId="6442"/>
    <cellStyle name="_расчет ФОТ 2007 МСК от Ганиева_План по видам деят.(09.11.2009)_Форма к защите 49_БДР формат СД (2)" xfId="6443"/>
    <cellStyle name="_расчет ФОТ 2007 МСК от Ганиева_План по видам деят.(09.11.2009)_Форма к защите 5" xfId="6444"/>
    <cellStyle name="_расчет ФОТ 2007 МСК от Ганиева_План по видам деят.(09.11.2009)_Форма к защите 5_БДР формат СД (2)" xfId="6445"/>
    <cellStyle name="_расчет ФОТ 2007 МСК от Ганиева_План по видам деят.(09.11.2009)_Форма к защите 50" xfId="6446"/>
    <cellStyle name="_расчет ФОТ 2007 МСК от Ганиева_План по видам деят.(09.11.2009)_Форма к защите 50_БДР формат СД (2)" xfId="6447"/>
    <cellStyle name="_расчет ФОТ 2007 МСК от Ганиева_План по видам деят.(09.11.2009)_Форма к защите 51" xfId="6448"/>
    <cellStyle name="_расчет ФОТ 2007 МСК от Ганиева_План по видам деят.(09.11.2009)_Форма к защите 51_БДР формат СД (2)" xfId="6449"/>
    <cellStyle name="_расчет ФОТ 2007 МСК от Ганиева_План по видам деят.(09.11.2009)_Форма к защите 52" xfId="6450"/>
    <cellStyle name="_расчет ФОТ 2007 МСК от Ганиева_План по видам деят.(09.11.2009)_Форма к защите 52_БДР формат СД (2)" xfId="6451"/>
    <cellStyle name="_расчет ФОТ 2007 МСК от Ганиева_План по видам деят.(09.11.2009)_Форма к защите 53" xfId="6452"/>
    <cellStyle name="_расчет ФОТ 2007 МСК от Ганиева_План по видам деят.(09.11.2009)_Форма к защите 53_БДР формат СД (2)" xfId="6453"/>
    <cellStyle name="_расчет ФОТ 2007 МСК от Ганиева_План по видам деят.(09.11.2009)_Форма к защите 54" xfId="6454"/>
    <cellStyle name="_расчет ФОТ 2007 МСК от Ганиева_План по видам деят.(09.11.2009)_Форма к защите 54_БДР формат СД (2)" xfId="6455"/>
    <cellStyle name="_расчет ФОТ 2007 МСК от Ганиева_План по видам деят.(09.11.2009)_Форма к защите 55" xfId="6456"/>
    <cellStyle name="_расчет ФОТ 2007 МСК от Ганиева_План по видам деят.(09.11.2009)_Форма к защите 55_БДР формат СД (2)" xfId="6457"/>
    <cellStyle name="_расчет ФОТ 2007 МСК от Ганиева_План по видам деят.(09.11.2009)_Форма к защите 56" xfId="6458"/>
    <cellStyle name="_расчет ФОТ 2007 МСК от Ганиева_План по видам деят.(09.11.2009)_Форма к защите 56_БДР формат СД (2)" xfId="6459"/>
    <cellStyle name="_расчет ФОТ 2007 МСК от Ганиева_План по видам деят.(09.11.2009)_Форма к защите 57" xfId="6460"/>
    <cellStyle name="_расчет ФОТ 2007 МСК от Ганиева_План по видам деят.(09.11.2009)_Форма к защите 57_БДР формат СД (2)" xfId="6461"/>
    <cellStyle name="_расчет ФОТ 2007 МСК от Ганиева_План по видам деят.(09.11.2009)_Форма к защите 58" xfId="6462"/>
    <cellStyle name="_расчет ФОТ 2007 МСК от Ганиева_План по видам деят.(09.11.2009)_Форма к защите 58_БДР формат СД (2)" xfId="6463"/>
    <cellStyle name="_расчет ФОТ 2007 МСК от Ганиева_План по видам деят.(09.11.2009)_Форма к защите 59" xfId="6464"/>
    <cellStyle name="_расчет ФОТ 2007 МСК от Ганиева_План по видам деят.(09.11.2009)_Форма к защите 59_БДР формат СД (2)" xfId="6465"/>
    <cellStyle name="_расчет ФОТ 2007 МСК от Ганиева_План по видам деят.(09.11.2009)_Форма к защите 6" xfId="6466"/>
    <cellStyle name="_расчет ФОТ 2007 МСК от Ганиева_План по видам деят.(09.11.2009)_Форма к защите 6_БДР формат СД (2)" xfId="6467"/>
    <cellStyle name="_расчет ФОТ 2007 МСК от Ганиева_План по видам деят.(09.11.2009)_Форма к защите 60" xfId="6468"/>
    <cellStyle name="_расчет ФОТ 2007 МСК от Ганиева_План по видам деят.(09.11.2009)_Форма к защите 60_БДР формат СД (2)" xfId="6469"/>
    <cellStyle name="_расчет ФОТ 2007 МСК от Ганиева_План по видам деят.(09.11.2009)_Форма к защите 61" xfId="6470"/>
    <cellStyle name="_расчет ФОТ 2007 МСК от Ганиева_План по видам деят.(09.11.2009)_Форма к защите 61_БДР формат СД (2)" xfId="6471"/>
    <cellStyle name="_расчет ФОТ 2007 МСК от Ганиева_План по видам деят.(09.11.2009)_Форма к защите 62" xfId="6472"/>
    <cellStyle name="_расчет ФОТ 2007 МСК от Ганиева_План по видам деят.(09.11.2009)_Форма к защите 62_БДР формат СД (2)" xfId="6473"/>
    <cellStyle name="_расчет ФОТ 2007 МСК от Ганиева_План по видам деят.(09.11.2009)_Форма к защите 63" xfId="6474"/>
    <cellStyle name="_расчет ФОТ 2007 МСК от Ганиева_План по видам деят.(09.11.2009)_Форма к защите 63_БДР формат СД (2)" xfId="6475"/>
    <cellStyle name="_расчет ФОТ 2007 МСК от Ганиева_План по видам деят.(09.11.2009)_Форма к защите 64" xfId="6476"/>
    <cellStyle name="_расчет ФОТ 2007 МСК от Ганиева_План по видам деят.(09.11.2009)_Форма к защите 64_БДР формат СД (2)" xfId="6477"/>
    <cellStyle name="_расчет ФОТ 2007 МСК от Ганиева_План по видам деят.(09.11.2009)_Форма к защите 65" xfId="6478"/>
    <cellStyle name="_расчет ФОТ 2007 МСК от Ганиева_План по видам деят.(09.11.2009)_Форма к защите 65_БДР формат СД (2)" xfId="6479"/>
    <cellStyle name="_расчет ФОТ 2007 МСК от Ганиева_План по видам деят.(09.11.2009)_Форма к защите 66" xfId="6480"/>
    <cellStyle name="_расчет ФОТ 2007 МСК от Ганиева_План по видам деят.(09.11.2009)_Форма к защите 66_БДР формат СД (2)" xfId="6481"/>
    <cellStyle name="_расчет ФОТ 2007 МСК от Ганиева_План по видам деят.(09.11.2009)_Форма к защите 67" xfId="6482"/>
    <cellStyle name="_расчет ФОТ 2007 МСК от Ганиева_План по видам деят.(09.11.2009)_Форма к защите 67_БДР формат СД (2)" xfId="6483"/>
    <cellStyle name="_расчет ФОТ 2007 МСК от Ганиева_План по видам деят.(09.11.2009)_Форма к защите 68" xfId="6484"/>
    <cellStyle name="_расчет ФОТ 2007 МСК от Ганиева_План по видам деят.(09.11.2009)_Форма к защите 68_БДР формат СД (2)" xfId="6485"/>
    <cellStyle name="_расчет ФОТ 2007 МСК от Ганиева_План по видам деят.(09.11.2009)_Форма к защите 69" xfId="6486"/>
    <cellStyle name="_расчет ФОТ 2007 МСК от Ганиева_План по видам деят.(09.11.2009)_Форма к защите 69_БДР формат СД (2)" xfId="6487"/>
    <cellStyle name="_расчет ФОТ 2007 МСК от Ганиева_План по видам деят.(09.11.2009)_Форма к защите 7" xfId="6488"/>
    <cellStyle name="_расчет ФОТ 2007 МСК от Ганиева_План по видам деят.(09.11.2009)_Форма к защите 7_БДР формат СД (2)" xfId="6489"/>
    <cellStyle name="_расчет ФОТ 2007 МСК от Ганиева_План по видам деят.(09.11.2009)_Форма к защите 70" xfId="6490"/>
    <cellStyle name="_расчет ФОТ 2007 МСК от Ганиева_План по видам деят.(09.11.2009)_Форма к защите 70_БДР формат СД (2)" xfId="6491"/>
    <cellStyle name="_расчет ФОТ 2007 МСК от Ганиева_План по видам деят.(09.11.2009)_Форма к защите 71" xfId="6492"/>
    <cellStyle name="_расчет ФОТ 2007 МСК от Ганиева_План по видам деят.(09.11.2009)_Форма к защите 71_БДР формат СД (2)" xfId="6493"/>
    <cellStyle name="_расчет ФОТ 2007 МСК от Ганиева_План по видам деят.(09.11.2009)_Форма к защите 72" xfId="6494"/>
    <cellStyle name="_расчет ФОТ 2007 МСК от Ганиева_План по видам деят.(09.11.2009)_Форма к защите 72_БДР формат СД (2)" xfId="6495"/>
    <cellStyle name="_расчет ФОТ 2007 МСК от Ганиева_План по видам деят.(09.11.2009)_Форма к защите 73" xfId="6496"/>
    <cellStyle name="_расчет ФОТ 2007 МСК от Ганиева_План по видам деят.(09.11.2009)_Форма к защите 73_БДР формат СД (2)" xfId="6497"/>
    <cellStyle name="_расчет ФОТ 2007 МСК от Ганиева_План по видам деят.(09.11.2009)_Форма к защите 74" xfId="6498"/>
    <cellStyle name="_расчет ФОТ 2007 МСК от Ганиева_План по видам деят.(09.11.2009)_Форма к защите 74_БДР формат СД (2)" xfId="6499"/>
    <cellStyle name="_расчет ФОТ 2007 МСК от Ганиева_План по видам деят.(09.11.2009)_Форма к защите 75" xfId="6500"/>
    <cellStyle name="_расчет ФОТ 2007 МСК от Ганиева_План по видам деят.(09.11.2009)_Форма к защите 75_БДР формат СД (2)" xfId="6501"/>
    <cellStyle name="_расчет ФОТ 2007 МСК от Ганиева_План по видам деят.(09.11.2009)_Форма к защите 76" xfId="6502"/>
    <cellStyle name="_расчет ФОТ 2007 МСК от Ганиева_План по видам деят.(09.11.2009)_Форма к защите 76_БДР формат СД (2)" xfId="6503"/>
    <cellStyle name="_расчет ФОТ 2007 МСК от Ганиева_План по видам деят.(09.11.2009)_Форма к защите 77" xfId="6504"/>
    <cellStyle name="_расчет ФОТ 2007 МСК от Ганиева_План по видам деят.(09.11.2009)_Форма к защите 77_БДР формат СД (2)" xfId="6505"/>
    <cellStyle name="_расчет ФОТ 2007 МСК от Ганиева_План по видам деят.(09.11.2009)_Форма к защите 78" xfId="6506"/>
    <cellStyle name="_расчет ФОТ 2007 МСК от Ганиева_План по видам деят.(09.11.2009)_Форма к защите 78_БДР формат СД (2)" xfId="6507"/>
    <cellStyle name="_расчет ФОТ 2007 МСК от Ганиева_План по видам деят.(09.11.2009)_Форма к защите 79" xfId="6508"/>
    <cellStyle name="_расчет ФОТ 2007 МСК от Ганиева_План по видам деят.(09.11.2009)_Форма к защите 79_БДР формат СД (2)" xfId="6509"/>
    <cellStyle name="_расчет ФОТ 2007 МСК от Ганиева_План по видам деят.(09.11.2009)_Форма к защите 8" xfId="6510"/>
    <cellStyle name="_расчет ФОТ 2007 МСК от Ганиева_План по видам деят.(09.11.2009)_Форма к защите 8_БДР формат СД (2)" xfId="6511"/>
    <cellStyle name="_расчет ФОТ 2007 МСК от Ганиева_План по видам деят.(09.11.2009)_Форма к защите 80" xfId="6512"/>
    <cellStyle name="_расчет ФОТ 2007 МСК от Ганиева_План по видам деят.(09.11.2009)_Форма к защите 80_БДР формат СД (2)" xfId="6513"/>
    <cellStyle name="_расчет ФОТ 2007 МСК от Ганиева_План по видам деят.(09.11.2009)_Форма к защите 81" xfId="6514"/>
    <cellStyle name="_расчет ФОТ 2007 МСК от Ганиева_План по видам деят.(09.11.2009)_Форма к защите 81_БДР формат СД (2)" xfId="6515"/>
    <cellStyle name="_расчет ФОТ 2007 МСК от Ганиева_План по видам деят.(09.11.2009)_Форма к защите 82" xfId="6516"/>
    <cellStyle name="_расчет ФОТ 2007 МСК от Ганиева_План по видам деят.(09.11.2009)_Форма к защите 82_БДР формат СД (2)" xfId="6517"/>
    <cellStyle name="_расчет ФОТ 2007 МСК от Ганиева_План по видам деят.(09.11.2009)_Форма к защите 83" xfId="6518"/>
    <cellStyle name="_расчет ФОТ 2007 МСК от Ганиева_План по видам деят.(09.11.2009)_Форма к защите 83_БДР формат СД (2)" xfId="6519"/>
    <cellStyle name="_расчет ФОТ 2007 МСК от Ганиева_План по видам деят.(09.11.2009)_Форма к защите 84" xfId="6520"/>
    <cellStyle name="_расчет ФОТ 2007 МСК от Ганиева_План по видам деят.(09.11.2009)_Форма к защите 84_БДР формат СД (2)" xfId="6521"/>
    <cellStyle name="_расчет ФОТ 2007 МСК от Ганиева_План по видам деят.(09.11.2009)_Форма к защите 85" xfId="6522"/>
    <cellStyle name="_расчет ФОТ 2007 МСК от Ганиева_План по видам деят.(09.11.2009)_Форма к защите 85_БДР формат СД (2)" xfId="6523"/>
    <cellStyle name="_расчет ФОТ 2007 МСК от Ганиева_План по видам деят.(09.11.2009)_Форма к защите 86" xfId="6524"/>
    <cellStyle name="_расчет ФОТ 2007 МСК от Ганиева_План по видам деят.(09.11.2009)_Форма к защите 86_БДР формат СД (2)" xfId="6525"/>
    <cellStyle name="_расчет ФОТ 2007 МСК от Ганиева_План по видам деят.(09.11.2009)_Форма к защите 87" xfId="6526"/>
    <cellStyle name="_расчет ФОТ 2007 МСК от Ганиева_План по видам деят.(09.11.2009)_Форма к защите 87_БДР формат СД (2)" xfId="6527"/>
    <cellStyle name="_расчет ФОТ 2007 МСК от Ганиева_План по видам деят.(09.11.2009)_Форма к защите 88" xfId="6528"/>
    <cellStyle name="_расчет ФОТ 2007 МСК от Ганиева_План по видам деят.(09.11.2009)_Форма к защите 88_БДР формат СД (2)" xfId="6529"/>
    <cellStyle name="_расчет ФОТ 2007 МСК от Ганиева_План по видам деят.(09.11.2009)_Форма к защите 89" xfId="6530"/>
    <cellStyle name="_расчет ФОТ 2007 МСК от Ганиева_План по видам деят.(09.11.2009)_Форма к защите 89_БДР формат СД (2)" xfId="6531"/>
    <cellStyle name="_расчет ФОТ 2007 МСК от Ганиева_План по видам деят.(09.11.2009)_Форма к защите 9" xfId="6532"/>
    <cellStyle name="_расчет ФОТ 2007 МСК от Ганиева_План по видам деят.(09.11.2009)_Форма к защите 9_БДР формат СД (2)" xfId="6533"/>
    <cellStyle name="_расчет ФОТ 2007 МСК от Ганиева_План по видам деят.(09.11.2009)_Форма к защите 90" xfId="6534"/>
    <cellStyle name="_расчет ФОТ 2007 МСК от Ганиева_План по видам деят.(09.11.2009)_Форма к защите 90_БДР формат СД (2)" xfId="6535"/>
    <cellStyle name="_расчет ФОТ 2007 МСК от Ганиева_План по видам деят.(09.11.2009)_Форма к защите ДЭБ" xfId="6536"/>
    <cellStyle name="_расчет ФОТ 2007 МСК от Ганиева_План по видам деят.(09.11.2009)_Форма к защите ДЭБ 2" xfId="6537"/>
    <cellStyle name="_расчет ФОТ 2007 МСК от Ганиева_План по видам деят.(09.11.2009)_Форма к защите ДЭБ 2_БДР формат СД (2)" xfId="6538"/>
    <cellStyle name="_расчет ФОТ 2007 МСК от Ганиева_План по видам деят.(09.11.2009)_Форма к защите ДЭБ_БДР формат СД (2)" xfId="6539"/>
    <cellStyle name="_расчет ФОТ 2007 МСК от Ганиева_План по видам деят.(09.11.2009)_Форма к защите_БДР формат СД (2)" xfId="6540"/>
    <cellStyle name="_расчет ФОТ 2007 МСК от Ганиева_План по видам деят.(09.11.2009)_Форма к защите_ДСП" xfId="6541"/>
    <cellStyle name="_расчет ФОТ 2007 МСК от Ганиева_План по видам деят.(09.11.2009)_Форма к защите_ДСП 2" xfId="6542"/>
    <cellStyle name="_расчет ФОТ 2007 МСК от Ганиева_План по видам деят.(09.11.2009)_Форма к защите_ДСП 2_БДР формат СД (2)" xfId="6543"/>
    <cellStyle name="_расчет ФОТ 2007 МСК от Ганиева_План по видам деят.(09.11.2009)_Форма к защите_ДСП_БДР формат СД (2)" xfId="6544"/>
    <cellStyle name="_расчет ФОТ 2007 МСК от Ганиева_План по видам деят.(09.11.2009)_Форма к защите_ДУпиоп" xfId="6545"/>
    <cellStyle name="_расчет ФОТ 2007 МСК от Ганиева_План по видам деят.(09.11.2009)_Форма к защите_ДУпиоп 2" xfId="6546"/>
    <cellStyle name="_расчет ФОТ 2007 МСК от Ганиева_План по видам деят.(09.11.2009)_Форма к защите_ДУпиоп 2_БДР формат СД (2)" xfId="6547"/>
    <cellStyle name="_расчет ФОТ 2007 МСК от Ганиева_План по видам деят.(09.11.2009)_Форма к защите_ДУпиоп_БДР формат СД (2)" xfId="6548"/>
    <cellStyle name="_расчет ФОТ 2007 МСК от Ганиева_План по видам деят.(09.11.2009)_Форма к защите_окончательная версия" xfId="6549"/>
    <cellStyle name="_расчет ФОТ 2007 МСК от Ганиева_План по видам деят.(09.11.2009)_Форма к защите_окончательная версия 2" xfId="6550"/>
    <cellStyle name="_расчет ФОТ 2007 МСК от Ганиева_План по видам деят.(09.11.2009)_Форма к защите_окончательная версия 2_БДР формат СД (2)" xfId="6551"/>
    <cellStyle name="_расчет ФОТ 2007 МСК от Ганиева_План по видам деят.(09.11.2009)_Форма к защите_окончательная версия_БДР формат СД (2)" xfId="6552"/>
    <cellStyle name="_расчет ФОТ 2007 МСК от Ганиева_По видам деятельности(09.11.2009)" xfId="6553"/>
    <cellStyle name="_расчет ФОТ 2007 МСК от Ганиева_По видам деятельности(09.11.2009) 2" xfId="6554"/>
    <cellStyle name="_расчет ФОТ 2007 МСК от Ганиева_По видам деятельности(09.11.2009) 2 2" xfId="6555"/>
    <cellStyle name="_расчет ФОТ 2007 МСК от Ганиева_По видам деятельности(09.11.2009) 2 2_БДР формат СД (2)" xfId="6556"/>
    <cellStyle name="_расчет ФОТ 2007 МСК от Ганиева_По видам деятельности(09.11.2009) 2_БДР формат СД (2)" xfId="6557"/>
    <cellStyle name="_расчет ФОТ 2007 МСК от Ганиева_По видам деятельности(09.11.2009) 3" xfId="6558"/>
    <cellStyle name="_расчет ФОТ 2007 МСК от Ганиева_По видам деятельности(09.11.2009) 3_БДР формат СД (2)" xfId="6559"/>
    <cellStyle name="_расчет ФОТ 2007 МСК от Ганиева_По видам деятельности(09.11.2009)_БДР формат СД (2)" xfId="6560"/>
    <cellStyle name="_расчет ФОТ 2007 МСК от Ганиева_По видам деятельности(09.11.2009)_ДУС (3)" xfId="6561"/>
    <cellStyle name="_расчет ФОТ 2007 МСК от Ганиева_По видам деятельности(09.11.2009)_ДУС (3) 2" xfId="6562"/>
    <cellStyle name="_расчет ФОТ 2007 МСК от Ганиева_По видам деятельности(09.11.2009)_ДУС (3) 2_БДР формат СД (2)" xfId="6563"/>
    <cellStyle name="_расчет ФОТ 2007 МСК от Ганиева_По видам деятельности(09.11.2009)_ДУС (3)_БДР формат СД (2)" xfId="6564"/>
    <cellStyle name="_расчет ФОТ 2007 МСК от Ганиева_По видам деятельности(09.11.2009)_Источники_лимиты_Бизнес-план" xfId="6565"/>
    <cellStyle name="_расчет ФОТ 2007 МСК от Ганиева_По видам деятельности(09.11.2009)_Источники_лимиты_Бизнес-план 2" xfId="6566"/>
    <cellStyle name="_расчет ФОТ 2007 МСК от Ганиева_По видам деятельности(09.11.2009)_Источники_лимиты_Бизнес-план 2 2" xfId="6567"/>
    <cellStyle name="_расчет ФОТ 2007 МСК от Ганиева_По видам деятельности(09.11.2009)_Источники_лимиты_Бизнес-план 2 2_БДР формат СД (2)" xfId="6568"/>
    <cellStyle name="_расчет ФОТ 2007 МСК от Ганиева_По видам деятельности(09.11.2009)_Источники_лимиты_Бизнес-план 2_БДР формат СД (2)" xfId="6569"/>
    <cellStyle name="_расчет ФОТ 2007 МСК от Ганиева_По видам деятельности(09.11.2009)_Источники_лимиты_Бизнес-план 3" xfId="6570"/>
    <cellStyle name="_расчет ФОТ 2007 МСК от Ганиева_По видам деятельности(09.11.2009)_Источники_лимиты_Бизнес-план 3_БДР формат СД (2)" xfId="6571"/>
    <cellStyle name="_расчет ФОТ 2007 МСК от Ганиева_По видам деятельности(09.11.2009)_Источники_лимиты_Бизнес-план_БДР формат СД (2)" xfId="6572"/>
    <cellStyle name="_расчет ФОТ 2007 МСК от Ганиева_По видам деятельности(09.11.2009)_Копия форма к защите" xfId="6573"/>
    <cellStyle name="_расчет ФОТ 2007 МСК от Ганиева_По видам деятельности(09.11.2009)_Копия форма к защите 2" xfId="6574"/>
    <cellStyle name="_расчет ФОТ 2007 МСК от Ганиева_По видам деятельности(09.11.2009)_Копия форма к защите 2_БДР формат СД (2)" xfId="6575"/>
    <cellStyle name="_расчет ФОТ 2007 МСК от Ганиева_По видам деятельности(09.11.2009)_Копия форма к защите_БДР формат СД (2)" xfId="6576"/>
    <cellStyle name="_расчет ФОТ 2007 МСК от Ганиева_По видам деятельности(09.11.2009)_Свод бюджет на 2012" xfId="6577"/>
    <cellStyle name="_расчет ФОТ 2007 МСК от Ганиева_По видам деятельности(09.11.2009)_Свод бюджет на 2012 2" xfId="6578"/>
    <cellStyle name="_расчет ФОТ 2007 МСК от Ганиева_По видам деятельности(09.11.2009)_Свод бюджет на 2012 2_БДР формат СД (2)" xfId="6579"/>
    <cellStyle name="_расчет ФОТ 2007 МСК от Ганиева_По видам деятельности(09.11.2009)_Свод бюджет на 2012_БДР формат СД (2)" xfId="6580"/>
    <cellStyle name="_расчет ФОТ 2007 МСК от Ганиева_По видам деятельности(09.11.2009)_Форма к защите" xfId="6581"/>
    <cellStyle name="_расчет ФОТ 2007 МСК от Ганиева_По видам деятельности(09.11.2009)_форма к защите - ДКУ" xfId="6582"/>
    <cellStyle name="_расчет ФОТ 2007 МСК от Ганиева_По видам деятельности(09.11.2009)_форма к защите - ДКУ 2" xfId="6583"/>
    <cellStyle name="_расчет ФОТ 2007 МСК от Ганиева_По видам деятельности(09.11.2009)_форма к защите - ДКУ 2_БДР формат СД (2)" xfId="6584"/>
    <cellStyle name="_расчет ФОТ 2007 МСК от Ганиева_По видам деятельности(09.11.2009)_форма к защите - ДКУ_БДР формат СД (2)" xfId="6585"/>
    <cellStyle name="_расчет ФОТ 2007 МСК от Ганиева_По видам деятельности(09.11.2009)_Форма к защите 10" xfId="6586"/>
    <cellStyle name="_расчет ФОТ 2007 МСК от Ганиева_По видам деятельности(09.11.2009)_Форма к защите 10_БДР формат СД (2)" xfId="6587"/>
    <cellStyle name="_расчет ФОТ 2007 МСК от Ганиева_По видам деятельности(09.11.2009)_Форма к защите 11" xfId="6588"/>
    <cellStyle name="_расчет ФОТ 2007 МСК от Ганиева_По видам деятельности(09.11.2009)_Форма к защите 11_БДР формат СД (2)" xfId="6589"/>
    <cellStyle name="_расчет ФОТ 2007 МСК от Ганиева_По видам деятельности(09.11.2009)_Форма к защите 12" xfId="6590"/>
    <cellStyle name="_расчет ФОТ 2007 МСК от Ганиева_По видам деятельности(09.11.2009)_Форма к защите 12_БДР формат СД (2)" xfId="6591"/>
    <cellStyle name="_расчет ФОТ 2007 МСК от Ганиева_По видам деятельности(09.11.2009)_Форма к защите 13" xfId="6592"/>
    <cellStyle name="_расчет ФОТ 2007 МСК от Ганиева_По видам деятельности(09.11.2009)_Форма к защите 13_БДР формат СД (2)" xfId="6593"/>
    <cellStyle name="_расчет ФОТ 2007 МСК от Ганиева_По видам деятельности(09.11.2009)_Форма к защите 14" xfId="6594"/>
    <cellStyle name="_расчет ФОТ 2007 МСК от Ганиева_По видам деятельности(09.11.2009)_Форма к защите 14_БДР формат СД (2)" xfId="6595"/>
    <cellStyle name="_расчет ФОТ 2007 МСК от Ганиева_По видам деятельности(09.11.2009)_Форма к защите 15" xfId="6596"/>
    <cellStyle name="_расчет ФОТ 2007 МСК от Ганиева_По видам деятельности(09.11.2009)_Форма к защите 15_БДР формат СД (2)" xfId="6597"/>
    <cellStyle name="_расчет ФОТ 2007 МСК от Ганиева_По видам деятельности(09.11.2009)_Форма к защите 16" xfId="6598"/>
    <cellStyle name="_расчет ФОТ 2007 МСК от Ганиева_По видам деятельности(09.11.2009)_Форма к защите 16_БДР формат СД (2)" xfId="6599"/>
    <cellStyle name="_расчет ФОТ 2007 МСК от Ганиева_По видам деятельности(09.11.2009)_Форма к защите 17" xfId="6600"/>
    <cellStyle name="_расчет ФОТ 2007 МСК от Ганиева_По видам деятельности(09.11.2009)_Форма к защите 17_БДР формат СД (2)" xfId="6601"/>
    <cellStyle name="_расчет ФОТ 2007 МСК от Ганиева_По видам деятельности(09.11.2009)_Форма к защите 18" xfId="6602"/>
    <cellStyle name="_расчет ФОТ 2007 МСК от Ганиева_По видам деятельности(09.11.2009)_Форма к защите 18_БДР формат СД (2)" xfId="6603"/>
    <cellStyle name="_расчет ФОТ 2007 МСК от Ганиева_По видам деятельности(09.11.2009)_Форма к защите 19" xfId="6604"/>
    <cellStyle name="_расчет ФОТ 2007 МСК от Ганиева_По видам деятельности(09.11.2009)_Форма к защите 19_БДР формат СД (2)" xfId="6605"/>
    <cellStyle name="_расчет ФОТ 2007 МСК от Ганиева_По видам деятельности(09.11.2009)_Форма к защите 2" xfId="6606"/>
    <cellStyle name="_расчет ФОТ 2007 МСК от Ганиева_По видам деятельности(09.11.2009)_Форма к защите 2_БДР формат СД (2)" xfId="6607"/>
    <cellStyle name="_расчет ФОТ 2007 МСК от Ганиева_По видам деятельности(09.11.2009)_Форма к защите 20" xfId="6608"/>
    <cellStyle name="_расчет ФОТ 2007 МСК от Ганиева_По видам деятельности(09.11.2009)_Форма к защите 20_БДР формат СД (2)" xfId="6609"/>
    <cellStyle name="_расчет ФОТ 2007 МСК от Ганиева_По видам деятельности(09.11.2009)_Форма к защите 21" xfId="6610"/>
    <cellStyle name="_расчет ФОТ 2007 МСК от Ганиева_По видам деятельности(09.11.2009)_Форма к защите 21_БДР формат СД (2)" xfId="6611"/>
    <cellStyle name="_расчет ФОТ 2007 МСК от Ганиева_По видам деятельности(09.11.2009)_Форма к защите 22" xfId="6612"/>
    <cellStyle name="_расчет ФОТ 2007 МСК от Ганиева_По видам деятельности(09.11.2009)_Форма к защите 22_БДР формат СД (2)" xfId="6613"/>
    <cellStyle name="_расчет ФОТ 2007 МСК от Ганиева_По видам деятельности(09.11.2009)_Форма к защите 23" xfId="6614"/>
    <cellStyle name="_расчет ФОТ 2007 МСК от Ганиева_По видам деятельности(09.11.2009)_Форма к защите 23_БДР формат СД (2)" xfId="6615"/>
    <cellStyle name="_расчет ФОТ 2007 МСК от Ганиева_По видам деятельности(09.11.2009)_Форма к защите 24" xfId="6616"/>
    <cellStyle name="_расчет ФОТ 2007 МСК от Ганиева_По видам деятельности(09.11.2009)_Форма к защите 24_БДР формат СД (2)" xfId="6617"/>
    <cellStyle name="_расчет ФОТ 2007 МСК от Ганиева_По видам деятельности(09.11.2009)_Форма к защите 25" xfId="6618"/>
    <cellStyle name="_расчет ФОТ 2007 МСК от Ганиева_По видам деятельности(09.11.2009)_Форма к защите 25_БДР формат СД (2)" xfId="6619"/>
    <cellStyle name="_расчет ФОТ 2007 МСК от Ганиева_По видам деятельности(09.11.2009)_Форма к защите 26" xfId="6620"/>
    <cellStyle name="_расчет ФОТ 2007 МСК от Ганиева_По видам деятельности(09.11.2009)_Форма к защите 26_БДР формат СД (2)" xfId="6621"/>
    <cellStyle name="_расчет ФОТ 2007 МСК от Ганиева_По видам деятельности(09.11.2009)_Форма к защите 27" xfId="6622"/>
    <cellStyle name="_расчет ФОТ 2007 МСК от Ганиева_По видам деятельности(09.11.2009)_Форма к защите 27_БДР формат СД (2)" xfId="6623"/>
    <cellStyle name="_расчет ФОТ 2007 МСК от Ганиева_По видам деятельности(09.11.2009)_Форма к защите 28" xfId="6624"/>
    <cellStyle name="_расчет ФОТ 2007 МСК от Ганиева_По видам деятельности(09.11.2009)_Форма к защите 28_БДР формат СД (2)" xfId="6625"/>
    <cellStyle name="_расчет ФОТ 2007 МСК от Ганиева_По видам деятельности(09.11.2009)_Форма к защите 29" xfId="6626"/>
    <cellStyle name="_расчет ФОТ 2007 МСК от Ганиева_По видам деятельности(09.11.2009)_Форма к защите 29_БДР формат СД (2)" xfId="6627"/>
    <cellStyle name="_расчет ФОТ 2007 МСК от Ганиева_По видам деятельности(09.11.2009)_Форма к защите 3" xfId="6628"/>
    <cellStyle name="_расчет ФОТ 2007 МСК от Ганиева_По видам деятельности(09.11.2009)_Форма к защите 3_БДР формат СД (2)" xfId="6629"/>
    <cellStyle name="_расчет ФОТ 2007 МСК от Ганиева_По видам деятельности(09.11.2009)_Форма к защите 30" xfId="6630"/>
    <cellStyle name="_расчет ФОТ 2007 МСК от Ганиева_По видам деятельности(09.11.2009)_Форма к защите 30_БДР формат СД (2)" xfId="6631"/>
    <cellStyle name="_расчет ФОТ 2007 МСК от Ганиева_По видам деятельности(09.11.2009)_Форма к защите 31" xfId="6632"/>
    <cellStyle name="_расчет ФОТ 2007 МСК от Ганиева_По видам деятельности(09.11.2009)_Форма к защите 31_БДР формат СД (2)" xfId="6633"/>
    <cellStyle name="_расчет ФОТ 2007 МСК от Ганиева_По видам деятельности(09.11.2009)_Форма к защите 32" xfId="6634"/>
    <cellStyle name="_расчет ФОТ 2007 МСК от Ганиева_По видам деятельности(09.11.2009)_Форма к защите 32_БДР формат СД (2)" xfId="6635"/>
    <cellStyle name="_расчет ФОТ 2007 МСК от Ганиева_По видам деятельности(09.11.2009)_Форма к защите 33" xfId="6636"/>
    <cellStyle name="_расчет ФОТ 2007 МСК от Ганиева_По видам деятельности(09.11.2009)_Форма к защите 33_БДР формат СД (2)" xfId="6637"/>
    <cellStyle name="_расчет ФОТ 2007 МСК от Ганиева_По видам деятельности(09.11.2009)_Форма к защите 34" xfId="6638"/>
    <cellStyle name="_расчет ФОТ 2007 МСК от Ганиева_По видам деятельности(09.11.2009)_Форма к защите 34_БДР формат СД (2)" xfId="6639"/>
    <cellStyle name="_расчет ФОТ 2007 МСК от Ганиева_По видам деятельности(09.11.2009)_Форма к защите 35" xfId="6640"/>
    <cellStyle name="_расчет ФОТ 2007 МСК от Ганиева_По видам деятельности(09.11.2009)_Форма к защите 35_БДР формат СД (2)" xfId="6641"/>
    <cellStyle name="_расчет ФОТ 2007 МСК от Ганиева_По видам деятельности(09.11.2009)_Форма к защите 36" xfId="6642"/>
    <cellStyle name="_расчет ФОТ 2007 МСК от Ганиева_По видам деятельности(09.11.2009)_Форма к защите 36_БДР формат СД (2)" xfId="6643"/>
    <cellStyle name="_расчет ФОТ 2007 МСК от Ганиева_По видам деятельности(09.11.2009)_Форма к защите 37" xfId="6644"/>
    <cellStyle name="_расчет ФОТ 2007 МСК от Ганиева_По видам деятельности(09.11.2009)_Форма к защите 37_БДР формат СД (2)" xfId="6645"/>
    <cellStyle name="_расчет ФОТ 2007 МСК от Ганиева_По видам деятельности(09.11.2009)_Форма к защите 38" xfId="6646"/>
    <cellStyle name="_расчет ФОТ 2007 МСК от Ганиева_По видам деятельности(09.11.2009)_Форма к защите 38_БДР формат СД (2)" xfId="6647"/>
    <cellStyle name="_расчет ФОТ 2007 МСК от Ганиева_По видам деятельности(09.11.2009)_Форма к защите 39" xfId="6648"/>
    <cellStyle name="_расчет ФОТ 2007 МСК от Ганиева_По видам деятельности(09.11.2009)_Форма к защите 39_БДР формат СД (2)" xfId="6649"/>
    <cellStyle name="_расчет ФОТ 2007 МСК от Ганиева_По видам деятельности(09.11.2009)_Форма к защите 4" xfId="6650"/>
    <cellStyle name="_расчет ФОТ 2007 МСК от Ганиева_По видам деятельности(09.11.2009)_Форма к защите 4_БДР формат СД (2)" xfId="6651"/>
    <cellStyle name="_расчет ФОТ 2007 МСК от Ганиева_По видам деятельности(09.11.2009)_Форма к защите 40" xfId="6652"/>
    <cellStyle name="_расчет ФОТ 2007 МСК от Ганиева_По видам деятельности(09.11.2009)_Форма к защите 40_БДР формат СД (2)" xfId="6653"/>
    <cellStyle name="_расчет ФОТ 2007 МСК от Ганиева_По видам деятельности(09.11.2009)_Форма к защите 41" xfId="6654"/>
    <cellStyle name="_расчет ФОТ 2007 МСК от Ганиева_По видам деятельности(09.11.2009)_Форма к защите 41_БДР формат СД (2)" xfId="6655"/>
    <cellStyle name="_расчет ФОТ 2007 МСК от Ганиева_По видам деятельности(09.11.2009)_Форма к защите 42" xfId="6656"/>
    <cellStyle name="_расчет ФОТ 2007 МСК от Ганиева_По видам деятельности(09.11.2009)_Форма к защите 42_БДР формат СД (2)" xfId="6657"/>
    <cellStyle name="_расчет ФОТ 2007 МСК от Ганиева_По видам деятельности(09.11.2009)_Форма к защите 43" xfId="6658"/>
    <cellStyle name="_расчет ФОТ 2007 МСК от Ганиева_По видам деятельности(09.11.2009)_Форма к защите 43_БДР формат СД (2)" xfId="6659"/>
    <cellStyle name="_расчет ФОТ 2007 МСК от Ганиева_По видам деятельности(09.11.2009)_Форма к защите 44" xfId="6660"/>
    <cellStyle name="_расчет ФОТ 2007 МСК от Ганиева_По видам деятельности(09.11.2009)_Форма к защите 44_БДР формат СД (2)" xfId="6661"/>
    <cellStyle name="_расчет ФОТ 2007 МСК от Ганиева_По видам деятельности(09.11.2009)_Форма к защите 45" xfId="6662"/>
    <cellStyle name="_расчет ФОТ 2007 МСК от Ганиева_По видам деятельности(09.11.2009)_Форма к защите 45_БДР формат СД (2)" xfId="6663"/>
    <cellStyle name="_расчет ФОТ 2007 МСК от Ганиева_По видам деятельности(09.11.2009)_Форма к защите 46" xfId="6664"/>
    <cellStyle name="_расчет ФОТ 2007 МСК от Ганиева_По видам деятельности(09.11.2009)_Форма к защите 46_БДР формат СД (2)" xfId="6665"/>
    <cellStyle name="_расчет ФОТ 2007 МСК от Ганиева_По видам деятельности(09.11.2009)_Форма к защите 47" xfId="6666"/>
    <cellStyle name="_расчет ФОТ 2007 МСК от Ганиева_По видам деятельности(09.11.2009)_Форма к защите 47_БДР формат СД (2)" xfId="6667"/>
    <cellStyle name="_расчет ФОТ 2007 МСК от Ганиева_По видам деятельности(09.11.2009)_Форма к защите 48" xfId="6668"/>
    <cellStyle name="_расчет ФОТ 2007 МСК от Ганиева_По видам деятельности(09.11.2009)_Форма к защите 48_БДР формат СД (2)" xfId="6669"/>
    <cellStyle name="_расчет ФОТ 2007 МСК от Ганиева_По видам деятельности(09.11.2009)_Форма к защите 49" xfId="6670"/>
    <cellStyle name="_расчет ФОТ 2007 МСК от Ганиева_По видам деятельности(09.11.2009)_Форма к защите 49_БДР формат СД (2)" xfId="6671"/>
    <cellStyle name="_расчет ФОТ 2007 МСК от Ганиева_По видам деятельности(09.11.2009)_Форма к защите 5" xfId="6672"/>
    <cellStyle name="_расчет ФОТ 2007 МСК от Ганиева_По видам деятельности(09.11.2009)_Форма к защите 5_БДР формат СД (2)" xfId="6673"/>
    <cellStyle name="_расчет ФОТ 2007 МСК от Ганиева_По видам деятельности(09.11.2009)_Форма к защите 50" xfId="6674"/>
    <cellStyle name="_расчет ФОТ 2007 МСК от Ганиева_По видам деятельности(09.11.2009)_Форма к защите 50_БДР формат СД (2)" xfId="6675"/>
    <cellStyle name="_расчет ФОТ 2007 МСК от Ганиева_По видам деятельности(09.11.2009)_Форма к защите 51" xfId="6676"/>
    <cellStyle name="_расчет ФОТ 2007 МСК от Ганиева_По видам деятельности(09.11.2009)_Форма к защите 51_БДР формат СД (2)" xfId="6677"/>
    <cellStyle name="_расчет ФОТ 2007 МСК от Ганиева_По видам деятельности(09.11.2009)_Форма к защите 52" xfId="6678"/>
    <cellStyle name="_расчет ФОТ 2007 МСК от Ганиева_По видам деятельности(09.11.2009)_Форма к защите 52_БДР формат СД (2)" xfId="6679"/>
    <cellStyle name="_расчет ФОТ 2007 МСК от Ганиева_По видам деятельности(09.11.2009)_Форма к защите 53" xfId="6680"/>
    <cellStyle name="_расчет ФОТ 2007 МСК от Ганиева_По видам деятельности(09.11.2009)_Форма к защите 53_БДР формат СД (2)" xfId="6681"/>
    <cellStyle name="_расчет ФОТ 2007 МСК от Ганиева_По видам деятельности(09.11.2009)_Форма к защите 54" xfId="6682"/>
    <cellStyle name="_расчет ФОТ 2007 МСК от Ганиева_По видам деятельности(09.11.2009)_Форма к защите 54_БДР формат СД (2)" xfId="6683"/>
    <cellStyle name="_расчет ФОТ 2007 МСК от Ганиева_По видам деятельности(09.11.2009)_Форма к защите 55" xfId="6684"/>
    <cellStyle name="_расчет ФОТ 2007 МСК от Ганиева_По видам деятельности(09.11.2009)_Форма к защите 55_БДР формат СД (2)" xfId="6685"/>
    <cellStyle name="_расчет ФОТ 2007 МСК от Ганиева_По видам деятельности(09.11.2009)_Форма к защите 56" xfId="6686"/>
    <cellStyle name="_расчет ФОТ 2007 МСК от Ганиева_По видам деятельности(09.11.2009)_Форма к защите 56_БДР формат СД (2)" xfId="6687"/>
    <cellStyle name="_расчет ФОТ 2007 МСК от Ганиева_По видам деятельности(09.11.2009)_Форма к защите 57" xfId="6688"/>
    <cellStyle name="_расчет ФОТ 2007 МСК от Ганиева_По видам деятельности(09.11.2009)_Форма к защите 57_БДР формат СД (2)" xfId="6689"/>
    <cellStyle name="_расчет ФОТ 2007 МСК от Ганиева_По видам деятельности(09.11.2009)_Форма к защите 58" xfId="6690"/>
    <cellStyle name="_расчет ФОТ 2007 МСК от Ганиева_По видам деятельности(09.11.2009)_Форма к защите 58_БДР формат СД (2)" xfId="6691"/>
    <cellStyle name="_расчет ФОТ 2007 МСК от Ганиева_По видам деятельности(09.11.2009)_Форма к защите 59" xfId="6692"/>
    <cellStyle name="_расчет ФОТ 2007 МСК от Ганиева_По видам деятельности(09.11.2009)_Форма к защите 59_БДР формат СД (2)" xfId="6693"/>
    <cellStyle name="_расчет ФОТ 2007 МСК от Ганиева_По видам деятельности(09.11.2009)_Форма к защите 6" xfId="6694"/>
    <cellStyle name="_расчет ФОТ 2007 МСК от Ганиева_По видам деятельности(09.11.2009)_Форма к защите 6_БДР формат СД (2)" xfId="6695"/>
    <cellStyle name="_расчет ФОТ 2007 МСК от Ганиева_По видам деятельности(09.11.2009)_Форма к защите 60" xfId="6696"/>
    <cellStyle name="_расчет ФОТ 2007 МСК от Ганиева_По видам деятельности(09.11.2009)_Форма к защите 60_БДР формат СД (2)" xfId="6697"/>
    <cellStyle name="_расчет ФОТ 2007 МСК от Ганиева_По видам деятельности(09.11.2009)_Форма к защите 61" xfId="6698"/>
    <cellStyle name="_расчет ФОТ 2007 МСК от Ганиева_По видам деятельности(09.11.2009)_Форма к защите 61_БДР формат СД (2)" xfId="6699"/>
    <cellStyle name="_расчет ФОТ 2007 МСК от Ганиева_По видам деятельности(09.11.2009)_Форма к защите 62" xfId="6700"/>
    <cellStyle name="_расчет ФОТ 2007 МСК от Ганиева_По видам деятельности(09.11.2009)_Форма к защите 62_БДР формат СД (2)" xfId="6701"/>
    <cellStyle name="_расчет ФОТ 2007 МСК от Ганиева_По видам деятельности(09.11.2009)_Форма к защите 63" xfId="6702"/>
    <cellStyle name="_расчет ФОТ 2007 МСК от Ганиева_По видам деятельности(09.11.2009)_Форма к защите 63_БДР формат СД (2)" xfId="6703"/>
    <cellStyle name="_расчет ФОТ 2007 МСК от Ганиева_По видам деятельности(09.11.2009)_Форма к защите 64" xfId="6704"/>
    <cellStyle name="_расчет ФОТ 2007 МСК от Ганиева_По видам деятельности(09.11.2009)_Форма к защите 64_БДР формат СД (2)" xfId="6705"/>
    <cellStyle name="_расчет ФОТ 2007 МСК от Ганиева_По видам деятельности(09.11.2009)_Форма к защите 65" xfId="6706"/>
    <cellStyle name="_расчет ФОТ 2007 МСК от Ганиева_По видам деятельности(09.11.2009)_Форма к защите 65_БДР формат СД (2)" xfId="6707"/>
    <cellStyle name="_расчет ФОТ 2007 МСК от Ганиева_По видам деятельности(09.11.2009)_Форма к защите 66" xfId="6708"/>
    <cellStyle name="_расчет ФОТ 2007 МСК от Ганиева_По видам деятельности(09.11.2009)_Форма к защите 66_БДР формат СД (2)" xfId="6709"/>
    <cellStyle name="_расчет ФОТ 2007 МСК от Ганиева_По видам деятельности(09.11.2009)_Форма к защите 67" xfId="6710"/>
    <cellStyle name="_расчет ФОТ 2007 МСК от Ганиева_По видам деятельности(09.11.2009)_Форма к защите 67_БДР формат СД (2)" xfId="6711"/>
    <cellStyle name="_расчет ФОТ 2007 МСК от Ганиева_По видам деятельности(09.11.2009)_Форма к защите 68" xfId="6712"/>
    <cellStyle name="_расчет ФОТ 2007 МСК от Ганиева_По видам деятельности(09.11.2009)_Форма к защите 68_БДР формат СД (2)" xfId="6713"/>
    <cellStyle name="_расчет ФОТ 2007 МСК от Ганиева_По видам деятельности(09.11.2009)_Форма к защите 69" xfId="6714"/>
    <cellStyle name="_расчет ФОТ 2007 МСК от Ганиева_По видам деятельности(09.11.2009)_Форма к защите 69_БДР формат СД (2)" xfId="6715"/>
    <cellStyle name="_расчет ФОТ 2007 МСК от Ганиева_По видам деятельности(09.11.2009)_Форма к защите 7" xfId="6716"/>
    <cellStyle name="_расчет ФОТ 2007 МСК от Ганиева_По видам деятельности(09.11.2009)_Форма к защите 7_БДР формат СД (2)" xfId="6717"/>
    <cellStyle name="_расчет ФОТ 2007 МСК от Ганиева_По видам деятельности(09.11.2009)_Форма к защите 70" xfId="6718"/>
    <cellStyle name="_расчет ФОТ 2007 МСК от Ганиева_По видам деятельности(09.11.2009)_Форма к защите 70_БДР формат СД (2)" xfId="6719"/>
    <cellStyle name="_расчет ФОТ 2007 МСК от Ганиева_По видам деятельности(09.11.2009)_Форма к защите 71" xfId="6720"/>
    <cellStyle name="_расчет ФОТ 2007 МСК от Ганиева_По видам деятельности(09.11.2009)_Форма к защите 71_БДР формат СД (2)" xfId="6721"/>
    <cellStyle name="_расчет ФОТ 2007 МСК от Ганиева_По видам деятельности(09.11.2009)_Форма к защите 72" xfId="6722"/>
    <cellStyle name="_расчет ФОТ 2007 МСК от Ганиева_По видам деятельности(09.11.2009)_Форма к защите 72_БДР формат СД (2)" xfId="6723"/>
    <cellStyle name="_расчет ФОТ 2007 МСК от Ганиева_По видам деятельности(09.11.2009)_Форма к защите 73" xfId="6724"/>
    <cellStyle name="_расчет ФОТ 2007 МСК от Ганиева_По видам деятельности(09.11.2009)_Форма к защите 73_БДР формат СД (2)" xfId="6725"/>
    <cellStyle name="_расчет ФОТ 2007 МСК от Ганиева_По видам деятельности(09.11.2009)_Форма к защите 74" xfId="6726"/>
    <cellStyle name="_расчет ФОТ 2007 МСК от Ганиева_По видам деятельности(09.11.2009)_Форма к защите 74_БДР формат СД (2)" xfId="6727"/>
    <cellStyle name="_расчет ФОТ 2007 МСК от Ганиева_По видам деятельности(09.11.2009)_Форма к защите 75" xfId="6728"/>
    <cellStyle name="_расчет ФОТ 2007 МСК от Ганиева_По видам деятельности(09.11.2009)_Форма к защите 75_БДР формат СД (2)" xfId="6729"/>
    <cellStyle name="_расчет ФОТ 2007 МСК от Ганиева_По видам деятельности(09.11.2009)_Форма к защите 76" xfId="6730"/>
    <cellStyle name="_расчет ФОТ 2007 МСК от Ганиева_По видам деятельности(09.11.2009)_Форма к защите 76_БДР формат СД (2)" xfId="6731"/>
    <cellStyle name="_расчет ФОТ 2007 МСК от Ганиева_По видам деятельности(09.11.2009)_Форма к защите 77" xfId="6732"/>
    <cellStyle name="_расчет ФОТ 2007 МСК от Ганиева_По видам деятельности(09.11.2009)_Форма к защите 77_БДР формат СД (2)" xfId="6733"/>
    <cellStyle name="_расчет ФОТ 2007 МСК от Ганиева_По видам деятельности(09.11.2009)_Форма к защите 78" xfId="6734"/>
    <cellStyle name="_расчет ФОТ 2007 МСК от Ганиева_По видам деятельности(09.11.2009)_Форма к защите 78_БДР формат СД (2)" xfId="6735"/>
    <cellStyle name="_расчет ФОТ 2007 МСК от Ганиева_По видам деятельности(09.11.2009)_Форма к защите 79" xfId="6736"/>
    <cellStyle name="_расчет ФОТ 2007 МСК от Ганиева_По видам деятельности(09.11.2009)_Форма к защите 79_БДР формат СД (2)" xfId="6737"/>
    <cellStyle name="_расчет ФОТ 2007 МСК от Ганиева_По видам деятельности(09.11.2009)_Форма к защите 8" xfId="6738"/>
    <cellStyle name="_расчет ФОТ 2007 МСК от Ганиева_По видам деятельности(09.11.2009)_Форма к защите 8_БДР формат СД (2)" xfId="6739"/>
    <cellStyle name="_расчет ФОТ 2007 МСК от Ганиева_По видам деятельности(09.11.2009)_Форма к защите 80" xfId="6740"/>
    <cellStyle name="_расчет ФОТ 2007 МСК от Ганиева_По видам деятельности(09.11.2009)_Форма к защите 80_БДР формат СД (2)" xfId="6741"/>
    <cellStyle name="_расчет ФОТ 2007 МСК от Ганиева_По видам деятельности(09.11.2009)_Форма к защите 81" xfId="6742"/>
    <cellStyle name="_расчет ФОТ 2007 МСК от Ганиева_По видам деятельности(09.11.2009)_Форма к защите 81_БДР формат СД (2)" xfId="6743"/>
    <cellStyle name="_расчет ФОТ 2007 МСК от Ганиева_По видам деятельности(09.11.2009)_Форма к защите 82" xfId="6744"/>
    <cellStyle name="_расчет ФОТ 2007 МСК от Ганиева_По видам деятельности(09.11.2009)_Форма к защите 82_БДР формат СД (2)" xfId="6745"/>
    <cellStyle name="_расчет ФОТ 2007 МСК от Ганиева_По видам деятельности(09.11.2009)_Форма к защите 83" xfId="6746"/>
    <cellStyle name="_расчет ФОТ 2007 МСК от Ганиева_По видам деятельности(09.11.2009)_Форма к защите 83_БДР формат СД (2)" xfId="6747"/>
    <cellStyle name="_расчет ФОТ 2007 МСК от Ганиева_По видам деятельности(09.11.2009)_Форма к защите 84" xfId="6748"/>
    <cellStyle name="_расчет ФОТ 2007 МСК от Ганиева_По видам деятельности(09.11.2009)_Форма к защите 84_БДР формат СД (2)" xfId="6749"/>
    <cellStyle name="_расчет ФОТ 2007 МСК от Ганиева_По видам деятельности(09.11.2009)_Форма к защите 85" xfId="6750"/>
    <cellStyle name="_расчет ФОТ 2007 МСК от Ганиева_По видам деятельности(09.11.2009)_Форма к защите 85_БДР формат СД (2)" xfId="6751"/>
    <cellStyle name="_расчет ФОТ 2007 МСК от Ганиева_По видам деятельности(09.11.2009)_Форма к защите 86" xfId="6752"/>
    <cellStyle name="_расчет ФОТ 2007 МСК от Ганиева_По видам деятельности(09.11.2009)_Форма к защите 86_БДР формат СД (2)" xfId="6753"/>
    <cellStyle name="_расчет ФОТ 2007 МСК от Ганиева_По видам деятельности(09.11.2009)_Форма к защите 87" xfId="6754"/>
    <cellStyle name="_расчет ФОТ 2007 МСК от Ганиева_По видам деятельности(09.11.2009)_Форма к защите 87_БДР формат СД (2)" xfId="6755"/>
    <cellStyle name="_расчет ФОТ 2007 МСК от Ганиева_По видам деятельности(09.11.2009)_Форма к защите 88" xfId="6756"/>
    <cellStyle name="_расчет ФОТ 2007 МСК от Ганиева_По видам деятельности(09.11.2009)_Форма к защите 88_БДР формат СД (2)" xfId="6757"/>
    <cellStyle name="_расчет ФОТ 2007 МСК от Ганиева_По видам деятельности(09.11.2009)_Форма к защите 89" xfId="6758"/>
    <cellStyle name="_расчет ФОТ 2007 МСК от Ганиева_По видам деятельности(09.11.2009)_Форма к защите 89_БДР формат СД (2)" xfId="6759"/>
    <cellStyle name="_расчет ФОТ 2007 МСК от Ганиева_По видам деятельности(09.11.2009)_Форма к защите 9" xfId="6760"/>
    <cellStyle name="_расчет ФОТ 2007 МСК от Ганиева_По видам деятельности(09.11.2009)_Форма к защите 9_БДР формат СД (2)" xfId="6761"/>
    <cellStyle name="_расчет ФОТ 2007 МСК от Ганиева_По видам деятельности(09.11.2009)_Форма к защите 90" xfId="6762"/>
    <cellStyle name="_расчет ФОТ 2007 МСК от Ганиева_По видам деятельности(09.11.2009)_Форма к защите 90_БДР формат СД (2)" xfId="6763"/>
    <cellStyle name="_расчет ФОТ 2007 МСК от Ганиева_По видам деятельности(09.11.2009)_Форма к защите ДЭБ" xfId="6764"/>
    <cellStyle name="_расчет ФОТ 2007 МСК от Ганиева_По видам деятельности(09.11.2009)_Форма к защите ДЭБ 2" xfId="6765"/>
    <cellStyle name="_расчет ФОТ 2007 МСК от Ганиева_По видам деятельности(09.11.2009)_Форма к защите ДЭБ 2_БДР формат СД (2)" xfId="6766"/>
    <cellStyle name="_расчет ФОТ 2007 МСК от Ганиева_По видам деятельности(09.11.2009)_Форма к защите ДЭБ_БДР формат СД (2)" xfId="6767"/>
    <cellStyle name="_расчет ФОТ 2007 МСК от Ганиева_По видам деятельности(09.11.2009)_Форма к защите_БДР формат СД (2)" xfId="6768"/>
    <cellStyle name="_расчет ФОТ 2007 МСК от Ганиева_По видам деятельности(09.11.2009)_Форма к защите_ДСП" xfId="6769"/>
    <cellStyle name="_расчет ФОТ 2007 МСК от Ганиева_По видам деятельности(09.11.2009)_Форма к защите_ДСП 2" xfId="6770"/>
    <cellStyle name="_расчет ФОТ 2007 МСК от Ганиева_По видам деятельности(09.11.2009)_Форма к защите_ДСП 2_БДР формат СД (2)" xfId="6771"/>
    <cellStyle name="_расчет ФОТ 2007 МСК от Ганиева_По видам деятельности(09.11.2009)_Форма к защите_ДСП_БДР формат СД (2)" xfId="6772"/>
    <cellStyle name="_расчет ФОТ 2007 МСК от Ганиева_По видам деятельности(09.11.2009)_Форма к защите_ДУпиоп" xfId="6773"/>
    <cellStyle name="_расчет ФОТ 2007 МСК от Ганиева_По видам деятельности(09.11.2009)_Форма к защите_ДУпиоп 2" xfId="6774"/>
    <cellStyle name="_расчет ФОТ 2007 МСК от Ганиева_По видам деятельности(09.11.2009)_Форма к защите_ДУпиоп 2_БДР формат СД (2)" xfId="6775"/>
    <cellStyle name="_расчет ФОТ 2007 МСК от Ганиева_По видам деятельности(09.11.2009)_Форма к защите_ДУпиоп_БДР формат СД (2)" xfId="6776"/>
    <cellStyle name="_расчет ФОТ 2007 МСК от Ганиева_По видам деятельности(09.11.2009)_Форма к защите_окончательная версия" xfId="6777"/>
    <cellStyle name="_расчет ФОТ 2007 МСК от Ганиева_По видам деятельности(09.11.2009)_Форма к защите_окончательная версия 2" xfId="6778"/>
    <cellStyle name="_расчет ФОТ 2007 МСК от Ганиева_По видам деятельности(09.11.2009)_Форма к защите_окончательная версия 2_БДР формат СД (2)" xfId="6779"/>
    <cellStyle name="_расчет ФОТ 2007 МСК от Ганиева_По видам деятельности(09.11.2009)_Форма к защите_окончательная версия_БДР формат СД (2)" xfId="6780"/>
    <cellStyle name="_расчет ФОТ 2007 МСК от Ганиева_Состав ФОТ и ВСХ ( - 3 кв-л 9мес.)xls" xfId="6781"/>
    <cellStyle name="_расчет ФОТ 2007 МСК от Ганиева_Состав ФОТ и ВСХ ( - 3 кв-л 9мес.)xls_БДР формат СД (2)" xfId="6782"/>
    <cellStyle name="_расчет ФОТ 2007 МСК от Ганиева_ТОИР СВОД 2010_форма1(испр.управление30.10.2009.)" xfId="6783"/>
    <cellStyle name="_расчет ФОТ 2007 МСК от Ганиева_ТОИР СВОД 2010_форма1(испр.управление30.10.2009.) 2" xfId="6784"/>
    <cellStyle name="_расчет ФОТ 2007 МСК от Ганиева_ТОИР СВОД 2010_форма1(испр.управление30.10.2009.) 2 2" xfId="6785"/>
    <cellStyle name="_расчет ФОТ 2007 МСК от Ганиева_ТОИР СВОД 2010_форма1(испр.управление30.10.2009.) 2 2_БДР формат СД (2)" xfId="6786"/>
    <cellStyle name="_расчет ФОТ 2007 МСК от Ганиева_ТОИР СВОД 2010_форма1(испр.управление30.10.2009.) 2_БДР формат СД (2)" xfId="6787"/>
    <cellStyle name="_расчет ФОТ 2007 МСК от Ганиева_ТОИР СВОД 2010_форма1(испр.управление30.10.2009.) 3" xfId="6788"/>
    <cellStyle name="_расчет ФОТ 2007 МСК от Ганиева_ТОИР СВОД 2010_форма1(испр.управление30.10.2009.) 3_БДР формат СД (2)" xfId="6789"/>
    <cellStyle name="_расчет ФОТ 2007 МСК от Ганиева_ТОИР СВОД 2010_форма1(испр.управление30.10.2009.)_БДР формат СД (2)" xfId="6790"/>
    <cellStyle name="_расчет ФОТ 2007 МСК от Ганиева_ТОИР СВОД 2010_форма1(испр.управление30.10.2009.)_ДУС (3)" xfId="6791"/>
    <cellStyle name="_расчет ФОТ 2007 МСК от Ганиева_ТОИР СВОД 2010_форма1(испр.управление30.10.2009.)_ДУС (3) 2" xfId="6792"/>
    <cellStyle name="_расчет ФОТ 2007 МСК от Ганиева_ТОИР СВОД 2010_форма1(испр.управление30.10.2009.)_ДУС (3) 2_БДР формат СД (2)" xfId="6793"/>
    <cellStyle name="_расчет ФОТ 2007 МСК от Ганиева_ТОИР СВОД 2010_форма1(испр.управление30.10.2009.)_ДУС (3)_БДР формат СД (2)" xfId="6794"/>
    <cellStyle name="_расчет ФОТ 2007 МСК от Ганиева_ТОИР СВОД 2010_форма1(испр.управление30.10.2009.)_Источники_лимиты_Бизнес-план" xfId="6795"/>
    <cellStyle name="_расчет ФОТ 2007 МСК от Ганиева_ТОИР СВОД 2010_форма1(испр.управление30.10.2009.)_Источники_лимиты_Бизнес-план 2" xfId="6796"/>
    <cellStyle name="_расчет ФОТ 2007 МСК от Ганиева_ТОИР СВОД 2010_форма1(испр.управление30.10.2009.)_Источники_лимиты_Бизнес-план 2 2" xfId="6797"/>
    <cellStyle name="_расчет ФОТ 2007 МСК от Ганиева_ТОИР СВОД 2010_форма1(испр.управление30.10.2009.)_Источники_лимиты_Бизнес-план 2 2_БДР формат СД (2)" xfId="6798"/>
    <cellStyle name="_расчет ФОТ 2007 МСК от Ганиева_ТОИР СВОД 2010_форма1(испр.управление30.10.2009.)_Источники_лимиты_Бизнес-план 2_БДР формат СД (2)" xfId="6799"/>
    <cellStyle name="_расчет ФОТ 2007 МСК от Ганиева_ТОИР СВОД 2010_форма1(испр.управление30.10.2009.)_Источники_лимиты_Бизнес-план 3" xfId="6800"/>
    <cellStyle name="_расчет ФОТ 2007 МСК от Ганиева_ТОИР СВОД 2010_форма1(испр.управление30.10.2009.)_Источники_лимиты_Бизнес-план 3_БДР формат СД (2)" xfId="6801"/>
    <cellStyle name="_расчет ФОТ 2007 МСК от Ганиева_ТОИР СВОД 2010_форма1(испр.управление30.10.2009.)_Источники_лимиты_Бизнес-план_БДР формат СД (2)" xfId="6802"/>
    <cellStyle name="_расчет ФОТ 2007 МСК от Ганиева_ТОИР СВОД 2010_форма1(испр.управление30.10.2009.)_Копия форма к защите" xfId="6803"/>
    <cellStyle name="_расчет ФОТ 2007 МСК от Ганиева_ТОИР СВОД 2010_форма1(испр.управление30.10.2009.)_Копия форма к защите 2" xfId="6804"/>
    <cellStyle name="_расчет ФОТ 2007 МСК от Ганиева_ТОИР СВОД 2010_форма1(испр.управление30.10.2009.)_Копия форма к защите 2_БДР формат СД (2)" xfId="6805"/>
    <cellStyle name="_расчет ФОТ 2007 МСК от Ганиева_ТОИР СВОД 2010_форма1(испр.управление30.10.2009.)_Копия форма к защите_БДР формат СД (2)" xfId="6806"/>
    <cellStyle name="_расчет ФОТ 2007 МСК от Ганиева_ТОИР СВОД 2010_форма1(испр.управление30.10.2009.)_Свод бюджет на 2012" xfId="6807"/>
    <cellStyle name="_расчет ФОТ 2007 МСК от Ганиева_ТОИР СВОД 2010_форма1(испр.управление30.10.2009.)_Свод бюджет на 2012 2" xfId="6808"/>
    <cellStyle name="_расчет ФОТ 2007 МСК от Ганиева_ТОИР СВОД 2010_форма1(испр.управление30.10.2009.)_Свод бюджет на 2012 2_БДР формат СД (2)" xfId="6809"/>
    <cellStyle name="_расчет ФОТ 2007 МСК от Ганиева_ТОИР СВОД 2010_форма1(испр.управление30.10.2009.)_Свод бюджет на 2012_БДР формат СД (2)" xfId="6810"/>
    <cellStyle name="_расчет ФОТ 2007 МСК от Ганиева_ТОИР СВОД 2010_форма1(испр.управление30.10.2009.)_Форма к защите" xfId="6811"/>
    <cellStyle name="_расчет ФОТ 2007 МСК от Ганиева_ТОИР СВОД 2010_форма1(испр.управление30.10.2009.)_форма к защите - ДКУ" xfId="6812"/>
    <cellStyle name="_расчет ФОТ 2007 МСК от Ганиева_ТОИР СВОД 2010_форма1(испр.управление30.10.2009.)_форма к защите - ДКУ 2" xfId="6813"/>
    <cellStyle name="_расчет ФОТ 2007 МСК от Ганиева_ТОИР СВОД 2010_форма1(испр.управление30.10.2009.)_форма к защите - ДКУ 2_БДР формат СД (2)" xfId="6814"/>
    <cellStyle name="_расчет ФОТ 2007 МСК от Ганиева_ТОИР СВОД 2010_форма1(испр.управление30.10.2009.)_форма к защите - ДКУ_БДР формат СД (2)" xfId="6815"/>
    <cellStyle name="_расчет ФОТ 2007 МСК от Ганиева_ТОИР СВОД 2010_форма1(испр.управление30.10.2009.)_Форма к защите 10" xfId="6816"/>
    <cellStyle name="_расчет ФОТ 2007 МСК от Ганиева_ТОИР СВОД 2010_форма1(испр.управление30.10.2009.)_Форма к защите 10_БДР формат СД (2)" xfId="6817"/>
    <cellStyle name="_расчет ФОТ 2007 МСК от Ганиева_ТОИР СВОД 2010_форма1(испр.управление30.10.2009.)_Форма к защите 11" xfId="6818"/>
    <cellStyle name="_расчет ФОТ 2007 МСК от Ганиева_ТОИР СВОД 2010_форма1(испр.управление30.10.2009.)_Форма к защите 11_БДР формат СД (2)" xfId="6819"/>
    <cellStyle name="_расчет ФОТ 2007 МСК от Ганиева_ТОИР СВОД 2010_форма1(испр.управление30.10.2009.)_Форма к защите 12" xfId="6820"/>
    <cellStyle name="_расчет ФОТ 2007 МСК от Ганиева_ТОИР СВОД 2010_форма1(испр.управление30.10.2009.)_Форма к защите 12_БДР формат СД (2)" xfId="6821"/>
    <cellStyle name="_расчет ФОТ 2007 МСК от Ганиева_ТОИР СВОД 2010_форма1(испр.управление30.10.2009.)_Форма к защите 13" xfId="6822"/>
    <cellStyle name="_расчет ФОТ 2007 МСК от Ганиева_ТОИР СВОД 2010_форма1(испр.управление30.10.2009.)_Форма к защите 13_БДР формат СД (2)" xfId="6823"/>
    <cellStyle name="_расчет ФОТ 2007 МСК от Ганиева_ТОИР СВОД 2010_форма1(испр.управление30.10.2009.)_Форма к защите 14" xfId="6824"/>
    <cellStyle name="_расчет ФОТ 2007 МСК от Ганиева_ТОИР СВОД 2010_форма1(испр.управление30.10.2009.)_Форма к защите 14_БДР формат СД (2)" xfId="6825"/>
    <cellStyle name="_расчет ФОТ 2007 МСК от Ганиева_ТОИР СВОД 2010_форма1(испр.управление30.10.2009.)_Форма к защите 15" xfId="6826"/>
    <cellStyle name="_расчет ФОТ 2007 МСК от Ганиева_ТОИР СВОД 2010_форма1(испр.управление30.10.2009.)_Форма к защите 15_БДР формат СД (2)" xfId="6827"/>
    <cellStyle name="_расчет ФОТ 2007 МСК от Ганиева_ТОИР СВОД 2010_форма1(испр.управление30.10.2009.)_Форма к защите 16" xfId="6828"/>
    <cellStyle name="_расчет ФОТ 2007 МСК от Ганиева_ТОИР СВОД 2010_форма1(испр.управление30.10.2009.)_Форма к защите 16_БДР формат СД (2)" xfId="6829"/>
    <cellStyle name="_расчет ФОТ 2007 МСК от Ганиева_ТОИР СВОД 2010_форма1(испр.управление30.10.2009.)_Форма к защите 17" xfId="6830"/>
    <cellStyle name="_расчет ФОТ 2007 МСК от Ганиева_ТОИР СВОД 2010_форма1(испр.управление30.10.2009.)_Форма к защите 17_БДР формат СД (2)" xfId="6831"/>
    <cellStyle name="_расчет ФОТ 2007 МСК от Ганиева_ТОИР СВОД 2010_форма1(испр.управление30.10.2009.)_Форма к защите 18" xfId="6832"/>
    <cellStyle name="_расчет ФОТ 2007 МСК от Ганиева_ТОИР СВОД 2010_форма1(испр.управление30.10.2009.)_Форма к защите 18_БДР формат СД (2)" xfId="6833"/>
    <cellStyle name="_расчет ФОТ 2007 МСК от Ганиева_ТОИР СВОД 2010_форма1(испр.управление30.10.2009.)_Форма к защите 19" xfId="6834"/>
    <cellStyle name="_расчет ФОТ 2007 МСК от Ганиева_ТОИР СВОД 2010_форма1(испр.управление30.10.2009.)_Форма к защите 19_БДР формат СД (2)" xfId="6835"/>
    <cellStyle name="_расчет ФОТ 2007 МСК от Ганиева_ТОИР СВОД 2010_форма1(испр.управление30.10.2009.)_Форма к защите 2" xfId="6836"/>
    <cellStyle name="_расчет ФОТ 2007 МСК от Ганиева_ТОИР СВОД 2010_форма1(испр.управление30.10.2009.)_Форма к защите 2_БДР формат СД (2)" xfId="6837"/>
    <cellStyle name="_расчет ФОТ 2007 МСК от Ганиева_ТОИР СВОД 2010_форма1(испр.управление30.10.2009.)_Форма к защите 20" xfId="6838"/>
    <cellStyle name="_расчет ФОТ 2007 МСК от Ганиева_ТОИР СВОД 2010_форма1(испр.управление30.10.2009.)_Форма к защите 20_БДР формат СД (2)" xfId="6839"/>
    <cellStyle name="_расчет ФОТ 2007 МСК от Ганиева_ТОИР СВОД 2010_форма1(испр.управление30.10.2009.)_Форма к защите 21" xfId="6840"/>
    <cellStyle name="_расчет ФОТ 2007 МСК от Ганиева_ТОИР СВОД 2010_форма1(испр.управление30.10.2009.)_Форма к защите 21_БДР формат СД (2)" xfId="6841"/>
    <cellStyle name="_расчет ФОТ 2007 МСК от Ганиева_ТОИР СВОД 2010_форма1(испр.управление30.10.2009.)_Форма к защите 22" xfId="6842"/>
    <cellStyle name="_расчет ФОТ 2007 МСК от Ганиева_ТОИР СВОД 2010_форма1(испр.управление30.10.2009.)_Форма к защите 22_БДР формат СД (2)" xfId="6843"/>
    <cellStyle name="_расчет ФОТ 2007 МСК от Ганиева_ТОИР СВОД 2010_форма1(испр.управление30.10.2009.)_Форма к защите 23" xfId="6844"/>
    <cellStyle name="_расчет ФОТ 2007 МСК от Ганиева_ТОИР СВОД 2010_форма1(испр.управление30.10.2009.)_Форма к защите 23_БДР формат СД (2)" xfId="6845"/>
    <cellStyle name="_расчет ФОТ 2007 МСК от Ганиева_ТОИР СВОД 2010_форма1(испр.управление30.10.2009.)_Форма к защите 24" xfId="6846"/>
    <cellStyle name="_расчет ФОТ 2007 МСК от Ганиева_ТОИР СВОД 2010_форма1(испр.управление30.10.2009.)_Форма к защите 24_БДР формат СД (2)" xfId="6847"/>
    <cellStyle name="_расчет ФОТ 2007 МСК от Ганиева_ТОИР СВОД 2010_форма1(испр.управление30.10.2009.)_Форма к защите 25" xfId="6848"/>
    <cellStyle name="_расчет ФОТ 2007 МСК от Ганиева_ТОИР СВОД 2010_форма1(испр.управление30.10.2009.)_Форма к защите 25_БДР формат СД (2)" xfId="6849"/>
    <cellStyle name="_расчет ФОТ 2007 МСК от Ганиева_ТОИР СВОД 2010_форма1(испр.управление30.10.2009.)_Форма к защите 26" xfId="6850"/>
    <cellStyle name="_расчет ФОТ 2007 МСК от Ганиева_ТОИР СВОД 2010_форма1(испр.управление30.10.2009.)_Форма к защите 26_БДР формат СД (2)" xfId="6851"/>
    <cellStyle name="_расчет ФОТ 2007 МСК от Ганиева_ТОИР СВОД 2010_форма1(испр.управление30.10.2009.)_Форма к защите 27" xfId="6852"/>
    <cellStyle name="_расчет ФОТ 2007 МСК от Ганиева_ТОИР СВОД 2010_форма1(испр.управление30.10.2009.)_Форма к защите 27_БДР формат СД (2)" xfId="6853"/>
    <cellStyle name="_расчет ФОТ 2007 МСК от Ганиева_ТОИР СВОД 2010_форма1(испр.управление30.10.2009.)_Форма к защите 28" xfId="6854"/>
    <cellStyle name="_расчет ФОТ 2007 МСК от Ганиева_ТОИР СВОД 2010_форма1(испр.управление30.10.2009.)_Форма к защите 28_БДР формат СД (2)" xfId="6855"/>
    <cellStyle name="_расчет ФОТ 2007 МСК от Ганиева_ТОИР СВОД 2010_форма1(испр.управление30.10.2009.)_Форма к защите 29" xfId="6856"/>
    <cellStyle name="_расчет ФОТ 2007 МСК от Ганиева_ТОИР СВОД 2010_форма1(испр.управление30.10.2009.)_Форма к защите 29_БДР формат СД (2)" xfId="6857"/>
    <cellStyle name="_расчет ФОТ 2007 МСК от Ганиева_ТОИР СВОД 2010_форма1(испр.управление30.10.2009.)_Форма к защите 3" xfId="6858"/>
    <cellStyle name="_расчет ФОТ 2007 МСК от Ганиева_ТОИР СВОД 2010_форма1(испр.управление30.10.2009.)_Форма к защите 3_БДР формат СД (2)" xfId="6859"/>
    <cellStyle name="_расчет ФОТ 2007 МСК от Ганиева_ТОИР СВОД 2010_форма1(испр.управление30.10.2009.)_Форма к защите 30" xfId="6860"/>
    <cellStyle name="_расчет ФОТ 2007 МСК от Ганиева_ТОИР СВОД 2010_форма1(испр.управление30.10.2009.)_Форма к защите 30_БДР формат СД (2)" xfId="6861"/>
    <cellStyle name="_расчет ФОТ 2007 МСК от Ганиева_ТОИР СВОД 2010_форма1(испр.управление30.10.2009.)_Форма к защите 31" xfId="6862"/>
    <cellStyle name="_расчет ФОТ 2007 МСК от Ганиева_ТОИР СВОД 2010_форма1(испр.управление30.10.2009.)_Форма к защите 31_БДР формат СД (2)" xfId="6863"/>
    <cellStyle name="_расчет ФОТ 2007 МСК от Ганиева_ТОИР СВОД 2010_форма1(испр.управление30.10.2009.)_Форма к защите 32" xfId="6864"/>
    <cellStyle name="_расчет ФОТ 2007 МСК от Ганиева_ТОИР СВОД 2010_форма1(испр.управление30.10.2009.)_Форма к защите 32_БДР формат СД (2)" xfId="6865"/>
    <cellStyle name="_расчет ФОТ 2007 МСК от Ганиева_ТОИР СВОД 2010_форма1(испр.управление30.10.2009.)_Форма к защите 33" xfId="6866"/>
    <cellStyle name="_расчет ФОТ 2007 МСК от Ганиева_ТОИР СВОД 2010_форма1(испр.управление30.10.2009.)_Форма к защите 33_БДР формат СД (2)" xfId="6867"/>
    <cellStyle name="_расчет ФОТ 2007 МСК от Ганиева_ТОИР СВОД 2010_форма1(испр.управление30.10.2009.)_Форма к защите 34" xfId="6868"/>
    <cellStyle name="_расчет ФОТ 2007 МСК от Ганиева_ТОИР СВОД 2010_форма1(испр.управление30.10.2009.)_Форма к защите 34_БДР формат СД (2)" xfId="6869"/>
    <cellStyle name="_расчет ФОТ 2007 МСК от Ганиева_ТОИР СВОД 2010_форма1(испр.управление30.10.2009.)_Форма к защите 35" xfId="6870"/>
    <cellStyle name="_расчет ФОТ 2007 МСК от Ганиева_ТОИР СВОД 2010_форма1(испр.управление30.10.2009.)_Форма к защите 35_БДР формат СД (2)" xfId="6871"/>
    <cellStyle name="_расчет ФОТ 2007 МСК от Ганиева_ТОИР СВОД 2010_форма1(испр.управление30.10.2009.)_Форма к защите 36" xfId="6872"/>
    <cellStyle name="_расчет ФОТ 2007 МСК от Ганиева_ТОИР СВОД 2010_форма1(испр.управление30.10.2009.)_Форма к защите 36_БДР формат СД (2)" xfId="6873"/>
    <cellStyle name="_расчет ФОТ 2007 МСК от Ганиева_ТОИР СВОД 2010_форма1(испр.управление30.10.2009.)_Форма к защите 37" xfId="6874"/>
    <cellStyle name="_расчет ФОТ 2007 МСК от Ганиева_ТОИР СВОД 2010_форма1(испр.управление30.10.2009.)_Форма к защите 37_БДР формат СД (2)" xfId="6875"/>
    <cellStyle name="_расчет ФОТ 2007 МСК от Ганиева_ТОИР СВОД 2010_форма1(испр.управление30.10.2009.)_Форма к защите 38" xfId="6876"/>
    <cellStyle name="_расчет ФОТ 2007 МСК от Ганиева_ТОИР СВОД 2010_форма1(испр.управление30.10.2009.)_Форма к защите 38_БДР формат СД (2)" xfId="6877"/>
    <cellStyle name="_расчет ФОТ 2007 МСК от Ганиева_ТОИР СВОД 2010_форма1(испр.управление30.10.2009.)_Форма к защите 39" xfId="6878"/>
    <cellStyle name="_расчет ФОТ 2007 МСК от Ганиева_ТОИР СВОД 2010_форма1(испр.управление30.10.2009.)_Форма к защите 39_БДР формат СД (2)" xfId="6879"/>
    <cellStyle name="_расчет ФОТ 2007 МСК от Ганиева_ТОИР СВОД 2010_форма1(испр.управление30.10.2009.)_Форма к защите 4" xfId="6880"/>
    <cellStyle name="_расчет ФОТ 2007 МСК от Ганиева_ТОИР СВОД 2010_форма1(испр.управление30.10.2009.)_Форма к защите 4_БДР формат СД (2)" xfId="6881"/>
    <cellStyle name="_расчет ФОТ 2007 МСК от Ганиева_ТОИР СВОД 2010_форма1(испр.управление30.10.2009.)_Форма к защите 40" xfId="6882"/>
    <cellStyle name="_расчет ФОТ 2007 МСК от Ганиева_ТОИР СВОД 2010_форма1(испр.управление30.10.2009.)_Форма к защите 40_БДР формат СД (2)" xfId="6883"/>
    <cellStyle name="_расчет ФОТ 2007 МСК от Ганиева_ТОИР СВОД 2010_форма1(испр.управление30.10.2009.)_Форма к защите 41" xfId="6884"/>
    <cellStyle name="_расчет ФОТ 2007 МСК от Ганиева_ТОИР СВОД 2010_форма1(испр.управление30.10.2009.)_Форма к защите 41_БДР формат СД (2)" xfId="6885"/>
    <cellStyle name="_расчет ФОТ 2007 МСК от Ганиева_ТОИР СВОД 2010_форма1(испр.управление30.10.2009.)_Форма к защите 42" xfId="6886"/>
    <cellStyle name="_расчет ФОТ 2007 МСК от Ганиева_ТОИР СВОД 2010_форма1(испр.управление30.10.2009.)_Форма к защите 42_БДР формат СД (2)" xfId="6887"/>
    <cellStyle name="_расчет ФОТ 2007 МСК от Ганиева_ТОИР СВОД 2010_форма1(испр.управление30.10.2009.)_Форма к защите 43" xfId="6888"/>
    <cellStyle name="_расчет ФОТ 2007 МСК от Ганиева_ТОИР СВОД 2010_форма1(испр.управление30.10.2009.)_Форма к защите 43_БДР формат СД (2)" xfId="6889"/>
    <cellStyle name="_расчет ФОТ 2007 МСК от Ганиева_ТОИР СВОД 2010_форма1(испр.управление30.10.2009.)_Форма к защите 44" xfId="6890"/>
    <cellStyle name="_расчет ФОТ 2007 МСК от Ганиева_ТОИР СВОД 2010_форма1(испр.управление30.10.2009.)_Форма к защите 44_БДР формат СД (2)" xfId="6891"/>
    <cellStyle name="_расчет ФОТ 2007 МСК от Ганиева_ТОИР СВОД 2010_форма1(испр.управление30.10.2009.)_Форма к защите 45" xfId="6892"/>
    <cellStyle name="_расчет ФОТ 2007 МСК от Ганиева_ТОИР СВОД 2010_форма1(испр.управление30.10.2009.)_Форма к защите 45_БДР формат СД (2)" xfId="6893"/>
    <cellStyle name="_расчет ФОТ 2007 МСК от Ганиева_ТОИР СВОД 2010_форма1(испр.управление30.10.2009.)_Форма к защите 46" xfId="6894"/>
    <cellStyle name="_расчет ФОТ 2007 МСК от Ганиева_ТОИР СВОД 2010_форма1(испр.управление30.10.2009.)_Форма к защите 46_БДР формат СД (2)" xfId="6895"/>
    <cellStyle name="_расчет ФОТ 2007 МСК от Ганиева_ТОИР СВОД 2010_форма1(испр.управление30.10.2009.)_Форма к защите 47" xfId="6896"/>
    <cellStyle name="_расчет ФОТ 2007 МСК от Ганиева_ТОИР СВОД 2010_форма1(испр.управление30.10.2009.)_Форма к защите 47_БДР формат СД (2)" xfId="6897"/>
    <cellStyle name="_расчет ФОТ 2007 МСК от Ганиева_ТОИР СВОД 2010_форма1(испр.управление30.10.2009.)_Форма к защите 48" xfId="6898"/>
    <cellStyle name="_расчет ФОТ 2007 МСК от Ганиева_ТОИР СВОД 2010_форма1(испр.управление30.10.2009.)_Форма к защите 48_БДР формат СД (2)" xfId="6899"/>
    <cellStyle name="_расчет ФОТ 2007 МСК от Ганиева_ТОИР СВОД 2010_форма1(испр.управление30.10.2009.)_Форма к защите 49" xfId="6900"/>
    <cellStyle name="_расчет ФОТ 2007 МСК от Ганиева_ТОИР СВОД 2010_форма1(испр.управление30.10.2009.)_Форма к защите 49_БДР формат СД (2)" xfId="6901"/>
    <cellStyle name="_расчет ФОТ 2007 МСК от Ганиева_ТОИР СВОД 2010_форма1(испр.управление30.10.2009.)_Форма к защите 5" xfId="6902"/>
    <cellStyle name="_расчет ФОТ 2007 МСК от Ганиева_ТОИР СВОД 2010_форма1(испр.управление30.10.2009.)_Форма к защите 5_БДР формат СД (2)" xfId="6903"/>
    <cellStyle name="_расчет ФОТ 2007 МСК от Ганиева_ТОИР СВОД 2010_форма1(испр.управление30.10.2009.)_Форма к защите 50" xfId="6904"/>
    <cellStyle name="_расчет ФОТ 2007 МСК от Ганиева_ТОИР СВОД 2010_форма1(испр.управление30.10.2009.)_Форма к защите 50_БДР формат СД (2)" xfId="6905"/>
    <cellStyle name="_расчет ФОТ 2007 МСК от Ганиева_ТОИР СВОД 2010_форма1(испр.управление30.10.2009.)_Форма к защите 51" xfId="6906"/>
    <cellStyle name="_расчет ФОТ 2007 МСК от Ганиева_ТОИР СВОД 2010_форма1(испр.управление30.10.2009.)_Форма к защите 51_БДР формат СД (2)" xfId="6907"/>
    <cellStyle name="_расчет ФОТ 2007 МСК от Ганиева_ТОИР СВОД 2010_форма1(испр.управление30.10.2009.)_Форма к защите 52" xfId="6908"/>
    <cellStyle name="_расчет ФОТ 2007 МСК от Ганиева_ТОИР СВОД 2010_форма1(испр.управление30.10.2009.)_Форма к защите 52_БДР формат СД (2)" xfId="6909"/>
    <cellStyle name="_расчет ФОТ 2007 МСК от Ганиева_ТОИР СВОД 2010_форма1(испр.управление30.10.2009.)_Форма к защите 53" xfId="6910"/>
    <cellStyle name="_расчет ФОТ 2007 МСК от Ганиева_ТОИР СВОД 2010_форма1(испр.управление30.10.2009.)_Форма к защите 53_БДР формат СД (2)" xfId="6911"/>
    <cellStyle name="_расчет ФОТ 2007 МСК от Ганиева_ТОИР СВОД 2010_форма1(испр.управление30.10.2009.)_Форма к защите 54" xfId="6912"/>
    <cellStyle name="_расчет ФОТ 2007 МСК от Ганиева_ТОИР СВОД 2010_форма1(испр.управление30.10.2009.)_Форма к защите 54_БДР формат СД (2)" xfId="6913"/>
    <cellStyle name="_расчет ФОТ 2007 МСК от Ганиева_ТОИР СВОД 2010_форма1(испр.управление30.10.2009.)_Форма к защите 55" xfId="6914"/>
    <cellStyle name="_расчет ФОТ 2007 МСК от Ганиева_ТОИР СВОД 2010_форма1(испр.управление30.10.2009.)_Форма к защите 55_БДР формат СД (2)" xfId="6915"/>
    <cellStyle name="_расчет ФОТ 2007 МСК от Ганиева_ТОИР СВОД 2010_форма1(испр.управление30.10.2009.)_Форма к защите 56" xfId="6916"/>
    <cellStyle name="_расчет ФОТ 2007 МСК от Ганиева_ТОИР СВОД 2010_форма1(испр.управление30.10.2009.)_Форма к защите 56_БДР формат СД (2)" xfId="6917"/>
    <cellStyle name="_расчет ФОТ 2007 МСК от Ганиева_ТОИР СВОД 2010_форма1(испр.управление30.10.2009.)_Форма к защите 57" xfId="6918"/>
    <cellStyle name="_расчет ФОТ 2007 МСК от Ганиева_ТОИР СВОД 2010_форма1(испр.управление30.10.2009.)_Форма к защите 57_БДР формат СД (2)" xfId="6919"/>
    <cellStyle name="_расчет ФОТ 2007 МСК от Ганиева_ТОИР СВОД 2010_форма1(испр.управление30.10.2009.)_Форма к защите 58" xfId="6920"/>
    <cellStyle name="_расчет ФОТ 2007 МСК от Ганиева_ТОИР СВОД 2010_форма1(испр.управление30.10.2009.)_Форма к защите 58_БДР формат СД (2)" xfId="6921"/>
    <cellStyle name="_расчет ФОТ 2007 МСК от Ганиева_ТОИР СВОД 2010_форма1(испр.управление30.10.2009.)_Форма к защите 59" xfId="6922"/>
    <cellStyle name="_расчет ФОТ 2007 МСК от Ганиева_ТОИР СВОД 2010_форма1(испр.управление30.10.2009.)_Форма к защите 59_БДР формат СД (2)" xfId="6923"/>
    <cellStyle name="_расчет ФОТ 2007 МСК от Ганиева_ТОИР СВОД 2010_форма1(испр.управление30.10.2009.)_Форма к защите 6" xfId="6924"/>
    <cellStyle name="_расчет ФОТ 2007 МСК от Ганиева_ТОИР СВОД 2010_форма1(испр.управление30.10.2009.)_Форма к защите 6_БДР формат СД (2)" xfId="6925"/>
    <cellStyle name="_расчет ФОТ 2007 МСК от Ганиева_ТОИР СВОД 2010_форма1(испр.управление30.10.2009.)_Форма к защите 60" xfId="6926"/>
    <cellStyle name="_расчет ФОТ 2007 МСК от Ганиева_ТОИР СВОД 2010_форма1(испр.управление30.10.2009.)_Форма к защите 60_БДР формат СД (2)" xfId="6927"/>
    <cellStyle name="_расчет ФОТ 2007 МСК от Ганиева_ТОИР СВОД 2010_форма1(испр.управление30.10.2009.)_Форма к защите 61" xfId="6928"/>
    <cellStyle name="_расчет ФОТ 2007 МСК от Ганиева_ТОИР СВОД 2010_форма1(испр.управление30.10.2009.)_Форма к защите 61_БДР формат СД (2)" xfId="6929"/>
    <cellStyle name="_расчет ФОТ 2007 МСК от Ганиева_ТОИР СВОД 2010_форма1(испр.управление30.10.2009.)_Форма к защите 62" xfId="6930"/>
    <cellStyle name="_расчет ФОТ 2007 МСК от Ганиева_ТОИР СВОД 2010_форма1(испр.управление30.10.2009.)_Форма к защите 62_БДР формат СД (2)" xfId="6931"/>
    <cellStyle name="_расчет ФОТ 2007 МСК от Ганиева_ТОИР СВОД 2010_форма1(испр.управление30.10.2009.)_Форма к защите 63" xfId="6932"/>
    <cellStyle name="_расчет ФОТ 2007 МСК от Ганиева_ТОИР СВОД 2010_форма1(испр.управление30.10.2009.)_Форма к защите 63_БДР формат СД (2)" xfId="6933"/>
    <cellStyle name="_расчет ФОТ 2007 МСК от Ганиева_ТОИР СВОД 2010_форма1(испр.управление30.10.2009.)_Форма к защите 64" xfId="6934"/>
    <cellStyle name="_расчет ФОТ 2007 МСК от Ганиева_ТОИР СВОД 2010_форма1(испр.управление30.10.2009.)_Форма к защите 64_БДР формат СД (2)" xfId="6935"/>
    <cellStyle name="_расчет ФОТ 2007 МСК от Ганиева_ТОИР СВОД 2010_форма1(испр.управление30.10.2009.)_Форма к защите 65" xfId="6936"/>
    <cellStyle name="_расчет ФОТ 2007 МСК от Ганиева_ТОИР СВОД 2010_форма1(испр.управление30.10.2009.)_Форма к защите 65_БДР формат СД (2)" xfId="6937"/>
    <cellStyle name="_расчет ФОТ 2007 МСК от Ганиева_ТОИР СВОД 2010_форма1(испр.управление30.10.2009.)_Форма к защите 66" xfId="6938"/>
    <cellStyle name="_расчет ФОТ 2007 МСК от Ганиева_ТОИР СВОД 2010_форма1(испр.управление30.10.2009.)_Форма к защите 66_БДР формат СД (2)" xfId="6939"/>
    <cellStyle name="_расчет ФОТ 2007 МСК от Ганиева_ТОИР СВОД 2010_форма1(испр.управление30.10.2009.)_Форма к защите 67" xfId="6940"/>
    <cellStyle name="_расчет ФОТ 2007 МСК от Ганиева_ТОИР СВОД 2010_форма1(испр.управление30.10.2009.)_Форма к защите 67_БДР формат СД (2)" xfId="6941"/>
    <cellStyle name="_расчет ФОТ 2007 МСК от Ганиева_ТОИР СВОД 2010_форма1(испр.управление30.10.2009.)_Форма к защите 68" xfId="6942"/>
    <cellStyle name="_расчет ФОТ 2007 МСК от Ганиева_ТОИР СВОД 2010_форма1(испр.управление30.10.2009.)_Форма к защите 68_БДР формат СД (2)" xfId="6943"/>
    <cellStyle name="_расчет ФОТ 2007 МСК от Ганиева_ТОИР СВОД 2010_форма1(испр.управление30.10.2009.)_Форма к защите 69" xfId="6944"/>
    <cellStyle name="_расчет ФОТ 2007 МСК от Ганиева_ТОИР СВОД 2010_форма1(испр.управление30.10.2009.)_Форма к защите 69_БДР формат СД (2)" xfId="6945"/>
    <cellStyle name="_расчет ФОТ 2007 МСК от Ганиева_ТОИР СВОД 2010_форма1(испр.управление30.10.2009.)_Форма к защите 7" xfId="6946"/>
    <cellStyle name="_расчет ФОТ 2007 МСК от Ганиева_ТОИР СВОД 2010_форма1(испр.управление30.10.2009.)_Форма к защите 7_БДР формат СД (2)" xfId="6947"/>
    <cellStyle name="_расчет ФОТ 2007 МСК от Ганиева_ТОИР СВОД 2010_форма1(испр.управление30.10.2009.)_Форма к защите 70" xfId="6948"/>
    <cellStyle name="_расчет ФОТ 2007 МСК от Ганиева_ТОИР СВОД 2010_форма1(испр.управление30.10.2009.)_Форма к защите 70_БДР формат СД (2)" xfId="6949"/>
    <cellStyle name="_расчет ФОТ 2007 МСК от Ганиева_ТОИР СВОД 2010_форма1(испр.управление30.10.2009.)_Форма к защите 71" xfId="6950"/>
    <cellStyle name="_расчет ФОТ 2007 МСК от Ганиева_ТОИР СВОД 2010_форма1(испр.управление30.10.2009.)_Форма к защите 71_БДР формат СД (2)" xfId="6951"/>
    <cellStyle name="_расчет ФОТ 2007 МСК от Ганиева_ТОИР СВОД 2010_форма1(испр.управление30.10.2009.)_Форма к защите 72" xfId="6952"/>
    <cellStyle name="_расчет ФОТ 2007 МСК от Ганиева_ТОИР СВОД 2010_форма1(испр.управление30.10.2009.)_Форма к защите 72_БДР формат СД (2)" xfId="6953"/>
    <cellStyle name="_расчет ФОТ 2007 МСК от Ганиева_ТОИР СВОД 2010_форма1(испр.управление30.10.2009.)_Форма к защите 73" xfId="6954"/>
    <cellStyle name="_расчет ФОТ 2007 МСК от Ганиева_ТОИР СВОД 2010_форма1(испр.управление30.10.2009.)_Форма к защите 73_БДР формат СД (2)" xfId="6955"/>
    <cellStyle name="_расчет ФОТ 2007 МСК от Ганиева_ТОИР СВОД 2010_форма1(испр.управление30.10.2009.)_Форма к защите 74" xfId="6956"/>
    <cellStyle name="_расчет ФОТ 2007 МСК от Ганиева_ТОИР СВОД 2010_форма1(испр.управление30.10.2009.)_Форма к защите 74_БДР формат СД (2)" xfId="6957"/>
    <cellStyle name="_расчет ФОТ 2007 МСК от Ганиева_ТОИР СВОД 2010_форма1(испр.управление30.10.2009.)_Форма к защите 75" xfId="6958"/>
    <cellStyle name="_расчет ФОТ 2007 МСК от Ганиева_ТОИР СВОД 2010_форма1(испр.управление30.10.2009.)_Форма к защите 75_БДР формат СД (2)" xfId="6959"/>
    <cellStyle name="_расчет ФОТ 2007 МСК от Ганиева_ТОИР СВОД 2010_форма1(испр.управление30.10.2009.)_Форма к защите 76" xfId="6960"/>
    <cellStyle name="_расчет ФОТ 2007 МСК от Ганиева_ТОИР СВОД 2010_форма1(испр.управление30.10.2009.)_Форма к защите 76_БДР формат СД (2)" xfId="6961"/>
    <cellStyle name="_расчет ФОТ 2007 МСК от Ганиева_ТОИР СВОД 2010_форма1(испр.управление30.10.2009.)_Форма к защите 77" xfId="6962"/>
    <cellStyle name="_расчет ФОТ 2007 МСК от Ганиева_ТОИР СВОД 2010_форма1(испр.управление30.10.2009.)_Форма к защите 77_БДР формат СД (2)" xfId="6963"/>
    <cellStyle name="_расчет ФОТ 2007 МСК от Ганиева_ТОИР СВОД 2010_форма1(испр.управление30.10.2009.)_Форма к защите 78" xfId="6964"/>
    <cellStyle name="_расчет ФОТ 2007 МСК от Ганиева_ТОИР СВОД 2010_форма1(испр.управление30.10.2009.)_Форма к защите 78_БДР формат СД (2)" xfId="6965"/>
    <cellStyle name="_расчет ФОТ 2007 МСК от Ганиева_ТОИР СВОД 2010_форма1(испр.управление30.10.2009.)_Форма к защите 79" xfId="6966"/>
    <cellStyle name="_расчет ФОТ 2007 МСК от Ганиева_ТОИР СВОД 2010_форма1(испр.управление30.10.2009.)_Форма к защите 79_БДР формат СД (2)" xfId="6967"/>
    <cellStyle name="_расчет ФОТ 2007 МСК от Ганиева_ТОИР СВОД 2010_форма1(испр.управление30.10.2009.)_Форма к защите 8" xfId="6968"/>
    <cellStyle name="_расчет ФОТ 2007 МСК от Ганиева_ТОИР СВОД 2010_форма1(испр.управление30.10.2009.)_Форма к защите 8_БДР формат СД (2)" xfId="6969"/>
    <cellStyle name="_расчет ФОТ 2007 МСК от Ганиева_ТОИР СВОД 2010_форма1(испр.управление30.10.2009.)_Форма к защите 80" xfId="6970"/>
    <cellStyle name="_расчет ФОТ 2007 МСК от Ганиева_ТОИР СВОД 2010_форма1(испр.управление30.10.2009.)_Форма к защите 80_БДР формат СД (2)" xfId="6971"/>
    <cellStyle name="_расчет ФОТ 2007 МСК от Ганиева_ТОИР СВОД 2010_форма1(испр.управление30.10.2009.)_Форма к защите 81" xfId="6972"/>
    <cellStyle name="_расчет ФОТ 2007 МСК от Ганиева_ТОИР СВОД 2010_форма1(испр.управление30.10.2009.)_Форма к защите 81_БДР формат СД (2)" xfId="6973"/>
    <cellStyle name="_расчет ФОТ 2007 МСК от Ганиева_ТОИР СВОД 2010_форма1(испр.управление30.10.2009.)_Форма к защите 82" xfId="6974"/>
    <cellStyle name="_расчет ФОТ 2007 МСК от Ганиева_ТОИР СВОД 2010_форма1(испр.управление30.10.2009.)_Форма к защите 82_БДР формат СД (2)" xfId="6975"/>
    <cellStyle name="_расчет ФОТ 2007 МСК от Ганиева_ТОИР СВОД 2010_форма1(испр.управление30.10.2009.)_Форма к защите 83" xfId="6976"/>
    <cellStyle name="_расчет ФОТ 2007 МСК от Ганиева_ТОИР СВОД 2010_форма1(испр.управление30.10.2009.)_Форма к защите 83_БДР формат СД (2)" xfId="6977"/>
    <cellStyle name="_расчет ФОТ 2007 МСК от Ганиева_ТОИР СВОД 2010_форма1(испр.управление30.10.2009.)_Форма к защите 84" xfId="6978"/>
    <cellStyle name="_расчет ФОТ 2007 МСК от Ганиева_ТОИР СВОД 2010_форма1(испр.управление30.10.2009.)_Форма к защите 84_БДР формат СД (2)" xfId="6979"/>
    <cellStyle name="_расчет ФОТ 2007 МСК от Ганиева_ТОИР СВОД 2010_форма1(испр.управление30.10.2009.)_Форма к защите 85" xfId="6980"/>
    <cellStyle name="_расчет ФОТ 2007 МСК от Ганиева_ТОИР СВОД 2010_форма1(испр.управление30.10.2009.)_Форма к защите 85_БДР формат СД (2)" xfId="6981"/>
    <cellStyle name="_расчет ФОТ 2007 МСК от Ганиева_ТОИР СВОД 2010_форма1(испр.управление30.10.2009.)_Форма к защите 86" xfId="6982"/>
    <cellStyle name="_расчет ФОТ 2007 МСК от Ганиева_ТОИР СВОД 2010_форма1(испр.управление30.10.2009.)_Форма к защите 86_БДР формат СД (2)" xfId="6983"/>
    <cellStyle name="_расчет ФОТ 2007 МСК от Ганиева_ТОИР СВОД 2010_форма1(испр.управление30.10.2009.)_Форма к защите 87" xfId="6984"/>
    <cellStyle name="_расчет ФОТ 2007 МСК от Ганиева_ТОИР СВОД 2010_форма1(испр.управление30.10.2009.)_Форма к защите 87_БДР формат СД (2)" xfId="6985"/>
    <cellStyle name="_расчет ФОТ 2007 МСК от Ганиева_ТОИР СВОД 2010_форма1(испр.управление30.10.2009.)_Форма к защите 88" xfId="6986"/>
    <cellStyle name="_расчет ФОТ 2007 МСК от Ганиева_ТОИР СВОД 2010_форма1(испр.управление30.10.2009.)_Форма к защите 88_БДР формат СД (2)" xfId="6987"/>
    <cellStyle name="_расчет ФОТ 2007 МСК от Ганиева_ТОИР СВОД 2010_форма1(испр.управление30.10.2009.)_Форма к защите 89" xfId="6988"/>
    <cellStyle name="_расчет ФОТ 2007 МСК от Ганиева_ТОИР СВОД 2010_форма1(испр.управление30.10.2009.)_Форма к защите 89_БДР формат СД (2)" xfId="6989"/>
    <cellStyle name="_расчет ФОТ 2007 МСК от Ганиева_ТОИР СВОД 2010_форма1(испр.управление30.10.2009.)_Форма к защите 9" xfId="6990"/>
    <cellStyle name="_расчет ФОТ 2007 МСК от Ганиева_ТОИР СВОД 2010_форма1(испр.управление30.10.2009.)_Форма к защите 9_БДР формат СД (2)" xfId="6991"/>
    <cellStyle name="_расчет ФОТ 2007 МСК от Ганиева_ТОИР СВОД 2010_форма1(испр.управление30.10.2009.)_Форма к защите 90" xfId="6992"/>
    <cellStyle name="_расчет ФОТ 2007 МСК от Ганиева_ТОИР СВОД 2010_форма1(испр.управление30.10.2009.)_Форма к защите 90_БДР формат СД (2)" xfId="6993"/>
    <cellStyle name="_расчет ФОТ 2007 МСК от Ганиева_ТОИР СВОД 2010_форма1(испр.управление30.10.2009.)_Форма к защите ДЭБ" xfId="6994"/>
    <cellStyle name="_расчет ФОТ 2007 МСК от Ганиева_ТОИР СВОД 2010_форма1(испр.управление30.10.2009.)_Форма к защите ДЭБ 2" xfId="6995"/>
    <cellStyle name="_расчет ФОТ 2007 МСК от Ганиева_ТОИР СВОД 2010_форма1(испр.управление30.10.2009.)_Форма к защите ДЭБ 2_БДР формат СД (2)" xfId="6996"/>
    <cellStyle name="_расчет ФОТ 2007 МСК от Ганиева_ТОИР СВОД 2010_форма1(испр.управление30.10.2009.)_Форма к защите ДЭБ_БДР формат СД (2)" xfId="6997"/>
    <cellStyle name="_расчет ФОТ 2007 МСК от Ганиева_ТОИР СВОД 2010_форма1(испр.управление30.10.2009.)_Форма к защите_БДР формат СД (2)" xfId="6998"/>
    <cellStyle name="_расчет ФОТ 2007 МСК от Ганиева_ТОИР СВОД 2010_форма1(испр.управление30.10.2009.)_Форма к защите_ДСП" xfId="6999"/>
    <cellStyle name="_расчет ФОТ 2007 МСК от Ганиева_ТОИР СВОД 2010_форма1(испр.управление30.10.2009.)_Форма к защите_ДСП 2" xfId="7000"/>
    <cellStyle name="_расчет ФОТ 2007 МСК от Ганиева_ТОИР СВОД 2010_форма1(испр.управление30.10.2009.)_Форма к защите_ДСП 2_БДР формат СД (2)" xfId="7001"/>
    <cellStyle name="_расчет ФОТ 2007 МСК от Ганиева_ТОИР СВОД 2010_форма1(испр.управление30.10.2009.)_Форма к защите_ДСП_БДР формат СД (2)" xfId="7002"/>
    <cellStyle name="_расчет ФОТ 2007 МСК от Ганиева_ТОИР СВОД 2010_форма1(испр.управление30.10.2009.)_Форма к защите_ДУпиоп" xfId="7003"/>
    <cellStyle name="_расчет ФОТ 2007 МСК от Ганиева_ТОИР СВОД 2010_форма1(испр.управление30.10.2009.)_Форма к защите_ДУпиоп 2" xfId="7004"/>
    <cellStyle name="_расчет ФОТ 2007 МСК от Ганиева_ТОИР СВОД 2010_форма1(испр.управление30.10.2009.)_Форма к защите_ДУпиоп 2_БДР формат СД (2)" xfId="7005"/>
    <cellStyle name="_расчет ФОТ 2007 МСК от Ганиева_ТОИР СВОД 2010_форма1(испр.управление30.10.2009.)_Форма к защите_ДУпиоп_БДР формат СД (2)" xfId="7006"/>
    <cellStyle name="_расчет ФОТ 2007 МСК от Ганиева_ТОИР СВОД 2010_форма1(испр.управление30.10.2009.)_Форма к защите_окончательная версия" xfId="7007"/>
    <cellStyle name="_расчет ФОТ 2007 МСК от Ганиева_ТОИР СВОД 2010_форма1(испр.управление30.10.2009.)_Форма к защите_окончательная версия 2" xfId="7008"/>
    <cellStyle name="_расчет ФОТ 2007 МСК от Ганиева_ТОИР СВОД 2010_форма1(испр.управление30.10.2009.)_Форма к защите_окончательная версия 2_БДР формат СД (2)" xfId="7009"/>
    <cellStyle name="_расчет ФОТ 2007 МСК от Ганиева_ТОИР СВОД 2010_форма1(испр.управление30.10.2009.)_Форма к защите_окончательная версия_БДР формат СД (2)" xfId="7010"/>
    <cellStyle name="_расчет ФОТ 2007 МСК от Ганиева_ФОТ ГСС 2010 (30 10 2009)" xfId="7011"/>
    <cellStyle name="_расчет ФОТ 2007 МСК от Ганиева_ФОТ ГСС 2010 (30 10 2009) 2" xfId="7012"/>
    <cellStyle name="_расчет ФОТ 2007 МСК от Ганиева_ФОТ ГСС 2010 (30 10 2009) 2 2" xfId="7013"/>
    <cellStyle name="_расчет ФОТ 2007 МСК от Ганиева_ФОТ ГСС 2010 (30 10 2009) 2 2_БДР формат СД (2)" xfId="7014"/>
    <cellStyle name="_расчет ФОТ 2007 МСК от Ганиева_ФОТ ГСС 2010 (30 10 2009) 2_БДР формат СД (2)" xfId="7015"/>
    <cellStyle name="_расчет ФОТ 2007 МСК от Ганиева_ФОТ ГСС 2010 (30 10 2009) 3" xfId="7016"/>
    <cellStyle name="_расчет ФОТ 2007 МСК от Ганиева_ФОТ ГСС 2010 (30 10 2009) 3_БДР формат СД (2)" xfId="7017"/>
    <cellStyle name="_расчет ФОТ 2007 МСК от Ганиева_ФОТ ГСС 2010 (30 10 2009)_БДР формат СД (2)" xfId="7018"/>
    <cellStyle name="_расчет ФОТ 2007 МСК от Ганиева_ФОТ ГСС 2010 (30 10 2009)_ДУС (3)" xfId="7019"/>
    <cellStyle name="_расчет ФОТ 2007 МСК от Ганиева_ФОТ ГСС 2010 (30 10 2009)_ДУС (3) 2" xfId="7020"/>
    <cellStyle name="_расчет ФОТ 2007 МСК от Ганиева_ФОТ ГСС 2010 (30 10 2009)_ДУС (3) 2_БДР формат СД (2)" xfId="7021"/>
    <cellStyle name="_расчет ФОТ 2007 МСК от Ганиева_ФОТ ГСС 2010 (30 10 2009)_ДУС (3)_БДР формат СД (2)" xfId="7022"/>
    <cellStyle name="_расчет ФОТ 2007 МСК от Ганиева_ФОТ ГСС 2010 (30 10 2009)_Источники_лимиты_Бизнес-план" xfId="7023"/>
    <cellStyle name="_расчет ФОТ 2007 МСК от Ганиева_ФОТ ГСС 2010 (30 10 2009)_Источники_лимиты_Бизнес-план 2" xfId="7024"/>
    <cellStyle name="_расчет ФОТ 2007 МСК от Ганиева_ФОТ ГСС 2010 (30 10 2009)_Источники_лимиты_Бизнес-план 2 2" xfId="7025"/>
    <cellStyle name="_расчет ФОТ 2007 МСК от Ганиева_ФОТ ГСС 2010 (30 10 2009)_Источники_лимиты_Бизнес-план 2 2_БДР формат СД (2)" xfId="7026"/>
    <cellStyle name="_расчет ФОТ 2007 МСК от Ганиева_ФОТ ГСС 2010 (30 10 2009)_Источники_лимиты_Бизнес-план 2_БДР формат СД (2)" xfId="7027"/>
    <cellStyle name="_расчет ФОТ 2007 МСК от Ганиева_ФОТ ГСС 2010 (30 10 2009)_Источники_лимиты_Бизнес-план 3" xfId="7028"/>
    <cellStyle name="_расчет ФОТ 2007 МСК от Ганиева_ФОТ ГСС 2010 (30 10 2009)_Источники_лимиты_Бизнес-план 3_БДР формат СД (2)" xfId="7029"/>
    <cellStyle name="_расчет ФОТ 2007 МСК от Ганиева_ФОТ ГСС 2010 (30 10 2009)_Источники_лимиты_Бизнес-план_БДР формат СД (2)" xfId="7030"/>
    <cellStyle name="_расчет ФОТ 2007 МСК от Ганиева_ФОТ ГСС 2010 (30 10 2009)_Копия форма к защите" xfId="7031"/>
    <cellStyle name="_расчет ФОТ 2007 МСК от Ганиева_ФОТ ГСС 2010 (30 10 2009)_Копия форма к защите 2" xfId="7032"/>
    <cellStyle name="_расчет ФОТ 2007 МСК от Ганиева_ФОТ ГСС 2010 (30 10 2009)_Копия форма к защите 2_БДР формат СД (2)" xfId="7033"/>
    <cellStyle name="_расчет ФОТ 2007 МСК от Ганиева_ФОТ ГСС 2010 (30 10 2009)_Копия форма к защите_БДР формат СД (2)" xfId="7034"/>
    <cellStyle name="_расчет ФОТ 2007 МСК от Ганиева_ФОТ ГСС 2010 (30 10 2009)_Свод бюджет на 2012" xfId="7035"/>
    <cellStyle name="_расчет ФОТ 2007 МСК от Ганиева_ФОТ ГСС 2010 (30 10 2009)_Свод бюджет на 2012 2" xfId="7036"/>
    <cellStyle name="_расчет ФОТ 2007 МСК от Ганиева_ФОТ ГСС 2010 (30 10 2009)_Свод бюджет на 2012 2_БДР формат СД (2)" xfId="7037"/>
    <cellStyle name="_расчет ФОТ 2007 МСК от Ганиева_ФОТ ГСС 2010 (30 10 2009)_Свод бюджет на 2012_БДР формат СД (2)" xfId="7038"/>
    <cellStyle name="_расчет ФОТ 2007 МСК от Ганиева_ФОТ ГСС 2010 (30 10 2009)_Форма к защите" xfId="7039"/>
    <cellStyle name="_расчет ФОТ 2007 МСК от Ганиева_ФОТ ГСС 2010 (30 10 2009)_форма к защите - ДКУ" xfId="7040"/>
    <cellStyle name="_расчет ФОТ 2007 МСК от Ганиева_ФОТ ГСС 2010 (30 10 2009)_форма к защите - ДКУ 2" xfId="7041"/>
    <cellStyle name="_расчет ФОТ 2007 МСК от Ганиева_ФОТ ГСС 2010 (30 10 2009)_форма к защите - ДКУ 2_БДР формат СД (2)" xfId="7042"/>
    <cellStyle name="_расчет ФОТ 2007 МСК от Ганиева_ФОТ ГСС 2010 (30 10 2009)_форма к защите - ДКУ_БДР формат СД (2)" xfId="7043"/>
    <cellStyle name="_расчет ФОТ 2007 МСК от Ганиева_ФОТ ГСС 2010 (30 10 2009)_Форма к защите 10" xfId="7044"/>
    <cellStyle name="_расчет ФОТ 2007 МСК от Ганиева_ФОТ ГСС 2010 (30 10 2009)_Форма к защите 10_БДР формат СД (2)" xfId="7045"/>
    <cellStyle name="_расчет ФОТ 2007 МСК от Ганиева_ФОТ ГСС 2010 (30 10 2009)_Форма к защите 11" xfId="7046"/>
    <cellStyle name="_расчет ФОТ 2007 МСК от Ганиева_ФОТ ГСС 2010 (30 10 2009)_Форма к защите 11_БДР формат СД (2)" xfId="7047"/>
    <cellStyle name="_расчет ФОТ 2007 МСК от Ганиева_ФОТ ГСС 2010 (30 10 2009)_Форма к защите 12" xfId="7048"/>
    <cellStyle name="_расчет ФОТ 2007 МСК от Ганиева_ФОТ ГСС 2010 (30 10 2009)_Форма к защите 12_БДР формат СД (2)" xfId="7049"/>
    <cellStyle name="_расчет ФОТ 2007 МСК от Ганиева_ФОТ ГСС 2010 (30 10 2009)_Форма к защите 13" xfId="7050"/>
    <cellStyle name="_расчет ФОТ 2007 МСК от Ганиева_ФОТ ГСС 2010 (30 10 2009)_Форма к защите 13_БДР формат СД (2)" xfId="7051"/>
    <cellStyle name="_расчет ФОТ 2007 МСК от Ганиева_ФОТ ГСС 2010 (30 10 2009)_Форма к защите 14" xfId="7052"/>
    <cellStyle name="_расчет ФОТ 2007 МСК от Ганиева_ФОТ ГСС 2010 (30 10 2009)_Форма к защите 14_БДР формат СД (2)" xfId="7053"/>
    <cellStyle name="_расчет ФОТ 2007 МСК от Ганиева_ФОТ ГСС 2010 (30 10 2009)_Форма к защите 15" xfId="7054"/>
    <cellStyle name="_расчет ФОТ 2007 МСК от Ганиева_ФОТ ГСС 2010 (30 10 2009)_Форма к защите 15_БДР формат СД (2)" xfId="7055"/>
    <cellStyle name="_расчет ФОТ 2007 МСК от Ганиева_ФОТ ГСС 2010 (30 10 2009)_Форма к защите 16" xfId="7056"/>
    <cellStyle name="_расчет ФОТ 2007 МСК от Ганиева_ФОТ ГСС 2010 (30 10 2009)_Форма к защите 16_БДР формат СД (2)" xfId="7057"/>
    <cellStyle name="_расчет ФОТ 2007 МСК от Ганиева_ФОТ ГСС 2010 (30 10 2009)_Форма к защите 17" xfId="7058"/>
    <cellStyle name="_расчет ФОТ 2007 МСК от Ганиева_ФОТ ГСС 2010 (30 10 2009)_Форма к защите 17_БДР формат СД (2)" xfId="7059"/>
    <cellStyle name="_расчет ФОТ 2007 МСК от Ганиева_ФОТ ГСС 2010 (30 10 2009)_Форма к защите 18" xfId="7060"/>
    <cellStyle name="_расчет ФОТ 2007 МСК от Ганиева_ФОТ ГСС 2010 (30 10 2009)_Форма к защите 18_БДР формат СД (2)" xfId="7061"/>
    <cellStyle name="_расчет ФОТ 2007 МСК от Ганиева_ФОТ ГСС 2010 (30 10 2009)_Форма к защите 19" xfId="7062"/>
    <cellStyle name="_расчет ФОТ 2007 МСК от Ганиева_ФОТ ГСС 2010 (30 10 2009)_Форма к защите 19_БДР формат СД (2)" xfId="7063"/>
    <cellStyle name="_расчет ФОТ 2007 МСК от Ганиева_ФОТ ГСС 2010 (30 10 2009)_Форма к защите 2" xfId="7064"/>
    <cellStyle name="_расчет ФОТ 2007 МСК от Ганиева_ФОТ ГСС 2010 (30 10 2009)_Форма к защите 2_БДР формат СД (2)" xfId="7065"/>
    <cellStyle name="_расчет ФОТ 2007 МСК от Ганиева_ФОТ ГСС 2010 (30 10 2009)_Форма к защите 20" xfId="7066"/>
    <cellStyle name="_расчет ФОТ 2007 МСК от Ганиева_ФОТ ГСС 2010 (30 10 2009)_Форма к защите 20_БДР формат СД (2)" xfId="7067"/>
    <cellStyle name="_расчет ФОТ 2007 МСК от Ганиева_ФОТ ГСС 2010 (30 10 2009)_Форма к защите 21" xfId="7068"/>
    <cellStyle name="_расчет ФОТ 2007 МСК от Ганиева_ФОТ ГСС 2010 (30 10 2009)_Форма к защите 21_БДР формат СД (2)" xfId="7069"/>
    <cellStyle name="_расчет ФОТ 2007 МСК от Ганиева_ФОТ ГСС 2010 (30 10 2009)_Форма к защите 22" xfId="7070"/>
    <cellStyle name="_расчет ФОТ 2007 МСК от Ганиева_ФОТ ГСС 2010 (30 10 2009)_Форма к защите 22_БДР формат СД (2)" xfId="7071"/>
    <cellStyle name="_расчет ФОТ 2007 МСК от Ганиева_ФОТ ГСС 2010 (30 10 2009)_Форма к защите 23" xfId="7072"/>
    <cellStyle name="_расчет ФОТ 2007 МСК от Ганиева_ФОТ ГСС 2010 (30 10 2009)_Форма к защите 23_БДР формат СД (2)" xfId="7073"/>
    <cellStyle name="_расчет ФОТ 2007 МСК от Ганиева_ФОТ ГСС 2010 (30 10 2009)_Форма к защите 24" xfId="7074"/>
    <cellStyle name="_расчет ФОТ 2007 МСК от Ганиева_ФОТ ГСС 2010 (30 10 2009)_Форма к защите 24_БДР формат СД (2)" xfId="7075"/>
    <cellStyle name="_расчет ФОТ 2007 МСК от Ганиева_ФОТ ГСС 2010 (30 10 2009)_Форма к защите 25" xfId="7076"/>
    <cellStyle name="_расчет ФОТ 2007 МСК от Ганиева_ФОТ ГСС 2010 (30 10 2009)_Форма к защите 25_БДР формат СД (2)" xfId="7077"/>
    <cellStyle name="_расчет ФОТ 2007 МСК от Ганиева_ФОТ ГСС 2010 (30 10 2009)_Форма к защите 26" xfId="7078"/>
    <cellStyle name="_расчет ФОТ 2007 МСК от Ганиева_ФОТ ГСС 2010 (30 10 2009)_Форма к защите 26_БДР формат СД (2)" xfId="7079"/>
    <cellStyle name="_расчет ФОТ 2007 МСК от Ганиева_ФОТ ГСС 2010 (30 10 2009)_Форма к защите 27" xfId="7080"/>
    <cellStyle name="_расчет ФОТ 2007 МСК от Ганиева_ФОТ ГСС 2010 (30 10 2009)_Форма к защите 27_БДР формат СД (2)" xfId="7081"/>
    <cellStyle name="_расчет ФОТ 2007 МСК от Ганиева_ФОТ ГСС 2010 (30 10 2009)_Форма к защите 28" xfId="7082"/>
    <cellStyle name="_расчет ФОТ 2007 МСК от Ганиева_ФОТ ГСС 2010 (30 10 2009)_Форма к защите 28_БДР формат СД (2)" xfId="7083"/>
    <cellStyle name="_расчет ФОТ 2007 МСК от Ганиева_ФОТ ГСС 2010 (30 10 2009)_Форма к защите 29" xfId="7084"/>
    <cellStyle name="_расчет ФОТ 2007 МСК от Ганиева_ФОТ ГСС 2010 (30 10 2009)_Форма к защите 29_БДР формат СД (2)" xfId="7085"/>
    <cellStyle name="_расчет ФОТ 2007 МСК от Ганиева_ФОТ ГСС 2010 (30 10 2009)_Форма к защите 3" xfId="7086"/>
    <cellStyle name="_расчет ФОТ 2007 МСК от Ганиева_ФОТ ГСС 2010 (30 10 2009)_Форма к защите 3_БДР формат СД (2)" xfId="7087"/>
    <cellStyle name="_расчет ФОТ 2007 МСК от Ганиева_ФОТ ГСС 2010 (30 10 2009)_Форма к защите 30" xfId="7088"/>
    <cellStyle name="_расчет ФОТ 2007 МСК от Ганиева_ФОТ ГСС 2010 (30 10 2009)_Форма к защите 30_БДР формат СД (2)" xfId="7089"/>
    <cellStyle name="_расчет ФОТ 2007 МСК от Ганиева_ФОТ ГСС 2010 (30 10 2009)_Форма к защите 31" xfId="7090"/>
    <cellStyle name="_расчет ФОТ 2007 МСК от Ганиева_ФОТ ГСС 2010 (30 10 2009)_Форма к защите 31_БДР формат СД (2)" xfId="7091"/>
    <cellStyle name="_расчет ФОТ 2007 МСК от Ганиева_ФОТ ГСС 2010 (30 10 2009)_Форма к защите 32" xfId="7092"/>
    <cellStyle name="_расчет ФОТ 2007 МСК от Ганиева_ФОТ ГСС 2010 (30 10 2009)_Форма к защите 32_БДР формат СД (2)" xfId="7093"/>
    <cellStyle name="_расчет ФОТ 2007 МСК от Ганиева_ФОТ ГСС 2010 (30 10 2009)_Форма к защите 33" xfId="7094"/>
    <cellStyle name="_расчет ФОТ 2007 МСК от Ганиева_ФОТ ГСС 2010 (30 10 2009)_Форма к защите 33_БДР формат СД (2)" xfId="7095"/>
    <cellStyle name="_расчет ФОТ 2007 МСК от Ганиева_ФОТ ГСС 2010 (30 10 2009)_Форма к защите 34" xfId="7096"/>
    <cellStyle name="_расчет ФОТ 2007 МСК от Ганиева_ФОТ ГСС 2010 (30 10 2009)_Форма к защите 34_БДР формат СД (2)" xfId="7097"/>
    <cellStyle name="_расчет ФОТ 2007 МСК от Ганиева_ФОТ ГСС 2010 (30 10 2009)_Форма к защите 35" xfId="7098"/>
    <cellStyle name="_расчет ФОТ 2007 МСК от Ганиева_ФОТ ГСС 2010 (30 10 2009)_Форма к защите 35_БДР формат СД (2)" xfId="7099"/>
    <cellStyle name="_расчет ФОТ 2007 МСК от Ганиева_ФОТ ГСС 2010 (30 10 2009)_Форма к защите 36" xfId="7100"/>
    <cellStyle name="_расчет ФОТ 2007 МСК от Ганиева_ФОТ ГСС 2010 (30 10 2009)_Форма к защите 36_БДР формат СД (2)" xfId="7101"/>
    <cellStyle name="_расчет ФОТ 2007 МСК от Ганиева_ФОТ ГСС 2010 (30 10 2009)_Форма к защите 37" xfId="7102"/>
    <cellStyle name="_расчет ФОТ 2007 МСК от Ганиева_ФОТ ГСС 2010 (30 10 2009)_Форма к защите 37_БДР формат СД (2)" xfId="7103"/>
    <cellStyle name="_расчет ФОТ 2007 МСК от Ганиева_ФОТ ГСС 2010 (30 10 2009)_Форма к защите 38" xfId="7104"/>
    <cellStyle name="_расчет ФОТ 2007 МСК от Ганиева_ФОТ ГСС 2010 (30 10 2009)_Форма к защите 38_БДР формат СД (2)" xfId="7105"/>
    <cellStyle name="_расчет ФОТ 2007 МСК от Ганиева_ФОТ ГСС 2010 (30 10 2009)_Форма к защите 39" xfId="7106"/>
    <cellStyle name="_расчет ФОТ 2007 МСК от Ганиева_ФОТ ГСС 2010 (30 10 2009)_Форма к защите 39_БДР формат СД (2)" xfId="7107"/>
    <cellStyle name="_расчет ФОТ 2007 МСК от Ганиева_ФОТ ГСС 2010 (30 10 2009)_Форма к защите 4" xfId="7108"/>
    <cellStyle name="_расчет ФОТ 2007 МСК от Ганиева_ФОТ ГСС 2010 (30 10 2009)_Форма к защите 4_БДР формат СД (2)" xfId="7109"/>
    <cellStyle name="_расчет ФОТ 2007 МСК от Ганиева_ФОТ ГСС 2010 (30 10 2009)_Форма к защите 40" xfId="7110"/>
    <cellStyle name="_расчет ФОТ 2007 МСК от Ганиева_ФОТ ГСС 2010 (30 10 2009)_Форма к защите 40_БДР формат СД (2)" xfId="7111"/>
    <cellStyle name="_расчет ФОТ 2007 МСК от Ганиева_ФОТ ГСС 2010 (30 10 2009)_Форма к защите 41" xfId="7112"/>
    <cellStyle name="_расчет ФОТ 2007 МСК от Ганиева_ФОТ ГСС 2010 (30 10 2009)_Форма к защите 41_БДР формат СД (2)" xfId="7113"/>
    <cellStyle name="_расчет ФОТ 2007 МСК от Ганиева_ФОТ ГСС 2010 (30 10 2009)_Форма к защите 42" xfId="7114"/>
    <cellStyle name="_расчет ФОТ 2007 МСК от Ганиева_ФОТ ГСС 2010 (30 10 2009)_Форма к защите 42_БДР формат СД (2)" xfId="7115"/>
    <cellStyle name="_расчет ФОТ 2007 МСК от Ганиева_ФОТ ГСС 2010 (30 10 2009)_Форма к защите 43" xfId="7116"/>
    <cellStyle name="_расчет ФОТ 2007 МСК от Ганиева_ФОТ ГСС 2010 (30 10 2009)_Форма к защите 43_БДР формат СД (2)" xfId="7117"/>
    <cellStyle name="_расчет ФОТ 2007 МСК от Ганиева_ФОТ ГСС 2010 (30 10 2009)_Форма к защите 44" xfId="7118"/>
    <cellStyle name="_расчет ФОТ 2007 МСК от Ганиева_ФОТ ГСС 2010 (30 10 2009)_Форма к защите 44_БДР формат СД (2)" xfId="7119"/>
    <cellStyle name="_расчет ФОТ 2007 МСК от Ганиева_ФОТ ГСС 2010 (30 10 2009)_Форма к защите 45" xfId="7120"/>
    <cellStyle name="_расчет ФОТ 2007 МСК от Ганиева_ФОТ ГСС 2010 (30 10 2009)_Форма к защите 45_БДР формат СД (2)" xfId="7121"/>
    <cellStyle name="_расчет ФОТ 2007 МСК от Ганиева_ФОТ ГСС 2010 (30 10 2009)_Форма к защите 46" xfId="7122"/>
    <cellStyle name="_расчет ФОТ 2007 МСК от Ганиева_ФОТ ГСС 2010 (30 10 2009)_Форма к защите 46_БДР формат СД (2)" xfId="7123"/>
    <cellStyle name="_расчет ФОТ 2007 МСК от Ганиева_ФОТ ГСС 2010 (30 10 2009)_Форма к защите 47" xfId="7124"/>
    <cellStyle name="_расчет ФОТ 2007 МСК от Ганиева_ФОТ ГСС 2010 (30 10 2009)_Форма к защите 47_БДР формат СД (2)" xfId="7125"/>
    <cellStyle name="_расчет ФОТ 2007 МСК от Ганиева_ФОТ ГСС 2010 (30 10 2009)_Форма к защите 48" xfId="7126"/>
    <cellStyle name="_расчет ФОТ 2007 МСК от Ганиева_ФОТ ГСС 2010 (30 10 2009)_Форма к защите 48_БДР формат СД (2)" xfId="7127"/>
    <cellStyle name="_расчет ФОТ 2007 МСК от Ганиева_ФОТ ГСС 2010 (30 10 2009)_Форма к защите 49" xfId="7128"/>
    <cellStyle name="_расчет ФОТ 2007 МСК от Ганиева_ФОТ ГСС 2010 (30 10 2009)_Форма к защите 49_БДР формат СД (2)" xfId="7129"/>
    <cellStyle name="_расчет ФОТ 2007 МСК от Ганиева_ФОТ ГСС 2010 (30 10 2009)_Форма к защите 5" xfId="7130"/>
    <cellStyle name="_расчет ФОТ 2007 МСК от Ганиева_ФОТ ГСС 2010 (30 10 2009)_Форма к защите 5_БДР формат СД (2)" xfId="7131"/>
    <cellStyle name="_расчет ФОТ 2007 МСК от Ганиева_ФОТ ГСС 2010 (30 10 2009)_Форма к защите 50" xfId="7132"/>
    <cellStyle name="_расчет ФОТ 2007 МСК от Ганиева_ФОТ ГСС 2010 (30 10 2009)_Форма к защите 50_БДР формат СД (2)" xfId="7133"/>
    <cellStyle name="_расчет ФОТ 2007 МСК от Ганиева_ФОТ ГСС 2010 (30 10 2009)_Форма к защите 51" xfId="7134"/>
    <cellStyle name="_расчет ФОТ 2007 МСК от Ганиева_ФОТ ГСС 2010 (30 10 2009)_Форма к защите 51_БДР формат СД (2)" xfId="7135"/>
    <cellStyle name="_расчет ФОТ 2007 МСК от Ганиева_ФОТ ГСС 2010 (30 10 2009)_Форма к защите 52" xfId="7136"/>
    <cellStyle name="_расчет ФОТ 2007 МСК от Ганиева_ФОТ ГСС 2010 (30 10 2009)_Форма к защите 52_БДР формат СД (2)" xfId="7137"/>
    <cellStyle name="_расчет ФОТ 2007 МСК от Ганиева_ФОТ ГСС 2010 (30 10 2009)_Форма к защите 53" xfId="7138"/>
    <cellStyle name="_расчет ФОТ 2007 МСК от Ганиева_ФОТ ГСС 2010 (30 10 2009)_Форма к защите 53_БДР формат СД (2)" xfId="7139"/>
    <cellStyle name="_расчет ФОТ 2007 МСК от Ганиева_ФОТ ГСС 2010 (30 10 2009)_Форма к защите 54" xfId="7140"/>
    <cellStyle name="_расчет ФОТ 2007 МСК от Ганиева_ФОТ ГСС 2010 (30 10 2009)_Форма к защите 54_БДР формат СД (2)" xfId="7141"/>
    <cellStyle name="_расчет ФОТ 2007 МСК от Ганиева_ФОТ ГСС 2010 (30 10 2009)_Форма к защите 55" xfId="7142"/>
    <cellStyle name="_расчет ФОТ 2007 МСК от Ганиева_ФОТ ГСС 2010 (30 10 2009)_Форма к защите 55_БДР формат СД (2)" xfId="7143"/>
    <cellStyle name="_расчет ФОТ 2007 МСК от Ганиева_ФОТ ГСС 2010 (30 10 2009)_Форма к защите 56" xfId="7144"/>
    <cellStyle name="_расчет ФОТ 2007 МСК от Ганиева_ФОТ ГСС 2010 (30 10 2009)_Форма к защите 56_БДР формат СД (2)" xfId="7145"/>
    <cellStyle name="_расчет ФОТ 2007 МСК от Ганиева_ФОТ ГСС 2010 (30 10 2009)_Форма к защите 57" xfId="7146"/>
    <cellStyle name="_расчет ФОТ 2007 МСК от Ганиева_ФОТ ГСС 2010 (30 10 2009)_Форма к защите 57_БДР формат СД (2)" xfId="7147"/>
    <cellStyle name="_расчет ФОТ 2007 МСК от Ганиева_ФОТ ГСС 2010 (30 10 2009)_Форма к защите 58" xfId="7148"/>
    <cellStyle name="_расчет ФОТ 2007 МСК от Ганиева_ФОТ ГСС 2010 (30 10 2009)_Форма к защите 58_БДР формат СД (2)" xfId="7149"/>
    <cellStyle name="_расчет ФОТ 2007 МСК от Ганиева_ФОТ ГСС 2010 (30 10 2009)_Форма к защите 59" xfId="7150"/>
    <cellStyle name="_расчет ФОТ 2007 МСК от Ганиева_ФОТ ГСС 2010 (30 10 2009)_Форма к защите 59_БДР формат СД (2)" xfId="7151"/>
    <cellStyle name="_расчет ФОТ 2007 МСК от Ганиева_ФОТ ГСС 2010 (30 10 2009)_Форма к защите 6" xfId="7152"/>
    <cellStyle name="_расчет ФОТ 2007 МСК от Ганиева_ФОТ ГСС 2010 (30 10 2009)_Форма к защите 6_БДР формат СД (2)" xfId="7153"/>
    <cellStyle name="_расчет ФОТ 2007 МСК от Ганиева_ФОТ ГСС 2010 (30 10 2009)_Форма к защите 60" xfId="7154"/>
    <cellStyle name="_расчет ФОТ 2007 МСК от Ганиева_ФОТ ГСС 2010 (30 10 2009)_Форма к защите 60_БДР формат СД (2)" xfId="7155"/>
    <cellStyle name="_расчет ФОТ 2007 МСК от Ганиева_ФОТ ГСС 2010 (30 10 2009)_Форма к защите 61" xfId="7156"/>
    <cellStyle name="_расчет ФОТ 2007 МСК от Ганиева_ФОТ ГСС 2010 (30 10 2009)_Форма к защите 61_БДР формат СД (2)" xfId="7157"/>
    <cellStyle name="_расчет ФОТ 2007 МСК от Ганиева_ФОТ ГСС 2010 (30 10 2009)_Форма к защите 62" xfId="7158"/>
    <cellStyle name="_расчет ФОТ 2007 МСК от Ганиева_ФОТ ГСС 2010 (30 10 2009)_Форма к защите 62_БДР формат СД (2)" xfId="7159"/>
    <cellStyle name="_расчет ФОТ 2007 МСК от Ганиева_ФОТ ГСС 2010 (30 10 2009)_Форма к защите 63" xfId="7160"/>
    <cellStyle name="_расчет ФОТ 2007 МСК от Ганиева_ФОТ ГСС 2010 (30 10 2009)_Форма к защите 63_БДР формат СД (2)" xfId="7161"/>
    <cellStyle name="_расчет ФОТ 2007 МСК от Ганиева_ФОТ ГСС 2010 (30 10 2009)_Форма к защите 64" xfId="7162"/>
    <cellStyle name="_расчет ФОТ 2007 МСК от Ганиева_ФОТ ГСС 2010 (30 10 2009)_Форма к защите 64_БДР формат СД (2)" xfId="7163"/>
    <cellStyle name="_расчет ФОТ 2007 МСК от Ганиева_ФОТ ГСС 2010 (30 10 2009)_Форма к защите 65" xfId="7164"/>
    <cellStyle name="_расчет ФОТ 2007 МСК от Ганиева_ФОТ ГСС 2010 (30 10 2009)_Форма к защите 65_БДР формат СД (2)" xfId="7165"/>
    <cellStyle name="_расчет ФОТ 2007 МСК от Ганиева_ФОТ ГСС 2010 (30 10 2009)_Форма к защите 66" xfId="7166"/>
    <cellStyle name="_расчет ФОТ 2007 МСК от Ганиева_ФОТ ГСС 2010 (30 10 2009)_Форма к защите 66_БДР формат СД (2)" xfId="7167"/>
    <cellStyle name="_расчет ФОТ 2007 МСК от Ганиева_ФОТ ГСС 2010 (30 10 2009)_Форма к защите 67" xfId="7168"/>
    <cellStyle name="_расчет ФОТ 2007 МСК от Ганиева_ФОТ ГСС 2010 (30 10 2009)_Форма к защите 67_БДР формат СД (2)" xfId="7169"/>
    <cellStyle name="_расчет ФОТ 2007 МСК от Ганиева_ФОТ ГСС 2010 (30 10 2009)_Форма к защите 68" xfId="7170"/>
    <cellStyle name="_расчет ФОТ 2007 МСК от Ганиева_ФОТ ГСС 2010 (30 10 2009)_Форма к защите 68_БДР формат СД (2)" xfId="7171"/>
    <cellStyle name="_расчет ФОТ 2007 МСК от Ганиева_ФОТ ГСС 2010 (30 10 2009)_Форма к защите 69" xfId="7172"/>
    <cellStyle name="_расчет ФОТ 2007 МСК от Ганиева_ФОТ ГСС 2010 (30 10 2009)_Форма к защите 69_БДР формат СД (2)" xfId="7173"/>
    <cellStyle name="_расчет ФОТ 2007 МСК от Ганиева_ФОТ ГСС 2010 (30 10 2009)_Форма к защите 7" xfId="7174"/>
    <cellStyle name="_расчет ФОТ 2007 МСК от Ганиева_ФОТ ГСС 2010 (30 10 2009)_Форма к защите 7_БДР формат СД (2)" xfId="7175"/>
    <cellStyle name="_расчет ФОТ 2007 МСК от Ганиева_ФОТ ГСС 2010 (30 10 2009)_Форма к защите 70" xfId="7176"/>
    <cellStyle name="_расчет ФОТ 2007 МСК от Ганиева_ФОТ ГСС 2010 (30 10 2009)_Форма к защите 70_БДР формат СД (2)" xfId="7177"/>
    <cellStyle name="_расчет ФОТ 2007 МСК от Ганиева_ФОТ ГСС 2010 (30 10 2009)_Форма к защите 71" xfId="7178"/>
    <cellStyle name="_расчет ФОТ 2007 МСК от Ганиева_ФОТ ГСС 2010 (30 10 2009)_Форма к защите 71_БДР формат СД (2)" xfId="7179"/>
    <cellStyle name="_расчет ФОТ 2007 МСК от Ганиева_ФОТ ГСС 2010 (30 10 2009)_Форма к защите 72" xfId="7180"/>
    <cellStyle name="_расчет ФОТ 2007 МСК от Ганиева_ФОТ ГСС 2010 (30 10 2009)_Форма к защите 72_БДР формат СД (2)" xfId="7181"/>
    <cellStyle name="_расчет ФОТ 2007 МСК от Ганиева_ФОТ ГСС 2010 (30 10 2009)_Форма к защите 73" xfId="7182"/>
    <cellStyle name="_расчет ФОТ 2007 МСК от Ганиева_ФОТ ГСС 2010 (30 10 2009)_Форма к защите 73_БДР формат СД (2)" xfId="7183"/>
    <cellStyle name="_расчет ФОТ 2007 МСК от Ганиева_ФОТ ГСС 2010 (30 10 2009)_Форма к защите 74" xfId="7184"/>
    <cellStyle name="_расчет ФОТ 2007 МСК от Ганиева_ФОТ ГСС 2010 (30 10 2009)_Форма к защите 74_БДР формат СД (2)" xfId="7185"/>
    <cellStyle name="_расчет ФОТ 2007 МСК от Ганиева_ФОТ ГСС 2010 (30 10 2009)_Форма к защите 75" xfId="7186"/>
    <cellStyle name="_расчет ФОТ 2007 МСК от Ганиева_ФОТ ГСС 2010 (30 10 2009)_Форма к защите 75_БДР формат СД (2)" xfId="7187"/>
    <cellStyle name="_расчет ФОТ 2007 МСК от Ганиева_ФОТ ГСС 2010 (30 10 2009)_Форма к защите 76" xfId="7188"/>
    <cellStyle name="_расчет ФОТ 2007 МСК от Ганиева_ФОТ ГСС 2010 (30 10 2009)_Форма к защите 76_БДР формат СД (2)" xfId="7189"/>
    <cellStyle name="_расчет ФОТ 2007 МСК от Ганиева_ФОТ ГСС 2010 (30 10 2009)_Форма к защите 77" xfId="7190"/>
    <cellStyle name="_расчет ФОТ 2007 МСК от Ганиева_ФОТ ГСС 2010 (30 10 2009)_Форма к защите 77_БДР формат СД (2)" xfId="7191"/>
    <cellStyle name="_расчет ФОТ 2007 МСК от Ганиева_ФОТ ГСС 2010 (30 10 2009)_Форма к защите 78" xfId="7192"/>
    <cellStyle name="_расчет ФОТ 2007 МСК от Ганиева_ФОТ ГСС 2010 (30 10 2009)_Форма к защите 78_БДР формат СД (2)" xfId="7193"/>
    <cellStyle name="_расчет ФОТ 2007 МСК от Ганиева_ФОТ ГСС 2010 (30 10 2009)_Форма к защите 79" xfId="7194"/>
    <cellStyle name="_расчет ФОТ 2007 МСК от Ганиева_ФОТ ГСС 2010 (30 10 2009)_Форма к защите 79_БДР формат СД (2)" xfId="7195"/>
    <cellStyle name="_расчет ФОТ 2007 МСК от Ганиева_ФОТ ГСС 2010 (30 10 2009)_Форма к защите 8" xfId="7196"/>
    <cellStyle name="_расчет ФОТ 2007 МСК от Ганиева_ФОТ ГСС 2010 (30 10 2009)_Форма к защите 8_БДР формат СД (2)" xfId="7197"/>
    <cellStyle name="_расчет ФОТ 2007 МСК от Ганиева_ФОТ ГСС 2010 (30 10 2009)_Форма к защите 80" xfId="7198"/>
    <cellStyle name="_расчет ФОТ 2007 МСК от Ганиева_ФОТ ГСС 2010 (30 10 2009)_Форма к защите 80_БДР формат СД (2)" xfId="7199"/>
    <cellStyle name="_расчет ФОТ 2007 МСК от Ганиева_ФОТ ГСС 2010 (30 10 2009)_Форма к защите 81" xfId="7200"/>
    <cellStyle name="_расчет ФОТ 2007 МСК от Ганиева_ФОТ ГСС 2010 (30 10 2009)_Форма к защите 81_БДР формат СД (2)" xfId="7201"/>
    <cellStyle name="_расчет ФОТ 2007 МСК от Ганиева_ФОТ ГСС 2010 (30 10 2009)_Форма к защите 82" xfId="7202"/>
    <cellStyle name="_расчет ФОТ 2007 МСК от Ганиева_ФОТ ГСС 2010 (30 10 2009)_Форма к защите 82_БДР формат СД (2)" xfId="7203"/>
    <cellStyle name="_расчет ФОТ 2007 МСК от Ганиева_ФОТ ГСС 2010 (30 10 2009)_Форма к защите 83" xfId="7204"/>
    <cellStyle name="_расчет ФОТ 2007 МСК от Ганиева_ФОТ ГСС 2010 (30 10 2009)_Форма к защите 83_БДР формат СД (2)" xfId="7205"/>
    <cellStyle name="_расчет ФОТ 2007 МСК от Ганиева_ФОТ ГСС 2010 (30 10 2009)_Форма к защите 84" xfId="7206"/>
    <cellStyle name="_расчет ФОТ 2007 МСК от Ганиева_ФОТ ГСС 2010 (30 10 2009)_Форма к защите 84_БДР формат СД (2)" xfId="7207"/>
    <cellStyle name="_расчет ФОТ 2007 МСК от Ганиева_ФОТ ГСС 2010 (30 10 2009)_Форма к защите 85" xfId="7208"/>
    <cellStyle name="_расчет ФОТ 2007 МСК от Ганиева_ФОТ ГСС 2010 (30 10 2009)_Форма к защите 85_БДР формат СД (2)" xfId="7209"/>
    <cellStyle name="_расчет ФОТ 2007 МСК от Ганиева_ФОТ ГСС 2010 (30 10 2009)_Форма к защите 86" xfId="7210"/>
    <cellStyle name="_расчет ФОТ 2007 МСК от Ганиева_ФОТ ГСС 2010 (30 10 2009)_Форма к защите 86_БДР формат СД (2)" xfId="7211"/>
    <cellStyle name="_расчет ФОТ 2007 МСК от Ганиева_ФОТ ГСС 2010 (30 10 2009)_Форма к защите 87" xfId="7212"/>
    <cellStyle name="_расчет ФОТ 2007 МСК от Ганиева_ФОТ ГСС 2010 (30 10 2009)_Форма к защите 87_БДР формат СД (2)" xfId="7213"/>
    <cellStyle name="_расчет ФОТ 2007 МСК от Ганиева_ФОТ ГСС 2010 (30 10 2009)_Форма к защите 88" xfId="7214"/>
    <cellStyle name="_расчет ФОТ 2007 МСК от Ганиева_ФОТ ГСС 2010 (30 10 2009)_Форма к защите 88_БДР формат СД (2)" xfId="7215"/>
    <cellStyle name="_расчет ФОТ 2007 МСК от Ганиева_ФОТ ГСС 2010 (30 10 2009)_Форма к защите 89" xfId="7216"/>
    <cellStyle name="_расчет ФОТ 2007 МСК от Ганиева_ФОТ ГСС 2010 (30 10 2009)_Форма к защите 89_БДР формат СД (2)" xfId="7217"/>
    <cellStyle name="_расчет ФОТ 2007 МСК от Ганиева_ФОТ ГСС 2010 (30 10 2009)_Форма к защите 9" xfId="7218"/>
    <cellStyle name="_расчет ФОТ 2007 МСК от Ганиева_ФОТ ГСС 2010 (30 10 2009)_Форма к защите 9_БДР формат СД (2)" xfId="7219"/>
    <cellStyle name="_расчет ФОТ 2007 МСК от Ганиева_ФОТ ГСС 2010 (30 10 2009)_Форма к защите 90" xfId="7220"/>
    <cellStyle name="_расчет ФОТ 2007 МСК от Ганиева_ФОТ ГСС 2010 (30 10 2009)_Форма к защите 90_БДР формат СД (2)" xfId="7221"/>
    <cellStyle name="_расчет ФОТ 2007 МСК от Ганиева_ФОТ ГСС 2010 (30 10 2009)_Форма к защите ДЭБ" xfId="7222"/>
    <cellStyle name="_расчет ФОТ 2007 МСК от Ганиева_ФОТ ГСС 2010 (30 10 2009)_Форма к защите ДЭБ 2" xfId="7223"/>
    <cellStyle name="_расчет ФОТ 2007 МСК от Ганиева_ФОТ ГСС 2010 (30 10 2009)_Форма к защите ДЭБ 2_БДР формат СД (2)" xfId="7224"/>
    <cellStyle name="_расчет ФОТ 2007 МСК от Ганиева_ФОТ ГСС 2010 (30 10 2009)_Форма к защите ДЭБ_БДР формат СД (2)" xfId="7225"/>
    <cellStyle name="_расчет ФОТ 2007 МСК от Ганиева_ФОТ ГСС 2010 (30 10 2009)_Форма к защите_БДР формат СД (2)" xfId="7226"/>
    <cellStyle name="_расчет ФОТ 2007 МСК от Ганиева_ФОТ ГСС 2010 (30 10 2009)_Форма к защите_ДСП" xfId="7227"/>
    <cellStyle name="_расчет ФОТ 2007 МСК от Ганиева_ФОТ ГСС 2010 (30 10 2009)_Форма к защите_ДСП 2" xfId="7228"/>
    <cellStyle name="_расчет ФОТ 2007 МСК от Ганиева_ФОТ ГСС 2010 (30 10 2009)_Форма к защите_ДСП 2_БДР формат СД (2)" xfId="7229"/>
    <cellStyle name="_расчет ФОТ 2007 МСК от Ганиева_ФОТ ГСС 2010 (30 10 2009)_Форма к защите_ДСП_БДР формат СД (2)" xfId="7230"/>
    <cellStyle name="_расчет ФОТ 2007 МСК от Ганиева_ФОТ ГСС 2010 (30 10 2009)_Форма к защите_ДУпиоп" xfId="7231"/>
    <cellStyle name="_расчет ФОТ 2007 МСК от Ганиева_ФОТ ГСС 2010 (30 10 2009)_Форма к защите_ДУпиоп 2" xfId="7232"/>
    <cellStyle name="_расчет ФОТ 2007 МСК от Ганиева_ФОТ ГСС 2010 (30 10 2009)_Форма к защите_ДУпиоп 2_БДР формат СД (2)" xfId="7233"/>
    <cellStyle name="_расчет ФОТ 2007 МСК от Ганиева_ФОТ ГСС 2010 (30 10 2009)_Форма к защите_ДУпиоп_БДР формат СД (2)" xfId="7234"/>
    <cellStyle name="_расчет ФОТ 2007 МСК от Ганиева_ФОТ ГСС 2010 (30 10 2009)_Форма к защите_окончательная версия" xfId="7235"/>
    <cellStyle name="_расчет ФОТ 2007 МСК от Ганиева_ФОТ ГСС 2010 (30 10 2009)_Форма к защите_окончательная версия 2" xfId="7236"/>
    <cellStyle name="_расчет ФОТ 2007 МСК от Ганиева_ФОТ ГСС 2010 (30 10 2009)_Форма к защите_окончательная версия 2_БДР формат СД (2)" xfId="7237"/>
    <cellStyle name="_расчет ФОТ 2007 МСК от Ганиева_ФОТ ГСС 2010 (30 10 2009)_Форма к защите_окончательная версия_БДР формат СД (2)" xfId="7238"/>
    <cellStyle name="_расчет ФОТ 2007 МСК от Ганиева_ФОТ МЭС+РЗА Центра 2011-2012" xfId="7239"/>
    <cellStyle name="_расчет ФОТ 2007 МСК от Ганиева_ФОТ МЭС+РЗА Центра 2011-2012_БДР формат СД (2)" xfId="7240"/>
    <cellStyle name="_расчет ФОТ 2007 МСК от Ганиева_ФОТ на 2010  РЗА _СВОД по МЭС(после защиты)" xfId="7241"/>
    <cellStyle name="_расчет ФОТ 2007 МСК от Ганиева_ФОТ на 2010  РЗА _СВОД по МЭС(после защиты) 2" xfId="7242"/>
    <cellStyle name="_расчет ФОТ 2007 МСК от Ганиева_ФОТ на 2010  РЗА _СВОД по МЭС(после защиты) 2 2" xfId="7243"/>
    <cellStyle name="_расчет ФОТ 2007 МСК от Ганиева_ФОТ на 2010  РЗА _СВОД по МЭС(после защиты) 2 2_БДР формат СД (2)" xfId="7244"/>
    <cellStyle name="_расчет ФОТ 2007 МСК от Ганиева_ФОТ на 2010  РЗА _СВОД по МЭС(после защиты) 2_БДР формат СД (2)" xfId="7245"/>
    <cellStyle name="_расчет ФОТ 2007 МСК от Ганиева_ФОТ на 2010  РЗА _СВОД по МЭС(после защиты) 3" xfId="7246"/>
    <cellStyle name="_расчет ФОТ 2007 МСК от Ганиева_ФОТ на 2010  РЗА _СВОД по МЭС(после защиты) 3_БДР формат СД (2)" xfId="7247"/>
    <cellStyle name="_расчет ФОТ 2007 МСК от Ганиева_ФОТ на 2010  РЗА _СВОД по МЭС(после защиты)_БДР формат СД (2)" xfId="7248"/>
    <cellStyle name="_расчет ФОТ 2007 МСК от Ганиева_ФОТ на 2010  РЗА _СВОД по МЭС(после защиты)_ДУС (3)" xfId="7249"/>
    <cellStyle name="_расчет ФОТ 2007 МСК от Ганиева_ФОТ на 2010  РЗА _СВОД по МЭС(после защиты)_ДУС (3) 2" xfId="7250"/>
    <cellStyle name="_расчет ФОТ 2007 МСК от Ганиева_ФОТ на 2010  РЗА _СВОД по МЭС(после защиты)_ДУС (3) 2_БДР формат СД (2)" xfId="7251"/>
    <cellStyle name="_расчет ФОТ 2007 МСК от Ганиева_ФОТ на 2010  РЗА _СВОД по МЭС(после защиты)_ДУС (3)_БДР формат СД (2)" xfId="7252"/>
    <cellStyle name="_расчет ФОТ 2007 МСК от Ганиева_ФОТ на 2010  РЗА _СВОД по МЭС(после защиты)_Источники_лимиты_Бизнес-план" xfId="7253"/>
    <cellStyle name="_расчет ФОТ 2007 МСК от Ганиева_ФОТ на 2010  РЗА _СВОД по МЭС(после защиты)_Источники_лимиты_Бизнес-план 2" xfId="7254"/>
    <cellStyle name="_расчет ФОТ 2007 МСК от Ганиева_ФОТ на 2010  РЗА _СВОД по МЭС(после защиты)_Источники_лимиты_Бизнес-план 2 2" xfId="7255"/>
    <cellStyle name="_расчет ФОТ 2007 МСК от Ганиева_ФОТ на 2010  РЗА _СВОД по МЭС(после защиты)_Источники_лимиты_Бизнес-план 2 2_БДР формат СД (2)" xfId="7256"/>
    <cellStyle name="_расчет ФОТ 2007 МСК от Ганиева_ФОТ на 2010  РЗА _СВОД по МЭС(после защиты)_Источники_лимиты_Бизнес-план 2_БДР формат СД (2)" xfId="7257"/>
    <cellStyle name="_расчет ФОТ 2007 МСК от Ганиева_ФОТ на 2010  РЗА _СВОД по МЭС(после защиты)_Источники_лимиты_Бизнес-план 3" xfId="7258"/>
    <cellStyle name="_расчет ФОТ 2007 МСК от Ганиева_ФОТ на 2010  РЗА _СВОД по МЭС(после защиты)_Источники_лимиты_Бизнес-план 3_БДР формат СД (2)" xfId="7259"/>
    <cellStyle name="_расчет ФОТ 2007 МСК от Ганиева_ФОТ на 2010  РЗА _СВОД по МЭС(после защиты)_Источники_лимиты_Бизнес-план_БДР формат СД (2)" xfId="7260"/>
    <cellStyle name="_расчет ФОТ 2007 МСК от Ганиева_ФОТ на 2010  РЗА _СВОД по МЭС(после защиты)_Копия форма к защите" xfId="7261"/>
    <cellStyle name="_расчет ФОТ 2007 МСК от Ганиева_ФОТ на 2010  РЗА _СВОД по МЭС(после защиты)_Копия форма к защите 2" xfId="7262"/>
    <cellStyle name="_расчет ФОТ 2007 МСК от Ганиева_ФОТ на 2010  РЗА _СВОД по МЭС(после защиты)_Копия форма к защите 2_БДР формат СД (2)" xfId="7263"/>
    <cellStyle name="_расчет ФОТ 2007 МСК от Ганиева_ФОТ на 2010  РЗА _СВОД по МЭС(после защиты)_Копия форма к защите_БДР формат СД (2)" xfId="7264"/>
    <cellStyle name="_расчет ФОТ 2007 МСК от Ганиева_ФОТ на 2010  РЗА _СВОД по МЭС(после защиты)_Свод бюджет на 2012" xfId="7265"/>
    <cellStyle name="_расчет ФОТ 2007 МСК от Ганиева_ФОТ на 2010  РЗА _СВОД по МЭС(после защиты)_Свод бюджет на 2012 2" xfId="7266"/>
    <cellStyle name="_расчет ФОТ 2007 МСК от Ганиева_ФОТ на 2010  РЗА _СВОД по МЭС(после защиты)_Свод бюджет на 2012 2_БДР формат СД (2)" xfId="7267"/>
    <cellStyle name="_расчет ФОТ 2007 МСК от Ганиева_ФОТ на 2010  РЗА _СВОД по МЭС(после защиты)_Свод бюджет на 2012_БДР формат СД (2)" xfId="7268"/>
    <cellStyle name="_расчет ФОТ 2007 МСК от Ганиева_ФОТ на 2010  РЗА _СВОД по МЭС(после защиты)_Форма к защите" xfId="7269"/>
    <cellStyle name="_расчет ФОТ 2007 МСК от Ганиева_ФОТ на 2010  РЗА _СВОД по МЭС(после защиты)_форма к защите - ДКУ" xfId="7270"/>
    <cellStyle name="_расчет ФОТ 2007 МСК от Ганиева_ФОТ на 2010  РЗА _СВОД по МЭС(после защиты)_форма к защите - ДКУ 2" xfId="7271"/>
    <cellStyle name="_расчет ФОТ 2007 МСК от Ганиева_ФОТ на 2010  РЗА _СВОД по МЭС(после защиты)_форма к защите - ДКУ 2_БДР формат СД (2)" xfId="7272"/>
    <cellStyle name="_расчет ФОТ 2007 МСК от Ганиева_ФОТ на 2010  РЗА _СВОД по МЭС(после защиты)_форма к защите - ДКУ_БДР формат СД (2)" xfId="7273"/>
    <cellStyle name="_расчет ФОТ 2007 МСК от Ганиева_ФОТ на 2010  РЗА _СВОД по МЭС(после защиты)_Форма к защите 10" xfId="7274"/>
    <cellStyle name="_расчет ФОТ 2007 МСК от Ганиева_ФОТ на 2010  РЗА _СВОД по МЭС(после защиты)_Форма к защите 10_БДР формат СД (2)" xfId="7275"/>
    <cellStyle name="_расчет ФОТ 2007 МСК от Ганиева_ФОТ на 2010  РЗА _СВОД по МЭС(после защиты)_Форма к защите 11" xfId="7276"/>
    <cellStyle name="_расчет ФОТ 2007 МСК от Ганиева_ФОТ на 2010  РЗА _СВОД по МЭС(после защиты)_Форма к защите 11_БДР формат СД (2)" xfId="7277"/>
    <cellStyle name="_расчет ФОТ 2007 МСК от Ганиева_ФОТ на 2010  РЗА _СВОД по МЭС(после защиты)_Форма к защите 12" xfId="7278"/>
    <cellStyle name="_расчет ФОТ 2007 МСК от Ганиева_ФОТ на 2010  РЗА _СВОД по МЭС(после защиты)_Форма к защите 12_БДР формат СД (2)" xfId="7279"/>
    <cellStyle name="_расчет ФОТ 2007 МСК от Ганиева_ФОТ на 2010  РЗА _СВОД по МЭС(после защиты)_Форма к защите 13" xfId="7280"/>
    <cellStyle name="_расчет ФОТ 2007 МСК от Ганиева_ФОТ на 2010  РЗА _СВОД по МЭС(после защиты)_Форма к защите 13_БДР формат СД (2)" xfId="7281"/>
    <cellStyle name="_расчет ФОТ 2007 МСК от Ганиева_ФОТ на 2010  РЗА _СВОД по МЭС(после защиты)_Форма к защите 14" xfId="7282"/>
    <cellStyle name="_расчет ФОТ 2007 МСК от Ганиева_ФОТ на 2010  РЗА _СВОД по МЭС(после защиты)_Форма к защите 14_БДР формат СД (2)" xfId="7283"/>
    <cellStyle name="_расчет ФОТ 2007 МСК от Ганиева_ФОТ на 2010  РЗА _СВОД по МЭС(после защиты)_Форма к защите 15" xfId="7284"/>
    <cellStyle name="_расчет ФОТ 2007 МСК от Ганиева_ФОТ на 2010  РЗА _СВОД по МЭС(после защиты)_Форма к защите 15_БДР формат СД (2)" xfId="7285"/>
    <cellStyle name="_расчет ФОТ 2007 МСК от Ганиева_ФОТ на 2010  РЗА _СВОД по МЭС(после защиты)_Форма к защите 16" xfId="7286"/>
    <cellStyle name="_расчет ФОТ 2007 МСК от Ганиева_ФОТ на 2010  РЗА _СВОД по МЭС(после защиты)_Форма к защите 16_БДР формат СД (2)" xfId="7287"/>
    <cellStyle name="_расчет ФОТ 2007 МСК от Ганиева_ФОТ на 2010  РЗА _СВОД по МЭС(после защиты)_Форма к защите 17" xfId="7288"/>
    <cellStyle name="_расчет ФОТ 2007 МСК от Ганиева_ФОТ на 2010  РЗА _СВОД по МЭС(после защиты)_Форма к защите 17_БДР формат СД (2)" xfId="7289"/>
    <cellStyle name="_расчет ФОТ 2007 МСК от Ганиева_ФОТ на 2010  РЗА _СВОД по МЭС(после защиты)_Форма к защите 18" xfId="7290"/>
    <cellStyle name="_расчет ФОТ 2007 МСК от Ганиева_ФОТ на 2010  РЗА _СВОД по МЭС(после защиты)_Форма к защите 18_БДР формат СД (2)" xfId="7291"/>
    <cellStyle name="_расчет ФОТ 2007 МСК от Ганиева_ФОТ на 2010  РЗА _СВОД по МЭС(после защиты)_Форма к защите 19" xfId="7292"/>
    <cellStyle name="_расчет ФОТ 2007 МСК от Ганиева_ФОТ на 2010  РЗА _СВОД по МЭС(после защиты)_Форма к защите 19_БДР формат СД (2)" xfId="7293"/>
    <cellStyle name="_расчет ФОТ 2007 МСК от Ганиева_ФОТ на 2010  РЗА _СВОД по МЭС(после защиты)_Форма к защите 2" xfId="7294"/>
    <cellStyle name="_расчет ФОТ 2007 МСК от Ганиева_ФОТ на 2010  РЗА _СВОД по МЭС(после защиты)_Форма к защите 2_БДР формат СД (2)" xfId="7295"/>
    <cellStyle name="_расчет ФОТ 2007 МСК от Ганиева_ФОТ на 2010  РЗА _СВОД по МЭС(после защиты)_Форма к защите 20" xfId="7296"/>
    <cellStyle name="_расчет ФОТ 2007 МСК от Ганиева_ФОТ на 2010  РЗА _СВОД по МЭС(после защиты)_Форма к защите 20_БДР формат СД (2)" xfId="7297"/>
    <cellStyle name="_расчет ФОТ 2007 МСК от Ганиева_ФОТ на 2010  РЗА _СВОД по МЭС(после защиты)_Форма к защите 21" xfId="7298"/>
    <cellStyle name="_расчет ФОТ 2007 МСК от Ганиева_ФОТ на 2010  РЗА _СВОД по МЭС(после защиты)_Форма к защите 21_БДР формат СД (2)" xfId="7299"/>
    <cellStyle name="_расчет ФОТ 2007 МСК от Ганиева_ФОТ на 2010  РЗА _СВОД по МЭС(после защиты)_Форма к защите 22" xfId="7300"/>
    <cellStyle name="_расчет ФОТ 2007 МСК от Ганиева_ФОТ на 2010  РЗА _СВОД по МЭС(после защиты)_Форма к защите 22_БДР формат СД (2)" xfId="7301"/>
    <cellStyle name="_расчет ФОТ 2007 МСК от Ганиева_ФОТ на 2010  РЗА _СВОД по МЭС(после защиты)_Форма к защите 23" xfId="7302"/>
    <cellStyle name="_расчет ФОТ 2007 МСК от Ганиева_ФОТ на 2010  РЗА _СВОД по МЭС(после защиты)_Форма к защите 23_БДР формат СД (2)" xfId="7303"/>
    <cellStyle name="_расчет ФОТ 2007 МСК от Ганиева_ФОТ на 2010  РЗА _СВОД по МЭС(после защиты)_Форма к защите 24" xfId="7304"/>
    <cellStyle name="_расчет ФОТ 2007 МСК от Ганиева_ФОТ на 2010  РЗА _СВОД по МЭС(после защиты)_Форма к защите 24_БДР формат СД (2)" xfId="7305"/>
    <cellStyle name="_расчет ФОТ 2007 МСК от Ганиева_ФОТ на 2010  РЗА _СВОД по МЭС(после защиты)_Форма к защите 25" xfId="7306"/>
    <cellStyle name="_расчет ФОТ 2007 МСК от Ганиева_ФОТ на 2010  РЗА _СВОД по МЭС(после защиты)_Форма к защите 25_БДР формат СД (2)" xfId="7307"/>
    <cellStyle name="_расчет ФОТ 2007 МСК от Ганиева_ФОТ на 2010  РЗА _СВОД по МЭС(после защиты)_Форма к защите 26" xfId="7308"/>
    <cellStyle name="_расчет ФОТ 2007 МСК от Ганиева_ФОТ на 2010  РЗА _СВОД по МЭС(после защиты)_Форма к защите 26_БДР формат СД (2)" xfId="7309"/>
    <cellStyle name="_расчет ФОТ 2007 МСК от Ганиева_ФОТ на 2010  РЗА _СВОД по МЭС(после защиты)_Форма к защите 27" xfId="7310"/>
    <cellStyle name="_расчет ФОТ 2007 МСК от Ганиева_ФОТ на 2010  РЗА _СВОД по МЭС(после защиты)_Форма к защите 27_БДР формат СД (2)" xfId="7311"/>
    <cellStyle name="_расчет ФОТ 2007 МСК от Ганиева_ФОТ на 2010  РЗА _СВОД по МЭС(после защиты)_Форма к защите 28" xfId="7312"/>
    <cellStyle name="_расчет ФОТ 2007 МСК от Ганиева_ФОТ на 2010  РЗА _СВОД по МЭС(после защиты)_Форма к защите 28_БДР формат СД (2)" xfId="7313"/>
    <cellStyle name="_расчет ФОТ 2007 МСК от Ганиева_ФОТ на 2010  РЗА _СВОД по МЭС(после защиты)_Форма к защите 29" xfId="7314"/>
    <cellStyle name="_расчет ФОТ 2007 МСК от Ганиева_ФОТ на 2010  РЗА _СВОД по МЭС(после защиты)_Форма к защите 29_БДР формат СД (2)" xfId="7315"/>
    <cellStyle name="_расчет ФОТ 2007 МСК от Ганиева_ФОТ на 2010  РЗА _СВОД по МЭС(после защиты)_Форма к защите 3" xfId="7316"/>
    <cellStyle name="_расчет ФОТ 2007 МСК от Ганиева_ФОТ на 2010  РЗА _СВОД по МЭС(после защиты)_Форма к защите 3_БДР формат СД (2)" xfId="7317"/>
    <cellStyle name="_расчет ФОТ 2007 МСК от Ганиева_ФОТ на 2010  РЗА _СВОД по МЭС(после защиты)_Форма к защите 30" xfId="7318"/>
    <cellStyle name="_расчет ФОТ 2007 МСК от Ганиева_ФОТ на 2010  РЗА _СВОД по МЭС(после защиты)_Форма к защите 30_БДР формат СД (2)" xfId="7319"/>
    <cellStyle name="_расчет ФОТ 2007 МСК от Ганиева_ФОТ на 2010  РЗА _СВОД по МЭС(после защиты)_Форма к защите 31" xfId="7320"/>
    <cellStyle name="_расчет ФОТ 2007 МСК от Ганиева_ФОТ на 2010  РЗА _СВОД по МЭС(после защиты)_Форма к защите 31_БДР формат СД (2)" xfId="7321"/>
    <cellStyle name="_расчет ФОТ 2007 МСК от Ганиева_ФОТ на 2010  РЗА _СВОД по МЭС(после защиты)_Форма к защите 32" xfId="7322"/>
    <cellStyle name="_расчет ФОТ 2007 МСК от Ганиева_ФОТ на 2010  РЗА _СВОД по МЭС(после защиты)_Форма к защите 32_БДР формат СД (2)" xfId="7323"/>
    <cellStyle name="_расчет ФОТ 2007 МСК от Ганиева_ФОТ на 2010  РЗА _СВОД по МЭС(после защиты)_Форма к защите 33" xfId="7324"/>
    <cellStyle name="_расчет ФОТ 2007 МСК от Ганиева_ФОТ на 2010  РЗА _СВОД по МЭС(после защиты)_Форма к защите 33_БДР формат СД (2)" xfId="7325"/>
    <cellStyle name="_расчет ФОТ 2007 МСК от Ганиева_ФОТ на 2010  РЗА _СВОД по МЭС(после защиты)_Форма к защите 34" xfId="7326"/>
    <cellStyle name="_расчет ФОТ 2007 МСК от Ганиева_ФОТ на 2010  РЗА _СВОД по МЭС(после защиты)_Форма к защите 34_БДР формат СД (2)" xfId="7327"/>
    <cellStyle name="_расчет ФОТ 2007 МСК от Ганиева_ФОТ на 2010  РЗА _СВОД по МЭС(после защиты)_Форма к защите 35" xfId="7328"/>
    <cellStyle name="_расчет ФОТ 2007 МСК от Ганиева_ФОТ на 2010  РЗА _СВОД по МЭС(после защиты)_Форма к защите 35_БДР формат СД (2)" xfId="7329"/>
    <cellStyle name="_расчет ФОТ 2007 МСК от Ганиева_ФОТ на 2010  РЗА _СВОД по МЭС(после защиты)_Форма к защите 36" xfId="7330"/>
    <cellStyle name="_расчет ФОТ 2007 МСК от Ганиева_ФОТ на 2010  РЗА _СВОД по МЭС(после защиты)_Форма к защите 36_БДР формат СД (2)" xfId="7331"/>
    <cellStyle name="_расчет ФОТ 2007 МСК от Ганиева_ФОТ на 2010  РЗА _СВОД по МЭС(после защиты)_Форма к защите 37" xfId="7332"/>
    <cellStyle name="_расчет ФОТ 2007 МСК от Ганиева_ФОТ на 2010  РЗА _СВОД по МЭС(после защиты)_Форма к защите 37_БДР формат СД (2)" xfId="7333"/>
    <cellStyle name="_расчет ФОТ 2007 МСК от Ганиева_ФОТ на 2010  РЗА _СВОД по МЭС(после защиты)_Форма к защите 38" xfId="7334"/>
    <cellStyle name="_расчет ФОТ 2007 МСК от Ганиева_ФОТ на 2010  РЗА _СВОД по МЭС(после защиты)_Форма к защите 38_БДР формат СД (2)" xfId="7335"/>
    <cellStyle name="_расчет ФОТ 2007 МСК от Ганиева_ФОТ на 2010  РЗА _СВОД по МЭС(после защиты)_Форма к защите 39" xfId="7336"/>
    <cellStyle name="_расчет ФОТ 2007 МСК от Ганиева_ФОТ на 2010  РЗА _СВОД по МЭС(после защиты)_Форма к защите 39_БДР формат СД (2)" xfId="7337"/>
    <cellStyle name="_расчет ФОТ 2007 МСК от Ганиева_ФОТ на 2010  РЗА _СВОД по МЭС(после защиты)_Форма к защите 4" xfId="7338"/>
    <cellStyle name="_расчет ФОТ 2007 МСК от Ганиева_ФОТ на 2010  РЗА _СВОД по МЭС(после защиты)_Форма к защите 4_БДР формат СД (2)" xfId="7339"/>
    <cellStyle name="_расчет ФОТ 2007 МСК от Ганиева_ФОТ на 2010  РЗА _СВОД по МЭС(после защиты)_Форма к защите 40" xfId="7340"/>
    <cellStyle name="_расчет ФОТ 2007 МСК от Ганиева_ФОТ на 2010  РЗА _СВОД по МЭС(после защиты)_Форма к защите 40_БДР формат СД (2)" xfId="7341"/>
    <cellStyle name="_расчет ФОТ 2007 МСК от Ганиева_ФОТ на 2010  РЗА _СВОД по МЭС(после защиты)_Форма к защите 41" xfId="7342"/>
    <cellStyle name="_расчет ФОТ 2007 МСК от Ганиева_ФОТ на 2010  РЗА _СВОД по МЭС(после защиты)_Форма к защите 41_БДР формат СД (2)" xfId="7343"/>
    <cellStyle name="_расчет ФОТ 2007 МСК от Ганиева_ФОТ на 2010  РЗА _СВОД по МЭС(после защиты)_Форма к защите 42" xfId="7344"/>
    <cellStyle name="_расчет ФОТ 2007 МСК от Ганиева_ФОТ на 2010  РЗА _СВОД по МЭС(после защиты)_Форма к защите 42_БДР формат СД (2)" xfId="7345"/>
    <cellStyle name="_расчет ФОТ 2007 МСК от Ганиева_ФОТ на 2010  РЗА _СВОД по МЭС(после защиты)_Форма к защите 43" xfId="7346"/>
    <cellStyle name="_расчет ФОТ 2007 МСК от Ганиева_ФОТ на 2010  РЗА _СВОД по МЭС(после защиты)_Форма к защите 43_БДР формат СД (2)" xfId="7347"/>
    <cellStyle name="_расчет ФОТ 2007 МСК от Ганиева_ФОТ на 2010  РЗА _СВОД по МЭС(после защиты)_Форма к защите 44" xfId="7348"/>
    <cellStyle name="_расчет ФОТ 2007 МСК от Ганиева_ФОТ на 2010  РЗА _СВОД по МЭС(после защиты)_Форма к защите 44_БДР формат СД (2)" xfId="7349"/>
    <cellStyle name="_расчет ФОТ 2007 МСК от Ганиева_ФОТ на 2010  РЗА _СВОД по МЭС(после защиты)_Форма к защите 45" xfId="7350"/>
    <cellStyle name="_расчет ФОТ 2007 МСК от Ганиева_ФОТ на 2010  РЗА _СВОД по МЭС(после защиты)_Форма к защите 45_БДР формат СД (2)" xfId="7351"/>
    <cellStyle name="_расчет ФОТ 2007 МСК от Ганиева_ФОТ на 2010  РЗА _СВОД по МЭС(после защиты)_Форма к защите 46" xfId="7352"/>
    <cellStyle name="_расчет ФОТ 2007 МСК от Ганиева_ФОТ на 2010  РЗА _СВОД по МЭС(после защиты)_Форма к защите 46_БДР формат СД (2)" xfId="7353"/>
    <cellStyle name="_расчет ФОТ 2007 МСК от Ганиева_ФОТ на 2010  РЗА _СВОД по МЭС(после защиты)_Форма к защите 47" xfId="7354"/>
    <cellStyle name="_расчет ФОТ 2007 МСК от Ганиева_ФОТ на 2010  РЗА _СВОД по МЭС(после защиты)_Форма к защите 47_БДР формат СД (2)" xfId="7355"/>
    <cellStyle name="_расчет ФОТ 2007 МСК от Ганиева_ФОТ на 2010  РЗА _СВОД по МЭС(после защиты)_Форма к защите 48" xfId="7356"/>
    <cellStyle name="_расчет ФОТ 2007 МСК от Ганиева_ФОТ на 2010  РЗА _СВОД по МЭС(после защиты)_Форма к защите 48_БДР формат СД (2)" xfId="7357"/>
    <cellStyle name="_расчет ФОТ 2007 МСК от Ганиева_ФОТ на 2010  РЗА _СВОД по МЭС(после защиты)_Форма к защите 49" xfId="7358"/>
    <cellStyle name="_расчет ФОТ 2007 МСК от Ганиева_ФОТ на 2010  РЗА _СВОД по МЭС(после защиты)_Форма к защите 49_БДР формат СД (2)" xfId="7359"/>
    <cellStyle name="_расчет ФОТ 2007 МСК от Ганиева_ФОТ на 2010  РЗА _СВОД по МЭС(после защиты)_Форма к защите 5" xfId="7360"/>
    <cellStyle name="_расчет ФОТ 2007 МСК от Ганиева_ФОТ на 2010  РЗА _СВОД по МЭС(после защиты)_Форма к защите 5_БДР формат СД (2)" xfId="7361"/>
    <cellStyle name="_расчет ФОТ 2007 МСК от Ганиева_ФОТ на 2010  РЗА _СВОД по МЭС(после защиты)_Форма к защите 50" xfId="7362"/>
    <cellStyle name="_расчет ФОТ 2007 МСК от Ганиева_ФОТ на 2010  РЗА _СВОД по МЭС(после защиты)_Форма к защите 50_БДР формат СД (2)" xfId="7363"/>
    <cellStyle name="_расчет ФОТ 2007 МСК от Ганиева_ФОТ на 2010  РЗА _СВОД по МЭС(после защиты)_Форма к защите 51" xfId="7364"/>
    <cellStyle name="_расчет ФОТ 2007 МСК от Ганиева_ФОТ на 2010  РЗА _СВОД по МЭС(после защиты)_Форма к защите 51_БДР формат СД (2)" xfId="7365"/>
    <cellStyle name="_расчет ФОТ 2007 МСК от Ганиева_ФОТ на 2010  РЗА _СВОД по МЭС(после защиты)_Форма к защите 52" xfId="7366"/>
    <cellStyle name="_расчет ФОТ 2007 МСК от Ганиева_ФОТ на 2010  РЗА _СВОД по МЭС(после защиты)_Форма к защите 52_БДР формат СД (2)" xfId="7367"/>
    <cellStyle name="_расчет ФОТ 2007 МСК от Ганиева_ФОТ на 2010  РЗА _СВОД по МЭС(после защиты)_Форма к защите 53" xfId="7368"/>
    <cellStyle name="_расчет ФОТ 2007 МСК от Ганиева_ФОТ на 2010  РЗА _СВОД по МЭС(после защиты)_Форма к защите 53_БДР формат СД (2)" xfId="7369"/>
    <cellStyle name="_расчет ФОТ 2007 МСК от Ганиева_ФОТ на 2010  РЗА _СВОД по МЭС(после защиты)_Форма к защите 54" xfId="7370"/>
    <cellStyle name="_расчет ФОТ 2007 МСК от Ганиева_ФОТ на 2010  РЗА _СВОД по МЭС(после защиты)_Форма к защите 54_БДР формат СД (2)" xfId="7371"/>
    <cellStyle name="_расчет ФОТ 2007 МСК от Ганиева_ФОТ на 2010  РЗА _СВОД по МЭС(после защиты)_Форма к защите 55" xfId="7372"/>
    <cellStyle name="_расчет ФОТ 2007 МСК от Ганиева_ФОТ на 2010  РЗА _СВОД по МЭС(после защиты)_Форма к защите 55_БДР формат СД (2)" xfId="7373"/>
    <cellStyle name="_расчет ФОТ 2007 МСК от Ганиева_ФОТ на 2010  РЗА _СВОД по МЭС(после защиты)_Форма к защите 56" xfId="7374"/>
    <cellStyle name="_расчет ФОТ 2007 МСК от Ганиева_ФОТ на 2010  РЗА _СВОД по МЭС(после защиты)_Форма к защите 56_БДР формат СД (2)" xfId="7375"/>
    <cellStyle name="_расчет ФОТ 2007 МСК от Ганиева_ФОТ на 2010  РЗА _СВОД по МЭС(после защиты)_Форма к защите 57" xfId="7376"/>
    <cellStyle name="_расчет ФОТ 2007 МСК от Ганиева_ФОТ на 2010  РЗА _СВОД по МЭС(после защиты)_Форма к защите 57_БДР формат СД (2)" xfId="7377"/>
    <cellStyle name="_расчет ФОТ 2007 МСК от Ганиева_ФОТ на 2010  РЗА _СВОД по МЭС(после защиты)_Форма к защите 58" xfId="7378"/>
    <cellStyle name="_расчет ФОТ 2007 МСК от Ганиева_ФОТ на 2010  РЗА _СВОД по МЭС(после защиты)_Форма к защите 58_БДР формат СД (2)" xfId="7379"/>
    <cellStyle name="_расчет ФОТ 2007 МСК от Ганиева_ФОТ на 2010  РЗА _СВОД по МЭС(после защиты)_Форма к защите 59" xfId="7380"/>
    <cellStyle name="_расчет ФОТ 2007 МСК от Ганиева_ФОТ на 2010  РЗА _СВОД по МЭС(после защиты)_Форма к защите 59_БДР формат СД (2)" xfId="7381"/>
    <cellStyle name="_расчет ФОТ 2007 МСК от Ганиева_ФОТ на 2010  РЗА _СВОД по МЭС(после защиты)_Форма к защите 6" xfId="7382"/>
    <cellStyle name="_расчет ФОТ 2007 МСК от Ганиева_ФОТ на 2010  РЗА _СВОД по МЭС(после защиты)_Форма к защите 6_БДР формат СД (2)" xfId="7383"/>
    <cellStyle name="_расчет ФОТ 2007 МСК от Ганиева_ФОТ на 2010  РЗА _СВОД по МЭС(после защиты)_Форма к защите 60" xfId="7384"/>
    <cellStyle name="_расчет ФОТ 2007 МСК от Ганиева_ФОТ на 2010  РЗА _СВОД по МЭС(после защиты)_Форма к защите 60_БДР формат СД (2)" xfId="7385"/>
    <cellStyle name="_расчет ФОТ 2007 МСК от Ганиева_ФОТ на 2010  РЗА _СВОД по МЭС(после защиты)_Форма к защите 61" xfId="7386"/>
    <cellStyle name="_расчет ФОТ 2007 МСК от Ганиева_ФОТ на 2010  РЗА _СВОД по МЭС(после защиты)_Форма к защите 61_БДР формат СД (2)" xfId="7387"/>
    <cellStyle name="_расчет ФОТ 2007 МСК от Ганиева_ФОТ на 2010  РЗА _СВОД по МЭС(после защиты)_Форма к защите 62" xfId="7388"/>
    <cellStyle name="_расчет ФОТ 2007 МСК от Ганиева_ФОТ на 2010  РЗА _СВОД по МЭС(после защиты)_Форма к защите 62_БДР формат СД (2)" xfId="7389"/>
    <cellStyle name="_расчет ФОТ 2007 МСК от Ганиева_ФОТ на 2010  РЗА _СВОД по МЭС(после защиты)_Форма к защите 63" xfId="7390"/>
    <cellStyle name="_расчет ФОТ 2007 МСК от Ганиева_ФОТ на 2010  РЗА _СВОД по МЭС(после защиты)_Форма к защите 63_БДР формат СД (2)" xfId="7391"/>
    <cellStyle name="_расчет ФОТ 2007 МСК от Ганиева_ФОТ на 2010  РЗА _СВОД по МЭС(после защиты)_Форма к защите 64" xfId="7392"/>
    <cellStyle name="_расчет ФОТ 2007 МСК от Ганиева_ФОТ на 2010  РЗА _СВОД по МЭС(после защиты)_Форма к защите 64_БДР формат СД (2)" xfId="7393"/>
    <cellStyle name="_расчет ФОТ 2007 МСК от Ганиева_ФОТ на 2010  РЗА _СВОД по МЭС(после защиты)_Форма к защите 65" xfId="7394"/>
    <cellStyle name="_расчет ФОТ 2007 МСК от Ганиева_ФОТ на 2010  РЗА _СВОД по МЭС(после защиты)_Форма к защите 65_БДР формат СД (2)" xfId="7395"/>
    <cellStyle name="_расчет ФОТ 2007 МСК от Ганиева_ФОТ на 2010  РЗА _СВОД по МЭС(после защиты)_Форма к защите 66" xfId="7396"/>
    <cellStyle name="_расчет ФОТ 2007 МСК от Ганиева_ФОТ на 2010  РЗА _СВОД по МЭС(после защиты)_Форма к защите 66_БДР формат СД (2)" xfId="7397"/>
    <cellStyle name="_расчет ФОТ 2007 МСК от Ганиева_ФОТ на 2010  РЗА _СВОД по МЭС(после защиты)_Форма к защите 67" xfId="7398"/>
    <cellStyle name="_расчет ФОТ 2007 МСК от Ганиева_ФОТ на 2010  РЗА _СВОД по МЭС(после защиты)_Форма к защите 67_БДР формат СД (2)" xfId="7399"/>
    <cellStyle name="_расчет ФОТ 2007 МСК от Ганиева_ФОТ на 2010  РЗА _СВОД по МЭС(после защиты)_Форма к защите 68" xfId="7400"/>
    <cellStyle name="_расчет ФОТ 2007 МСК от Ганиева_ФОТ на 2010  РЗА _СВОД по МЭС(после защиты)_Форма к защите 68_БДР формат СД (2)" xfId="7401"/>
    <cellStyle name="_расчет ФОТ 2007 МСК от Ганиева_ФОТ на 2010  РЗА _СВОД по МЭС(после защиты)_Форма к защите 69" xfId="7402"/>
    <cellStyle name="_расчет ФОТ 2007 МСК от Ганиева_ФОТ на 2010  РЗА _СВОД по МЭС(после защиты)_Форма к защите 69_БДР формат СД (2)" xfId="7403"/>
    <cellStyle name="_расчет ФОТ 2007 МСК от Ганиева_ФОТ на 2010  РЗА _СВОД по МЭС(после защиты)_Форма к защите 7" xfId="7404"/>
    <cellStyle name="_расчет ФОТ 2007 МСК от Ганиева_ФОТ на 2010  РЗА _СВОД по МЭС(после защиты)_Форма к защите 7_БДР формат СД (2)" xfId="7405"/>
    <cellStyle name="_расчет ФОТ 2007 МСК от Ганиева_ФОТ на 2010  РЗА _СВОД по МЭС(после защиты)_Форма к защите 70" xfId="7406"/>
    <cellStyle name="_расчет ФОТ 2007 МСК от Ганиева_ФОТ на 2010  РЗА _СВОД по МЭС(после защиты)_Форма к защите 70_БДР формат СД (2)" xfId="7407"/>
    <cellStyle name="_расчет ФОТ 2007 МСК от Ганиева_ФОТ на 2010  РЗА _СВОД по МЭС(после защиты)_Форма к защите 71" xfId="7408"/>
    <cellStyle name="_расчет ФОТ 2007 МСК от Ганиева_ФОТ на 2010  РЗА _СВОД по МЭС(после защиты)_Форма к защите 71_БДР формат СД (2)" xfId="7409"/>
    <cellStyle name="_расчет ФОТ 2007 МСК от Ганиева_ФОТ на 2010  РЗА _СВОД по МЭС(после защиты)_Форма к защите 72" xfId="7410"/>
    <cellStyle name="_расчет ФОТ 2007 МСК от Ганиева_ФОТ на 2010  РЗА _СВОД по МЭС(после защиты)_Форма к защите 72_БДР формат СД (2)" xfId="7411"/>
    <cellStyle name="_расчет ФОТ 2007 МСК от Ганиева_ФОТ на 2010  РЗА _СВОД по МЭС(после защиты)_Форма к защите 73" xfId="7412"/>
    <cellStyle name="_расчет ФОТ 2007 МСК от Ганиева_ФОТ на 2010  РЗА _СВОД по МЭС(после защиты)_Форма к защите 73_БДР формат СД (2)" xfId="7413"/>
    <cellStyle name="_расчет ФОТ 2007 МСК от Ганиева_ФОТ на 2010  РЗА _СВОД по МЭС(после защиты)_Форма к защите 74" xfId="7414"/>
    <cellStyle name="_расчет ФОТ 2007 МСК от Ганиева_ФОТ на 2010  РЗА _СВОД по МЭС(после защиты)_Форма к защите 74_БДР формат СД (2)" xfId="7415"/>
    <cellStyle name="_расчет ФОТ 2007 МСК от Ганиева_ФОТ на 2010  РЗА _СВОД по МЭС(после защиты)_Форма к защите 75" xfId="7416"/>
    <cellStyle name="_расчет ФОТ 2007 МСК от Ганиева_ФОТ на 2010  РЗА _СВОД по МЭС(после защиты)_Форма к защите 75_БДР формат СД (2)" xfId="7417"/>
    <cellStyle name="_расчет ФОТ 2007 МСК от Ганиева_ФОТ на 2010  РЗА _СВОД по МЭС(после защиты)_Форма к защите 76" xfId="7418"/>
    <cellStyle name="_расчет ФОТ 2007 МСК от Ганиева_ФОТ на 2010  РЗА _СВОД по МЭС(после защиты)_Форма к защите 76_БДР формат СД (2)" xfId="7419"/>
    <cellStyle name="_расчет ФОТ 2007 МСК от Ганиева_ФОТ на 2010  РЗА _СВОД по МЭС(после защиты)_Форма к защите 77" xfId="7420"/>
    <cellStyle name="_расчет ФОТ 2007 МСК от Ганиева_ФОТ на 2010  РЗА _СВОД по МЭС(после защиты)_Форма к защите 77_БДР формат СД (2)" xfId="7421"/>
    <cellStyle name="_расчет ФОТ 2007 МСК от Ганиева_ФОТ на 2010  РЗА _СВОД по МЭС(после защиты)_Форма к защите 78" xfId="7422"/>
    <cellStyle name="_расчет ФОТ 2007 МСК от Ганиева_ФОТ на 2010  РЗА _СВОД по МЭС(после защиты)_Форма к защите 78_БДР формат СД (2)" xfId="7423"/>
    <cellStyle name="_расчет ФОТ 2007 МСК от Ганиева_ФОТ на 2010  РЗА _СВОД по МЭС(после защиты)_Форма к защите 79" xfId="7424"/>
    <cellStyle name="_расчет ФОТ 2007 МСК от Ганиева_ФОТ на 2010  РЗА _СВОД по МЭС(после защиты)_Форма к защите 79_БДР формат СД (2)" xfId="7425"/>
    <cellStyle name="_расчет ФОТ 2007 МСК от Ганиева_ФОТ на 2010  РЗА _СВОД по МЭС(после защиты)_Форма к защите 8" xfId="7426"/>
    <cellStyle name="_расчет ФОТ 2007 МСК от Ганиева_ФОТ на 2010  РЗА _СВОД по МЭС(после защиты)_Форма к защите 8_БДР формат СД (2)" xfId="7427"/>
    <cellStyle name="_расчет ФОТ 2007 МСК от Ганиева_ФОТ на 2010  РЗА _СВОД по МЭС(после защиты)_Форма к защите 80" xfId="7428"/>
    <cellStyle name="_расчет ФОТ 2007 МСК от Ганиева_ФОТ на 2010  РЗА _СВОД по МЭС(после защиты)_Форма к защите 80_БДР формат СД (2)" xfId="7429"/>
    <cellStyle name="_расчет ФОТ 2007 МСК от Ганиева_ФОТ на 2010  РЗА _СВОД по МЭС(после защиты)_Форма к защите 81" xfId="7430"/>
    <cellStyle name="_расчет ФОТ 2007 МСК от Ганиева_ФОТ на 2010  РЗА _СВОД по МЭС(после защиты)_Форма к защите 81_БДР формат СД (2)" xfId="7431"/>
    <cellStyle name="_расчет ФОТ 2007 МСК от Ганиева_ФОТ на 2010  РЗА _СВОД по МЭС(после защиты)_Форма к защите 82" xfId="7432"/>
    <cellStyle name="_расчет ФОТ 2007 МСК от Ганиева_ФОТ на 2010  РЗА _СВОД по МЭС(после защиты)_Форма к защите 82_БДР формат СД (2)" xfId="7433"/>
    <cellStyle name="_расчет ФОТ 2007 МСК от Ганиева_ФОТ на 2010  РЗА _СВОД по МЭС(после защиты)_Форма к защите 83" xfId="7434"/>
    <cellStyle name="_расчет ФОТ 2007 МСК от Ганиева_ФОТ на 2010  РЗА _СВОД по МЭС(после защиты)_Форма к защите 83_БДР формат СД (2)" xfId="7435"/>
    <cellStyle name="_расчет ФОТ 2007 МСК от Ганиева_ФОТ на 2010  РЗА _СВОД по МЭС(после защиты)_Форма к защите 84" xfId="7436"/>
    <cellStyle name="_расчет ФОТ 2007 МСК от Ганиева_ФОТ на 2010  РЗА _СВОД по МЭС(после защиты)_Форма к защите 84_БДР формат СД (2)" xfId="7437"/>
    <cellStyle name="_расчет ФОТ 2007 МСК от Ганиева_ФОТ на 2010  РЗА _СВОД по МЭС(после защиты)_Форма к защите 85" xfId="7438"/>
    <cellStyle name="_расчет ФОТ 2007 МСК от Ганиева_ФОТ на 2010  РЗА _СВОД по МЭС(после защиты)_Форма к защите 85_БДР формат СД (2)" xfId="7439"/>
    <cellStyle name="_расчет ФОТ 2007 МСК от Ганиева_ФОТ на 2010  РЗА _СВОД по МЭС(после защиты)_Форма к защите 86" xfId="7440"/>
    <cellStyle name="_расчет ФОТ 2007 МСК от Ганиева_ФОТ на 2010  РЗА _СВОД по МЭС(после защиты)_Форма к защите 86_БДР формат СД (2)" xfId="7441"/>
    <cellStyle name="_расчет ФОТ 2007 МСК от Ганиева_ФОТ на 2010  РЗА _СВОД по МЭС(после защиты)_Форма к защите 87" xfId="7442"/>
    <cellStyle name="_расчет ФОТ 2007 МСК от Ганиева_ФОТ на 2010  РЗА _СВОД по МЭС(после защиты)_Форма к защите 87_БДР формат СД (2)" xfId="7443"/>
    <cellStyle name="_расчет ФОТ 2007 МСК от Ганиева_ФОТ на 2010  РЗА _СВОД по МЭС(после защиты)_Форма к защите 88" xfId="7444"/>
    <cellStyle name="_расчет ФОТ 2007 МСК от Ганиева_ФОТ на 2010  РЗА _СВОД по МЭС(после защиты)_Форма к защите 88_БДР формат СД (2)" xfId="7445"/>
    <cellStyle name="_расчет ФОТ 2007 МСК от Ганиева_ФОТ на 2010  РЗА _СВОД по МЭС(после защиты)_Форма к защите 89" xfId="7446"/>
    <cellStyle name="_расчет ФОТ 2007 МСК от Ганиева_ФОТ на 2010  РЗА _СВОД по МЭС(после защиты)_Форма к защите 89_БДР формат СД (2)" xfId="7447"/>
    <cellStyle name="_расчет ФОТ 2007 МСК от Ганиева_ФОТ на 2010  РЗА _СВОД по МЭС(после защиты)_Форма к защите 9" xfId="7448"/>
    <cellStyle name="_расчет ФОТ 2007 МСК от Ганиева_ФОТ на 2010  РЗА _СВОД по МЭС(после защиты)_Форма к защите 9_БДР формат СД (2)" xfId="7449"/>
    <cellStyle name="_расчет ФОТ 2007 МСК от Ганиева_ФОТ на 2010  РЗА _СВОД по МЭС(после защиты)_Форма к защите 90" xfId="7450"/>
    <cellStyle name="_расчет ФОТ 2007 МСК от Ганиева_ФОТ на 2010  РЗА _СВОД по МЭС(после защиты)_Форма к защите 90_БДР формат СД (2)" xfId="7451"/>
    <cellStyle name="_расчет ФОТ 2007 МСК от Ганиева_ФОТ на 2010  РЗА _СВОД по МЭС(после защиты)_Форма к защите ДЭБ" xfId="7452"/>
    <cellStyle name="_расчет ФОТ 2007 МСК от Ганиева_ФОТ на 2010  РЗА _СВОД по МЭС(после защиты)_Форма к защите ДЭБ 2" xfId="7453"/>
    <cellStyle name="_расчет ФОТ 2007 МСК от Ганиева_ФОТ на 2010  РЗА _СВОД по МЭС(после защиты)_Форма к защите ДЭБ 2_БДР формат СД (2)" xfId="7454"/>
    <cellStyle name="_расчет ФОТ 2007 МСК от Ганиева_ФОТ на 2010  РЗА _СВОД по МЭС(после защиты)_Форма к защите ДЭБ_БДР формат СД (2)" xfId="7455"/>
    <cellStyle name="_расчет ФОТ 2007 МСК от Ганиева_ФОТ на 2010  РЗА _СВОД по МЭС(после защиты)_Форма к защите_БДР формат СД (2)" xfId="7456"/>
    <cellStyle name="_расчет ФОТ 2007 МСК от Ганиева_ФОТ на 2010  РЗА _СВОД по МЭС(после защиты)_Форма к защите_ДСП" xfId="7457"/>
    <cellStyle name="_расчет ФОТ 2007 МСК от Ганиева_ФОТ на 2010  РЗА _СВОД по МЭС(после защиты)_Форма к защите_ДСП 2" xfId="7458"/>
    <cellStyle name="_расчет ФОТ 2007 МСК от Ганиева_ФОТ на 2010  РЗА _СВОД по МЭС(после защиты)_Форма к защите_ДСП 2_БДР формат СД (2)" xfId="7459"/>
    <cellStyle name="_расчет ФОТ 2007 МСК от Ганиева_ФОТ на 2010  РЗА _СВОД по МЭС(после защиты)_Форма к защите_ДСП_БДР формат СД (2)" xfId="7460"/>
    <cellStyle name="_расчет ФОТ 2007 МСК от Ганиева_ФОТ на 2010  РЗА _СВОД по МЭС(после защиты)_Форма к защите_ДУпиоп" xfId="7461"/>
    <cellStyle name="_расчет ФОТ 2007 МСК от Ганиева_ФОТ на 2010  РЗА _СВОД по МЭС(после защиты)_Форма к защите_ДУпиоп 2" xfId="7462"/>
    <cellStyle name="_расчет ФОТ 2007 МСК от Ганиева_ФОТ на 2010  РЗА _СВОД по МЭС(после защиты)_Форма к защите_ДУпиоп 2_БДР формат СД (2)" xfId="7463"/>
    <cellStyle name="_расчет ФОТ 2007 МСК от Ганиева_ФОТ на 2010  РЗА _СВОД по МЭС(после защиты)_Форма к защите_ДУпиоп_БДР формат СД (2)" xfId="7464"/>
    <cellStyle name="_расчет ФОТ 2007 МСК от Ганиева_ФОТ на 2010  РЗА _СВОД по МЭС(после защиты)_Форма к защите_окончательная версия" xfId="7465"/>
    <cellStyle name="_расчет ФОТ 2007 МСК от Ганиева_ФОТ на 2010  РЗА _СВОД по МЭС(после защиты)_Форма к защите_окончательная версия 2" xfId="7466"/>
    <cellStyle name="_расчет ФОТ 2007 МСК от Ганиева_ФОТ на 2010  РЗА _СВОД по МЭС(после защиты)_Форма к защите_окончательная версия 2_БДР формат СД (2)" xfId="7467"/>
    <cellStyle name="_расчет ФОТ 2007 МСК от Ганиева_ФОТ на 2010  РЗА _СВОД по МЭС(после защиты)_Форма к защите_окончательная версия_БДР формат СД (2)" xfId="7468"/>
    <cellStyle name="_расчет ФОТ 2007 МСК от Ганиева_ФОТ на 2010г. Вологда" xfId="7469"/>
    <cellStyle name="_расчет ФОТ 2007 МСК от Ганиева_ФОТ на 2010г. Вологда 2" xfId="7470"/>
    <cellStyle name="_расчет ФОТ 2007 МСК от Ганиева_ФОТ на 2010г. Вологда 2 2" xfId="7471"/>
    <cellStyle name="_расчет ФОТ 2007 МСК от Ганиева_ФОТ на 2010г. Вологда 2 2_БДР формат СД (2)" xfId="7472"/>
    <cellStyle name="_расчет ФОТ 2007 МСК от Ганиева_ФОТ на 2010г. Вологда 2_БДР формат СД (2)" xfId="7473"/>
    <cellStyle name="_расчет ФОТ 2007 МСК от Ганиева_ФОТ на 2010г. Вологда 3" xfId="7474"/>
    <cellStyle name="_расчет ФОТ 2007 МСК от Ганиева_ФОТ на 2010г. Вологда 3_БДР формат СД (2)" xfId="7475"/>
    <cellStyle name="_расчет ФОТ 2007 МСК от Ганиева_ФОТ на 2010г. Вологда_БДР формат СД (2)" xfId="7476"/>
    <cellStyle name="_расчет ФОТ 2007 МСК от Ганиева_ФОТ на 2010г. Вологда_ДУС (3)" xfId="7477"/>
    <cellStyle name="_расчет ФОТ 2007 МСК от Ганиева_ФОТ на 2010г. Вологда_ДУС (3) 2" xfId="7478"/>
    <cellStyle name="_расчет ФОТ 2007 МСК от Ганиева_ФОТ на 2010г. Вологда_ДУС (3) 2_БДР формат СД (2)" xfId="7479"/>
    <cellStyle name="_расчет ФОТ 2007 МСК от Ганиева_ФОТ на 2010г. Вологда_ДУС (3)_БДР формат СД (2)" xfId="7480"/>
    <cellStyle name="_расчет ФОТ 2007 МСК от Ганиева_ФОТ на 2010г. Вологда_Источники_лимиты_Бизнес-план" xfId="7481"/>
    <cellStyle name="_расчет ФОТ 2007 МСК от Ганиева_ФОТ на 2010г. Вологда_Источники_лимиты_Бизнес-план 2" xfId="7482"/>
    <cellStyle name="_расчет ФОТ 2007 МСК от Ганиева_ФОТ на 2010г. Вологда_Источники_лимиты_Бизнес-план 2 2" xfId="7483"/>
    <cellStyle name="_расчет ФОТ 2007 МСК от Ганиева_ФОТ на 2010г. Вологда_Источники_лимиты_Бизнес-план 2 2_БДР формат СД (2)" xfId="7484"/>
    <cellStyle name="_расчет ФОТ 2007 МСК от Ганиева_ФОТ на 2010г. Вологда_Источники_лимиты_Бизнес-план 2_БДР формат СД (2)" xfId="7485"/>
    <cellStyle name="_расчет ФОТ 2007 МСК от Ганиева_ФОТ на 2010г. Вологда_Источники_лимиты_Бизнес-план 3" xfId="7486"/>
    <cellStyle name="_расчет ФОТ 2007 МСК от Ганиева_ФОТ на 2010г. Вологда_Источники_лимиты_Бизнес-план 3_БДР формат СД (2)" xfId="7487"/>
    <cellStyle name="_расчет ФОТ 2007 МСК от Ганиева_ФОТ на 2010г. Вологда_Источники_лимиты_Бизнес-план_БДР формат СД (2)" xfId="7488"/>
    <cellStyle name="_расчет ФОТ 2007 МСК от Ганиева_ФОТ на 2010г. Вологда_Копия форма к защите" xfId="7489"/>
    <cellStyle name="_расчет ФОТ 2007 МСК от Ганиева_ФОТ на 2010г. Вологда_Копия форма к защите 2" xfId="7490"/>
    <cellStyle name="_расчет ФОТ 2007 МСК от Ганиева_ФОТ на 2010г. Вологда_Копия форма к защите 2_БДР формат СД (2)" xfId="7491"/>
    <cellStyle name="_расчет ФОТ 2007 МСК от Ганиева_ФОТ на 2010г. Вологда_Копия форма к защите_БДР формат СД (2)" xfId="7492"/>
    <cellStyle name="_расчет ФОТ 2007 МСК от Ганиева_ФОТ на 2010г. Вологда_Свод бюджет на 2012" xfId="7493"/>
    <cellStyle name="_расчет ФОТ 2007 МСК от Ганиева_ФОТ на 2010г. Вологда_Свод бюджет на 2012 2" xfId="7494"/>
    <cellStyle name="_расчет ФОТ 2007 МСК от Ганиева_ФОТ на 2010г. Вологда_Свод бюджет на 2012 2_БДР формат СД (2)" xfId="7495"/>
    <cellStyle name="_расчет ФОТ 2007 МСК от Ганиева_ФОТ на 2010г. Вологда_Свод бюджет на 2012_БДР формат СД (2)" xfId="7496"/>
    <cellStyle name="_расчет ФОТ 2007 МСК от Ганиева_ФОТ на 2010г. Вологда_Форма к защите" xfId="7497"/>
    <cellStyle name="_расчет ФОТ 2007 МСК от Ганиева_ФОТ на 2010г. Вологда_форма к защите - ДКУ" xfId="7498"/>
    <cellStyle name="_расчет ФОТ 2007 МСК от Ганиева_ФОТ на 2010г. Вологда_форма к защите - ДКУ 2" xfId="7499"/>
    <cellStyle name="_расчет ФОТ 2007 МСК от Ганиева_ФОТ на 2010г. Вологда_форма к защите - ДКУ 2_БДР формат СД (2)" xfId="7500"/>
    <cellStyle name="_расчет ФОТ 2007 МСК от Ганиева_ФОТ на 2010г. Вологда_форма к защите - ДКУ_БДР формат СД (2)" xfId="7501"/>
    <cellStyle name="_расчет ФОТ 2007 МСК от Ганиева_ФОТ на 2010г. Вологда_Форма к защите 10" xfId="7502"/>
    <cellStyle name="_расчет ФОТ 2007 МСК от Ганиева_ФОТ на 2010г. Вологда_Форма к защите 10_БДР формат СД (2)" xfId="7503"/>
    <cellStyle name="_расчет ФОТ 2007 МСК от Ганиева_ФОТ на 2010г. Вологда_Форма к защите 11" xfId="7504"/>
    <cellStyle name="_расчет ФОТ 2007 МСК от Ганиева_ФОТ на 2010г. Вологда_Форма к защите 11_БДР формат СД (2)" xfId="7505"/>
    <cellStyle name="_расчет ФОТ 2007 МСК от Ганиева_ФОТ на 2010г. Вологда_Форма к защите 12" xfId="7506"/>
    <cellStyle name="_расчет ФОТ 2007 МСК от Ганиева_ФОТ на 2010г. Вологда_Форма к защите 12_БДР формат СД (2)" xfId="7507"/>
    <cellStyle name="_расчет ФОТ 2007 МСК от Ганиева_ФОТ на 2010г. Вологда_Форма к защите 13" xfId="7508"/>
    <cellStyle name="_расчет ФОТ 2007 МСК от Ганиева_ФОТ на 2010г. Вологда_Форма к защите 13_БДР формат СД (2)" xfId="7509"/>
    <cellStyle name="_расчет ФОТ 2007 МСК от Ганиева_ФОТ на 2010г. Вологда_Форма к защите 14" xfId="7510"/>
    <cellStyle name="_расчет ФОТ 2007 МСК от Ганиева_ФОТ на 2010г. Вологда_Форма к защите 14_БДР формат СД (2)" xfId="7511"/>
    <cellStyle name="_расчет ФОТ 2007 МСК от Ганиева_ФОТ на 2010г. Вологда_Форма к защите 15" xfId="7512"/>
    <cellStyle name="_расчет ФОТ 2007 МСК от Ганиева_ФОТ на 2010г. Вологда_Форма к защите 15_БДР формат СД (2)" xfId="7513"/>
    <cellStyle name="_расчет ФОТ 2007 МСК от Ганиева_ФОТ на 2010г. Вологда_Форма к защите 16" xfId="7514"/>
    <cellStyle name="_расчет ФОТ 2007 МСК от Ганиева_ФОТ на 2010г. Вологда_Форма к защите 16_БДР формат СД (2)" xfId="7515"/>
    <cellStyle name="_расчет ФОТ 2007 МСК от Ганиева_ФОТ на 2010г. Вологда_Форма к защите 17" xfId="7516"/>
    <cellStyle name="_расчет ФОТ 2007 МСК от Ганиева_ФОТ на 2010г. Вологда_Форма к защите 17_БДР формат СД (2)" xfId="7517"/>
    <cellStyle name="_расчет ФОТ 2007 МСК от Ганиева_ФОТ на 2010г. Вологда_Форма к защите 18" xfId="7518"/>
    <cellStyle name="_расчет ФОТ 2007 МСК от Ганиева_ФОТ на 2010г. Вологда_Форма к защите 18_БДР формат СД (2)" xfId="7519"/>
    <cellStyle name="_расчет ФОТ 2007 МСК от Ганиева_ФОТ на 2010г. Вологда_Форма к защите 19" xfId="7520"/>
    <cellStyle name="_расчет ФОТ 2007 МСК от Ганиева_ФОТ на 2010г. Вологда_Форма к защите 19_БДР формат СД (2)" xfId="7521"/>
    <cellStyle name="_расчет ФОТ 2007 МСК от Ганиева_ФОТ на 2010г. Вологда_Форма к защите 2" xfId="7522"/>
    <cellStyle name="_расчет ФОТ 2007 МСК от Ганиева_ФОТ на 2010г. Вологда_Форма к защите 2_БДР формат СД (2)" xfId="7523"/>
    <cellStyle name="_расчет ФОТ 2007 МСК от Ганиева_ФОТ на 2010г. Вологда_Форма к защите 20" xfId="7524"/>
    <cellStyle name="_расчет ФОТ 2007 МСК от Ганиева_ФОТ на 2010г. Вологда_Форма к защите 20_БДР формат СД (2)" xfId="7525"/>
    <cellStyle name="_расчет ФОТ 2007 МСК от Ганиева_ФОТ на 2010г. Вологда_Форма к защите 21" xfId="7526"/>
    <cellStyle name="_расчет ФОТ 2007 МСК от Ганиева_ФОТ на 2010г. Вологда_Форма к защите 21_БДР формат СД (2)" xfId="7527"/>
    <cellStyle name="_расчет ФОТ 2007 МСК от Ганиева_ФОТ на 2010г. Вологда_Форма к защите 22" xfId="7528"/>
    <cellStyle name="_расчет ФОТ 2007 МСК от Ганиева_ФОТ на 2010г. Вологда_Форма к защите 22_БДР формат СД (2)" xfId="7529"/>
    <cellStyle name="_расчет ФОТ 2007 МСК от Ганиева_ФОТ на 2010г. Вологда_Форма к защите 23" xfId="7530"/>
    <cellStyle name="_расчет ФОТ 2007 МСК от Ганиева_ФОТ на 2010г. Вологда_Форма к защите 23_БДР формат СД (2)" xfId="7531"/>
    <cellStyle name="_расчет ФОТ 2007 МСК от Ганиева_ФОТ на 2010г. Вологда_Форма к защите 24" xfId="7532"/>
    <cellStyle name="_расчет ФОТ 2007 МСК от Ганиева_ФОТ на 2010г. Вологда_Форма к защите 24_БДР формат СД (2)" xfId="7533"/>
    <cellStyle name="_расчет ФОТ 2007 МСК от Ганиева_ФОТ на 2010г. Вологда_Форма к защите 25" xfId="7534"/>
    <cellStyle name="_расчет ФОТ 2007 МСК от Ганиева_ФОТ на 2010г. Вологда_Форма к защите 25_БДР формат СД (2)" xfId="7535"/>
    <cellStyle name="_расчет ФОТ 2007 МСК от Ганиева_ФОТ на 2010г. Вологда_Форма к защите 26" xfId="7536"/>
    <cellStyle name="_расчет ФОТ 2007 МСК от Ганиева_ФОТ на 2010г. Вологда_Форма к защите 26_БДР формат СД (2)" xfId="7537"/>
    <cellStyle name="_расчет ФОТ 2007 МСК от Ганиева_ФОТ на 2010г. Вологда_Форма к защите 27" xfId="7538"/>
    <cellStyle name="_расчет ФОТ 2007 МСК от Ганиева_ФОТ на 2010г. Вологда_Форма к защите 27_БДР формат СД (2)" xfId="7539"/>
    <cellStyle name="_расчет ФОТ 2007 МСК от Ганиева_ФОТ на 2010г. Вологда_Форма к защите 28" xfId="7540"/>
    <cellStyle name="_расчет ФОТ 2007 МСК от Ганиева_ФОТ на 2010г. Вологда_Форма к защите 28_БДР формат СД (2)" xfId="7541"/>
    <cellStyle name="_расчет ФОТ 2007 МСК от Ганиева_ФОТ на 2010г. Вологда_Форма к защите 29" xfId="7542"/>
    <cellStyle name="_расчет ФОТ 2007 МСК от Ганиева_ФОТ на 2010г. Вологда_Форма к защите 29_БДР формат СД (2)" xfId="7543"/>
    <cellStyle name="_расчет ФОТ 2007 МСК от Ганиева_ФОТ на 2010г. Вологда_Форма к защите 3" xfId="7544"/>
    <cellStyle name="_расчет ФОТ 2007 МСК от Ганиева_ФОТ на 2010г. Вологда_Форма к защите 3_БДР формат СД (2)" xfId="7545"/>
    <cellStyle name="_расчет ФОТ 2007 МСК от Ганиева_ФОТ на 2010г. Вологда_Форма к защите 30" xfId="7546"/>
    <cellStyle name="_расчет ФОТ 2007 МСК от Ганиева_ФОТ на 2010г. Вологда_Форма к защите 30_БДР формат СД (2)" xfId="7547"/>
    <cellStyle name="_расчет ФОТ 2007 МСК от Ганиева_ФОТ на 2010г. Вологда_Форма к защите 31" xfId="7548"/>
    <cellStyle name="_расчет ФОТ 2007 МСК от Ганиева_ФОТ на 2010г. Вологда_Форма к защите 31_БДР формат СД (2)" xfId="7549"/>
    <cellStyle name="_расчет ФОТ 2007 МСК от Ганиева_ФОТ на 2010г. Вологда_Форма к защите 32" xfId="7550"/>
    <cellStyle name="_расчет ФОТ 2007 МСК от Ганиева_ФОТ на 2010г. Вологда_Форма к защите 32_БДР формат СД (2)" xfId="7551"/>
    <cellStyle name="_расчет ФОТ 2007 МСК от Ганиева_ФОТ на 2010г. Вологда_Форма к защите 33" xfId="7552"/>
    <cellStyle name="_расчет ФОТ 2007 МСК от Ганиева_ФОТ на 2010г. Вологда_Форма к защите 33_БДР формат СД (2)" xfId="7553"/>
    <cellStyle name="_расчет ФОТ 2007 МСК от Ганиева_ФОТ на 2010г. Вологда_Форма к защите 34" xfId="7554"/>
    <cellStyle name="_расчет ФОТ 2007 МСК от Ганиева_ФОТ на 2010г. Вологда_Форма к защите 34_БДР формат СД (2)" xfId="7555"/>
    <cellStyle name="_расчет ФОТ 2007 МСК от Ганиева_ФОТ на 2010г. Вологда_Форма к защите 35" xfId="7556"/>
    <cellStyle name="_расчет ФОТ 2007 МСК от Ганиева_ФОТ на 2010г. Вологда_Форма к защите 35_БДР формат СД (2)" xfId="7557"/>
    <cellStyle name="_расчет ФОТ 2007 МСК от Ганиева_ФОТ на 2010г. Вологда_Форма к защите 36" xfId="7558"/>
    <cellStyle name="_расчет ФОТ 2007 МСК от Ганиева_ФОТ на 2010г. Вологда_Форма к защите 36_БДР формат СД (2)" xfId="7559"/>
    <cellStyle name="_расчет ФОТ 2007 МСК от Ганиева_ФОТ на 2010г. Вологда_Форма к защите 37" xfId="7560"/>
    <cellStyle name="_расчет ФОТ 2007 МСК от Ганиева_ФОТ на 2010г. Вологда_Форма к защите 37_БДР формат СД (2)" xfId="7561"/>
    <cellStyle name="_расчет ФОТ 2007 МСК от Ганиева_ФОТ на 2010г. Вологда_Форма к защите 38" xfId="7562"/>
    <cellStyle name="_расчет ФОТ 2007 МСК от Ганиева_ФОТ на 2010г. Вологда_Форма к защите 38_БДР формат СД (2)" xfId="7563"/>
    <cellStyle name="_расчет ФОТ 2007 МСК от Ганиева_ФОТ на 2010г. Вологда_Форма к защите 39" xfId="7564"/>
    <cellStyle name="_расчет ФОТ 2007 МСК от Ганиева_ФОТ на 2010г. Вологда_Форма к защите 39_БДР формат СД (2)" xfId="7565"/>
    <cellStyle name="_расчет ФОТ 2007 МСК от Ганиева_ФОТ на 2010г. Вологда_Форма к защите 4" xfId="7566"/>
    <cellStyle name="_расчет ФОТ 2007 МСК от Ганиева_ФОТ на 2010г. Вологда_Форма к защите 4_БДР формат СД (2)" xfId="7567"/>
    <cellStyle name="_расчет ФОТ 2007 МСК от Ганиева_ФОТ на 2010г. Вологда_Форма к защите 40" xfId="7568"/>
    <cellStyle name="_расчет ФОТ 2007 МСК от Ганиева_ФОТ на 2010г. Вологда_Форма к защите 40_БДР формат СД (2)" xfId="7569"/>
    <cellStyle name="_расчет ФОТ 2007 МСК от Ганиева_ФОТ на 2010г. Вологда_Форма к защите 41" xfId="7570"/>
    <cellStyle name="_расчет ФОТ 2007 МСК от Ганиева_ФОТ на 2010г. Вологда_Форма к защите 41_БДР формат СД (2)" xfId="7571"/>
    <cellStyle name="_расчет ФОТ 2007 МСК от Ганиева_ФОТ на 2010г. Вологда_Форма к защите 42" xfId="7572"/>
    <cellStyle name="_расчет ФОТ 2007 МСК от Ганиева_ФОТ на 2010г. Вологда_Форма к защите 42_БДР формат СД (2)" xfId="7573"/>
    <cellStyle name="_расчет ФОТ 2007 МСК от Ганиева_ФОТ на 2010г. Вологда_Форма к защите 43" xfId="7574"/>
    <cellStyle name="_расчет ФОТ 2007 МСК от Ганиева_ФОТ на 2010г. Вологда_Форма к защите 43_БДР формат СД (2)" xfId="7575"/>
    <cellStyle name="_расчет ФОТ 2007 МСК от Ганиева_ФОТ на 2010г. Вологда_Форма к защите 44" xfId="7576"/>
    <cellStyle name="_расчет ФОТ 2007 МСК от Ганиева_ФОТ на 2010г. Вологда_Форма к защите 44_БДР формат СД (2)" xfId="7577"/>
    <cellStyle name="_расчет ФОТ 2007 МСК от Ганиева_ФОТ на 2010г. Вологда_Форма к защите 45" xfId="7578"/>
    <cellStyle name="_расчет ФОТ 2007 МСК от Ганиева_ФОТ на 2010г. Вологда_Форма к защите 45_БДР формат СД (2)" xfId="7579"/>
    <cellStyle name="_расчет ФОТ 2007 МСК от Ганиева_ФОТ на 2010г. Вологда_Форма к защите 46" xfId="7580"/>
    <cellStyle name="_расчет ФОТ 2007 МСК от Ганиева_ФОТ на 2010г. Вологда_Форма к защите 46_БДР формат СД (2)" xfId="7581"/>
    <cellStyle name="_расчет ФОТ 2007 МСК от Ганиева_ФОТ на 2010г. Вологда_Форма к защите 47" xfId="7582"/>
    <cellStyle name="_расчет ФОТ 2007 МСК от Ганиева_ФОТ на 2010г. Вологда_Форма к защите 47_БДР формат СД (2)" xfId="7583"/>
    <cellStyle name="_расчет ФОТ 2007 МСК от Ганиева_ФОТ на 2010г. Вологда_Форма к защите 48" xfId="7584"/>
    <cellStyle name="_расчет ФОТ 2007 МСК от Ганиева_ФОТ на 2010г. Вологда_Форма к защите 48_БДР формат СД (2)" xfId="7585"/>
    <cellStyle name="_расчет ФОТ 2007 МСК от Ганиева_ФОТ на 2010г. Вологда_Форма к защите 49" xfId="7586"/>
    <cellStyle name="_расчет ФОТ 2007 МСК от Ганиева_ФОТ на 2010г. Вологда_Форма к защите 49_БДР формат СД (2)" xfId="7587"/>
    <cellStyle name="_расчет ФОТ 2007 МСК от Ганиева_ФОТ на 2010г. Вологда_Форма к защите 5" xfId="7588"/>
    <cellStyle name="_расчет ФОТ 2007 МСК от Ганиева_ФОТ на 2010г. Вологда_Форма к защите 5_БДР формат СД (2)" xfId="7589"/>
    <cellStyle name="_расчет ФОТ 2007 МСК от Ганиева_ФОТ на 2010г. Вологда_Форма к защите 50" xfId="7590"/>
    <cellStyle name="_расчет ФОТ 2007 МСК от Ганиева_ФОТ на 2010г. Вологда_Форма к защите 50_БДР формат СД (2)" xfId="7591"/>
    <cellStyle name="_расчет ФОТ 2007 МСК от Ганиева_ФОТ на 2010г. Вологда_Форма к защите 51" xfId="7592"/>
    <cellStyle name="_расчет ФОТ 2007 МСК от Ганиева_ФОТ на 2010г. Вологда_Форма к защите 51_БДР формат СД (2)" xfId="7593"/>
    <cellStyle name="_расчет ФОТ 2007 МСК от Ганиева_ФОТ на 2010г. Вологда_Форма к защите 52" xfId="7594"/>
    <cellStyle name="_расчет ФОТ 2007 МСК от Ганиева_ФОТ на 2010г. Вологда_Форма к защите 52_БДР формат СД (2)" xfId="7595"/>
    <cellStyle name="_расчет ФОТ 2007 МСК от Ганиева_ФОТ на 2010г. Вологда_Форма к защите 53" xfId="7596"/>
    <cellStyle name="_расчет ФОТ 2007 МСК от Ганиева_ФОТ на 2010г. Вологда_Форма к защите 53_БДР формат СД (2)" xfId="7597"/>
    <cellStyle name="_расчет ФОТ 2007 МСК от Ганиева_ФОТ на 2010г. Вологда_Форма к защите 54" xfId="7598"/>
    <cellStyle name="_расчет ФОТ 2007 МСК от Ганиева_ФОТ на 2010г. Вологда_Форма к защите 54_БДР формат СД (2)" xfId="7599"/>
    <cellStyle name="_расчет ФОТ 2007 МСК от Ганиева_ФОТ на 2010г. Вологда_Форма к защите 55" xfId="7600"/>
    <cellStyle name="_расчет ФОТ 2007 МСК от Ганиева_ФОТ на 2010г. Вологда_Форма к защите 55_БДР формат СД (2)" xfId="7601"/>
    <cellStyle name="_расчет ФОТ 2007 МСК от Ганиева_ФОТ на 2010г. Вологда_Форма к защите 56" xfId="7602"/>
    <cellStyle name="_расчет ФОТ 2007 МСК от Ганиева_ФОТ на 2010г. Вологда_Форма к защите 56_БДР формат СД (2)" xfId="7603"/>
    <cellStyle name="_расчет ФОТ 2007 МСК от Ганиева_ФОТ на 2010г. Вологда_Форма к защите 57" xfId="7604"/>
    <cellStyle name="_расчет ФОТ 2007 МСК от Ганиева_ФОТ на 2010г. Вологда_Форма к защите 57_БДР формат СД (2)" xfId="7605"/>
    <cellStyle name="_расчет ФОТ 2007 МСК от Ганиева_ФОТ на 2010г. Вологда_Форма к защите 58" xfId="7606"/>
    <cellStyle name="_расчет ФОТ 2007 МСК от Ганиева_ФОТ на 2010г. Вологда_Форма к защите 58_БДР формат СД (2)" xfId="7607"/>
    <cellStyle name="_расчет ФОТ 2007 МСК от Ганиева_ФОТ на 2010г. Вологда_Форма к защите 59" xfId="7608"/>
    <cellStyle name="_расчет ФОТ 2007 МСК от Ганиева_ФОТ на 2010г. Вологда_Форма к защите 59_БДР формат СД (2)" xfId="7609"/>
    <cellStyle name="_расчет ФОТ 2007 МСК от Ганиева_ФОТ на 2010г. Вологда_Форма к защите 6" xfId="7610"/>
    <cellStyle name="_расчет ФОТ 2007 МСК от Ганиева_ФОТ на 2010г. Вологда_Форма к защите 6_БДР формат СД (2)" xfId="7611"/>
    <cellStyle name="_расчет ФОТ 2007 МСК от Ганиева_ФОТ на 2010г. Вологда_Форма к защите 60" xfId="7612"/>
    <cellStyle name="_расчет ФОТ 2007 МСК от Ганиева_ФОТ на 2010г. Вологда_Форма к защите 60_БДР формат СД (2)" xfId="7613"/>
    <cellStyle name="_расчет ФОТ 2007 МСК от Ганиева_ФОТ на 2010г. Вологда_Форма к защите 61" xfId="7614"/>
    <cellStyle name="_расчет ФОТ 2007 МСК от Ганиева_ФОТ на 2010г. Вологда_Форма к защите 61_БДР формат СД (2)" xfId="7615"/>
    <cellStyle name="_расчет ФОТ 2007 МСК от Ганиева_ФОТ на 2010г. Вологда_Форма к защите 62" xfId="7616"/>
    <cellStyle name="_расчет ФОТ 2007 МСК от Ганиева_ФОТ на 2010г. Вологда_Форма к защите 62_БДР формат СД (2)" xfId="7617"/>
    <cellStyle name="_расчет ФОТ 2007 МСК от Ганиева_ФОТ на 2010г. Вологда_Форма к защите 63" xfId="7618"/>
    <cellStyle name="_расчет ФОТ 2007 МСК от Ганиева_ФОТ на 2010г. Вологда_Форма к защите 63_БДР формат СД (2)" xfId="7619"/>
    <cellStyle name="_расчет ФОТ 2007 МСК от Ганиева_ФОТ на 2010г. Вологда_Форма к защите 64" xfId="7620"/>
    <cellStyle name="_расчет ФОТ 2007 МСК от Ганиева_ФОТ на 2010г. Вологда_Форма к защите 64_БДР формат СД (2)" xfId="7621"/>
    <cellStyle name="_расчет ФОТ 2007 МСК от Ганиева_ФОТ на 2010г. Вологда_Форма к защите 65" xfId="7622"/>
    <cellStyle name="_расчет ФОТ 2007 МСК от Ганиева_ФОТ на 2010г. Вологда_Форма к защите 65_БДР формат СД (2)" xfId="7623"/>
    <cellStyle name="_расчет ФОТ 2007 МСК от Ганиева_ФОТ на 2010г. Вологда_Форма к защите 66" xfId="7624"/>
    <cellStyle name="_расчет ФОТ 2007 МСК от Ганиева_ФОТ на 2010г. Вологда_Форма к защите 66_БДР формат СД (2)" xfId="7625"/>
    <cellStyle name="_расчет ФОТ 2007 МСК от Ганиева_ФОТ на 2010г. Вологда_Форма к защите 67" xfId="7626"/>
    <cellStyle name="_расчет ФОТ 2007 МСК от Ганиева_ФОТ на 2010г. Вологда_Форма к защите 67_БДР формат СД (2)" xfId="7627"/>
    <cellStyle name="_расчет ФОТ 2007 МСК от Ганиева_ФОТ на 2010г. Вологда_Форма к защите 68" xfId="7628"/>
    <cellStyle name="_расчет ФОТ 2007 МСК от Ганиева_ФОТ на 2010г. Вологда_Форма к защите 68_БДР формат СД (2)" xfId="7629"/>
    <cellStyle name="_расчет ФОТ 2007 МСК от Ганиева_ФОТ на 2010г. Вологда_Форма к защите 69" xfId="7630"/>
    <cellStyle name="_расчет ФОТ 2007 МСК от Ганиева_ФОТ на 2010г. Вологда_Форма к защите 69_БДР формат СД (2)" xfId="7631"/>
    <cellStyle name="_расчет ФОТ 2007 МСК от Ганиева_ФОТ на 2010г. Вологда_Форма к защите 7" xfId="7632"/>
    <cellStyle name="_расчет ФОТ 2007 МСК от Ганиева_ФОТ на 2010г. Вологда_Форма к защите 7_БДР формат СД (2)" xfId="7633"/>
    <cellStyle name="_расчет ФОТ 2007 МСК от Ганиева_ФОТ на 2010г. Вологда_Форма к защите 70" xfId="7634"/>
    <cellStyle name="_расчет ФОТ 2007 МСК от Ганиева_ФОТ на 2010г. Вологда_Форма к защите 70_БДР формат СД (2)" xfId="7635"/>
    <cellStyle name="_расчет ФОТ 2007 МСК от Ганиева_ФОТ на 2010г. Вологда_Форма к защите 71" xfId="7636"/>
    <cellStyle name="_расчет ФОТ 2007 МСК от Ганиева_ФОТ на 2010г. Вологда_Форма к защите 71_БДР формат СД (2)" xfId="7637"/>
    <cellStyle name="_расчет ФОТ 2007 МСК от Ганиева_ФОТ на 2010г. Вологда_Форма к защите 72" xfId="7638"/>
    <cellStyle name="_расчет ФОТ 2007 МСК от Ганиева_ФОТ на 2010г. Вологда_Форма к защите 72_БДР формат СД (2)" xfId="7639"/>
    <cellStyle name="_расчет ФОТ 2007 МСК от Ганиева_ФОТ на 2010г. Вологда_Форма к защите 73" xfId="7640"/>
    <cellStyle name="_расчет ФОТ 2007 МСК от Ганиева_ФОТ на 2010г. Вологда_Форма к защите 73_БДР формат СД (2)" xfId="7641"/>
    <cellStyle name="_расчет ФОТ 2007 МСК от Ганиева_ФОТ на 2010г. Вологда_Форма к защите 74" xfId="7642"/>
    <cellStyle name="_расчет ФОТ 2007 МСК от Ганиева_ФОТ на 2010г. Вологда_Форма к защите 74_БДР формат СД (2)" xfId="7643"/>
    <cellStyle name="_расчет ФОТ 2007 МСК от Ганиева_ФОТ на 2010г. Вологда_Форма к защите 75" xfId="7644"/>
    <cellStyle name="_расчет ФОТ 2007 МСК от Ганиева_ФОТ на 2010г. Вологда_Форма к защите 75_БДР формат СД (2)" xfId="7645"/>
    <cellStyle name="_расчет ФОТ 2007 МСК от Ганиева_ФОТ на 2010г. Вологда_Форма к защите 76" xfId="7646"/>
    <cellStyle name="_расчет ФОТ 2007 МСК от Ганиева_ФОТ на 2010г. Вологда_Форма к защите 76_БДР формат СД (2)" xfId="7647"/>
    <cellStyle name="_расчет ФОТ 2007 МСК от Ганиева_ФОТ на 2010г. Вологда_Форма к защите 77" xfId="7648"/>
    <cellStyle name="_расчет ФОТ 2007 МСК от Ганиева_ФОТ на 2010г. Вологда_Форма к защите 77_БДР формат СД (2)" xfId="7649"/>
    <cellStyle name="_расчет ФОТ 2007 МСК от Ганиева_ФОТ на 2010г. Вологда_Форма к защите 78" xfId="7650"/>
    <cellStyle name="_расчет ФОТ 2007 МСК от Ганиева_ФОТ на 2010г. Вологда_Форма к защите 78_БДР формат СД (2)" xfId="7651"/>
    <cellStyle name="_расчет ФОТ 2007 МСК от Ганиева_ФОТ на 2010г. Вологда_Форма к защите 79" xfId="7652"/>
    <cellStyle name="_расчет ФОТ 2007 МСК от Ганиева_ФОТ на 2010г. Вологда_Форма к защите 79_БДР формат СД (2)" xfId="7653"/>
    <cellStyle name="_расчет ФОТ 2007 МСК от Ганиева_ФОТ на 2010г. Вологда_Форма к защите 8" xfId="7654"/>
    <cellStyle name="_расчет ФОТ 2007 МСК от Ганиева_ФОТ на 2010г. Вологда_Форма к защите 8_БДР формат СД (2)" xfId="7655"/>
    <cellStyle name="_расчет ФОТ 2007 МСК от Ганиева_ФОТ на 2010г. Вологда_Форма к защите 80" xfId="7656"/>
    <cellStyle name="_расчет ФОТ 2007 МСК от Ганиева_ФОТ на 2010г. Вологда_Форма к защите 80_БДР формат СД (2)" xfId="7657"/>
    <cellStyle name="_расчет ФОТ 2007 МСК от Ганиева_ФОТ на 2010г. Вологда_Форма к защите 81" xfId="7658"/>
    <cellStyle name="_расчет ФОТ 2007 МСК от Ганиева_ФОТ на 2010г. Вологда_Форма к защите 81_БДР формат СД (2)" xfId="7659"/>
    <cellStyle name="_расчет ФОТ 2007 МСК от Ганиева_ФОТ на 2010г. Вологда_Форма к защите 82" xfId="7660"/>
    <cellStyle name="_расчет ФОТ 2007 МСК от Ганиева_ФОТ на 2010г. Вологда_Форма к защите 82_БДР формат СД (2)" xfId="7661"/>
    <cellStyle name="_расчет ФОТ 2007 МСК от Ганиева_ФОТ на 2010г. Вологда_Форма к защите 83" xfId="7662"/>
    <cellStyle name="_расчет ФОТ 2007 МСК от Ганиева_ФОТ на 2010г. Вологда_Форма к защите 83_БДР формат СД (2)" xfId="7663"/>
    <cellStyle name="_расчет ФОТ 2007 МСК от Ганиева_ФОТ на 2010г. Вологда_Форма к защите 84" xfId="7664"/>
    <cellStyle name="_расчет ФОТ 2007 МСК от Ганиева_ФОТ на 2010г. Вологда_Форма к защите 84_БДР формат СД (2)" xfId="7665"/>
    <cellStyle name="_расчет ФОТ 2007 МСК от Ганиева_ФОТ на 2010г. Вологда_Форма к защите 85" xfId="7666"/>
    <cellStyle name="_расчет ФОТ 2007 МСК от Ганиева_ФОТ на 2010г. Вологда_Форма к защите 85_БДР формат СД (2)" xfId="7667"/>
    <cellStyle name="_расчет ФОТ 2007 МСК от Ганиева_ФОТ на 2010г. Вологда_Форма к защите 86" xfId="7668"/>
    <cellStyle name="_расчет ФОТ 2007 МСК от Ганиева_ФОТ на 2010г. Вологда_Форма к защите 86_БДР формат СД (2)" xfId="7669"/>
    <cellStyle name="_расчет ФОТ 2007 МСК от Ганиева_ФОТ на 2010г. Вологда_Форма к защите 87" xfId="7670"/>
    <cellStyle name="_расчет ФОТ 2007 МСК от Ганиева_ФОТ на 2010г. Вологда_Форма к защите 87_БДР формат СД (2)" xfId="7671"/>
    <cellStyle name="_расчет ФОТ 2007 МСК от Ганиева_ФОТ на 2010г. Вологда_Форма к защите 88" xfId="7672"/>
    <cellStyle name="_расчет ФОТ 2007 МСК от Ганиева_ФОТ на 2010г. Вологда_Форма к защите 88_БДР формат СД (2)" xfId="7673"/>
    <cellStyle name="_расчет ФОТ 2007 МСК от Ганиева_ФОТ на 2010г. Вологда_Форма к защите 89" xfId="7674"/>
    <cellStyle name="_расчет ФОТ 2007 МСК от Ганиева_ФОТ на 2010г. Вологда_Форма к защите 89_БДР формат СД (2)" xfId="7675"/>
    <cellStyle name="_расчет ФОТ 2007 МСК от Ганиева_ФОТ на 2010г. Вологда_Форма к защите 9" xfId="7676"/>
    <cellStyle name="_расчет ФОТ 2007 МСК от Ганиева_ФОТ на 2010г. Вологда_Форма к защите 9_БДР формат СД (2)" xfId="7677"/>
    <cellStyle name="_расчет ФОТ 2007 МСК от Ганиева_ФОТ на 2010г. Вологда_Форма к защите 90" xfId="7678"/>
    <cellStyle name="_расчет ФОТ 2007 МСК от Ганиева_ФОТ на 2010г. Вологда_Форма к защите 90_БДР формат СД (2)" xfId="7679"/>
    <cellStyle name="_расчет ФОТ 2007 МСК от Ганиева_ФОТ на 2010г. Вологда_Форма к защите ДЭБ" xfId="7680"/>
    <cellStyle name="_расчет ФОТ 2007 МСК от Ганиева_ФОТ на 2010г. Вологда_Форма к защите ДЭБ 2" xfId="7681"/>
    <cellStyle name="_расчет ФОТ 2007 МСК от Ганиева_ФОТ на 2010г. Вологда_Форма к защите ДЭБ 2_БДР формат СД (2)" xfId="7682"/>
    <cellStyle name="_расчет ФОТ 2007 МСК от Ганиева_ФОТ на 2010г. Вологда_Форма к защите ДЭБ_БДР формат СД (2)" xfId="7683"/>
    <cellStyle name="_расчет ФОТ 2007 МСК от Ганиева_ФОТ на 2010г. Вологда_Форма к защите_БДР формат СД (2)" xfId="7684"/>
    <cellStyle name="_расчет ФОТ 2007 МСК от Ганиева_ФОТ на 2010г. Вологда_Форма к защите_ДСП" xfId="7685"/>
    <cellStyle name="_расчет ФОТ 2007 МСК от Ганиева_ФОТ на 2010г. Вологда_Форма к защите_ДСП 2" xfId="7686"/>
    <cellStyle name="_расчет ФОТ 2007 МСК от Ганиева_ФОТ на 2010г. Вологда_Форма к защите_ДСП 2_БДР формат СД (2)" xfId="7687"/>
    <cellStyle name="_расчет ФОТ 2007 МСК от Ганиева_ФОТ на 2010г. Вологда_Форма к защите_ДСП_БДР формат СД (2)" xfId="7688"/>
    <cellStyle name="_расчет ФОТ 2007 МСК от Ганиева_ФОТ на 2010г. Вологда_Форма к защите_ДУпиоп" xfId="7689"/>
    <cellStyle name="_расчет ФОТ 2007 МСК от Ганиева_ФОТ на 2010г. Вологда_Форма к защите_ДУпиоп 2" xfId="7690"/>
    <cellStyle name="_расчет ФОТ 2007 МСК от Ганиева_ФОТ на 2010г. Вологда_Форма к защите_ДУпиоп 2_БДР формат СД (2)" xfId="7691"/>
    <cellStyle name="_расчет ФОТ 2007 МСК от Ганиева_ФОТ на 2010г. Вологда_Форма к защите_ДУпиоп_БДР формат СД (2)" xfId="7692"/>
    <cellStyle name="_расчет ФОТ 2007 МСК от Ганиева_ФОТ на 2010г. Вологда_Форма к защите_окончательная версия" xfId="7693"/>
    <cellStyle name="_расчет ФОТ 2007 МСК от Ганиева_ФОТ на 2010г. Вологда_Форма к защите_окончательная версия 2" xfId="7694"/>
    <cellStyle name="_расчет ФОТ 2007 МСК от Ганиева_ФОТ на 2010г. Вологда_Форма к защите_окончательная версия 2_БДР формат СД (2)" xfId="7695"/>
    <cellStyle name="_расчет ФОТ 2007 МСК от Ганиева_ФОТ на 2010г. Вологда_Форма к защите_окончательная версия_БДР формат СД (2)" xfId="7696"/>
    <cellStyle name="_расчет ФОТ 2007 МСК от Ганиева_ФОТ РЗА 2010 -МЭС Центра (2)" xfId="7697"/>
    <cellStyle name="_расчет ФОТ 2007 МСК от Ганиева_ФОТ РЗА 2010 -МЭС Центра (2) 2" xfId="7698"/>
    <cellStyle name="_расчет ФОТ 2007 МСК от Ганиева_ФОТ РЗА 2010 -МЭС Центра (2) 2 2" xfId="7699"/>
    <cellStyle name="_расчет ФОТ 2007 МСК от Ганиева_ФОТ РЗА 2010 -МЭС Центра (2) 2 2_БДР формат СД (2)" xfId="7700"/>
    <cellStyle name="_расчет ФОТ 2007 МСК от Ганиева_ФОТ РЗА 2010 -МЭС Центра (2) 2_БДР формат СД (2)" xfId="7701"/>
    <cellStyle name="_расчет ФОТ 2007 МСК от Ганиева_ФОТ РЗА 2010 -МЭС Центра (2) 3" xfId="7702"/>
    <cellStyle name="_расчет ФОТ 2007 МСК от Ганиева_ФОТ РЗА 2010 -МЭС Центра (2) 3_БДР формат СД (2)" xfId="7703"/>
    <cellStyle name="_расчет ФОТ 2007 МСК от Ганиева_ФОТ РЗА 2010 -МЭС Центра (2)_БДР формат СД (2)" xfId="7704"/>
    <cellStyle name="_расчет ФОТ 2007 МСК от Ганиева_ФОТ РЗА 2010 -МЭС Центра (2)_ДУС (3)" xfId="7705"/>
    <cellStyle name="_расчет ФОТ 2007 МСК от Ганиева_ФОТ РЗА 2010 -МЭС Центра (2)_ДУС (3) 2" xfId="7706"/>
    <cellStyle name="_расчет ФОТ 2007 МСК от Ганиева_ФОТ РЗА 2010 -МЭС Центра (2)_ДУС (3) 2_БДР формат СД (2)" xfId="7707"/>
    <cellStyle name="_расчет ФОТ 2007 МСК от Ганиева_ФОТ РЗА 2010 -МЭС Центра (2)_ДУС (3)_БДР формат СД (2)" xfId="7708"/>
    <cellStyle name="_расчет ФОТ 2007 МСК от Ганиева_ФОТ РЗА 2010 -МЭС Центра (2)_Источники_лимиты_Бизнес-план" xfId="7709"/>
    <cellStyle name="_расчет ФОТ 2007 МСК от Ганиева_ФОТ РЗА 2010 -МЭС Центра (2)_Источники_лимиты_Бизнес-план 2" xfId="7710"/>
    <cellStyle name="_расчет ФОТ 2007 МСК от Ганиева_ФОТ РЗА 2010 -МЭС Центра (2)_Источники_лимиты_Бизнес-план 2 2" xfId="7711"/>
    <cellStyle name="_расчет ФОТ 2007 МСК от Ганиева_ФОТ РЗА 2010 -МЭС Центра (2)_Источники_лимиты_Бизнес-план 2 2_БДР формат СД (2)" xfId="7712"/>
    <cellStyle name="_расчет ФОТ 2007 МСК от Ганиева_ФОТ РЗА 2010 -МЭС Центра (2)_Источники_лимиты_Бизнес-план 2_БДР формат СД (2)" xfId="7713"/>
    <cellStyle name="_расчет ФОТ 2007 МСК от Ганиева_ФОТ РЗА 2010 -МЭС Центра (2)_Источники_лимиты_Бизнес-план 3" xfId="7714"/>
    <cellStyle name="_расчет ФОТ 2007 МСК от Ганиева_ФОТ РЗА 2010 -МЭС Центра (2)_Источники_лимиты_Бизнес-план 3_БДР формат СД (2)" xfId="7715"/>
    <cellStyle name="_расчет ФОТ 2007 МСК от Ганиева_ФОТ РЗА 2010 -МЭС Центра (2)_Источники_лимиты_Бизнес-план_БДР формат СД (2)" xfId="7716"/>
    <cellStyle name="_расчет ФОТ 2007 МСК от Ганиева_ФОТ РЗА 2010 -МЭС Центра (2)_Копия форма к защите" xfId="7717"/>
    <cellStyle name="_расчет ФОТ 2007 МСК от Ганиева_ФОТ РЗА 2010 -МЭС Центра (2)_Копия форма к защите 2" xfId="7718"/>
    <cellStyle name="_расчет ФОТ 2007 МСК от Ганиева_ФОТ РЗА 2010 -МЭС Центра (2)_Копия форма к защите 2_БДР формат СД (2)" xfId="7719"/>
    <cellStyle name="_расчет ФОТ 2007 МСК от Ганиева_ФОТ РЗА 2010 -МЭС Центра (2)_Копия форма к защите_БДР формат СД (2)" xfId="7720"/>
    <cellStyle name="_расчет ФОТ 2007 МСК от Ганиева_ФОТ РЗА 2010 -МЭС Центра (2)_Свод бюджет на 2012" xfId="7721"/>
    <cellStyle name="_расчет ФОТ 2007 МСК от Ганиева_ФОТ РЗА 2010 -МЭС Центра (2)_Свод бюджет на 2012 2" xfId="7722"/>
    <cellStyle name="_расчет ФОТ 2007 МСК от Ганиева_ФОТ РЗА 2010 -МЭС Центра (2)_Свод бюджет на 2012 2_БДР формат СД (2)" xfId="7723"/>
    <cellStyle name="_расчет ФОТ 2007 МСК от Ганиева_ФОТ РЗА 2010 -МЭС Центра (2)_Свод бюджет на 2012_БДР формат СД (2)" xfId="7724"/>
    <cellStyle name="_расчет ФОТ 2007 МСК от Ганиева_ФОТ РЗА 2010 -МЭС Центра (2)_Форма к защите" xfId="7725"/>
    <cellStyle name="_расчет ФОТ 2007 МСК от Ганиева_ФОТ РЗА 2010 -МЭС Центра (2)_форма к защите - ДКУ" xfId="7726"/>
    <cellStyle name="_расчет ФОТ 2007 МСК от Ганиева_ФОТ РЗА 2010 -МЭС Центра (2)_форма к защите - ДКУ 2" xfId="7727"/>
    <cellStyle name="_расчет ФОТ 2007 МСК от Ганиева_ФОТ РЗА 2010 -МЭС Центра (2)_форма к защите - ДКУ 2_БДР формат СД (2)" xfId="7728"/>
    <cellStyle name="_расчет ФОТ 2007 МСК от Ганиева_ФОТ РЗА 2010 -МЭС Центра (2)_форма к защите - ДКУ_БДР формат СД (2)" xfId="7729"/>
    <cellStyle name="_расчет ФОТ 2007 МСК от Ганиева_ФОТ РЗА 2010 -МЭС Центра (2)_Форма к защите 10" xfId="7730"/>
    <cellStyle name="_расчет ФОТ 2007 МСК от Ганиева_ФОТ РЗА 2010 -МЭС Центра (2)_Форма к защите 10_БДР формат СД (2)" xfId="7731"/>
    <cellStyle name="_расчет ФОТ 2007 МСК от Ганиева_ФОТ РЗА 2010 -МЭС Центра (2)_Форма к защите 11" xfId="7732"/>
    <cellStyle name="_расчет ФОТ 2007 МСК от Ганиева_ФОТ РЗА 2010 -МЭС Центра (2)_Форма к защите 11_БДР формат СД (2)" xfId="7733"/>
    <cellStyle name="_расчет ФОТ 2007 МСК от Ганиева_ФОТ РЗА 2010 -МЭС Центра (2)_Форма к защите 12" xfId="7734"/>
    <cellStyle name="_расчет ФОТ 2007 МСК от Ганиева_ФОТ РЗА 2010 -МЭС Центра (2)_Форма к защите 12_БДР формат СД (2)" xfId="7735"/>
    <cellStyle name="_расчет ФОТ 2007 МСК от Ганиева_ФОТ РЗА 2010 -МЭС Центра (2)_Форма к защите 13" xfId="7736"/>
    <cellStyle name="_расчет ФОТ 2007 МСК от Ганиева_ФОТ РЗА 2010 -МЭС Центра (2)_Форма к защите 13_БДР формат СД (2)" xfId="7737"/>
    <cellStyle name="_расчет ФОТ 2007 МСК от Ганиева_ФОТ РЗА 2010 -МЭС Центра (2)_Форма к защите 14" xfId="7738"/>
    <cellStyle name="_расчет ФОТ 2007 МСК от Ганиева_ФОТ РЗА 2010 -МЭС Центра (2)_Форма к защите 14_БДР формат СД (2)" xfId="7739"/>
    <cellStyle name="_расчет ФОТ 2007 МСК от Ганиева_ФОТ РЗА 2010 -МЭС Центра (2)_Форма к защите 15" xfId="7740"/>
    <cellStyle name="_расчет ФОТ 2007 МСК от Ганиева_ФОТ РЗА 2010 -МЭС Центра (2)_Форма к защите 15_БДР формат СД (2)" xfId="7741"/>
    <cellStyle name="_расчет ФОТ 2007 МСК от Ганиева_ФОТ РЗА 2010 -МЭС Центра (2)_Форма к защите 16" xfId="7742"/>
    <cellStyle name="_расчет ФОТ 2007 МСК от Ганиева_ФОТ РЗА 2010 -МЭС Центра (2)_Форма к защите 16_БДР формат СД (2)" xfId="7743"/>
    <cellStyle name="_расчет ФОТ 2007 МСК от Ганиева_ФОТ РЗА 2010 -МЭС Центра (2)_Форма к защите 17" xfId="7744"/>
    <cellStyle name="_расчет ФОТ 2007 МСК от Ганиева_ФОТ РЗА 2010 -МЭС Центра (2)_Форма к защите 17_БДР формат СД (2)" xfId="7745"/>
    <cellStyle name="_расчет ФОТ 2007 МСК от Ганиева_ФОТ РЗА 2010 -МЭС Центра (2)_Форма к защите 18" xfId="7746"/>
    <cellStyle name="_расчет ФОТ 2007 МСК от Ганиева_ФОТ РЗА 2010 -МЭС Центра (2)_Форма к защите 18_БДР формат СД (2)" xfId="7747"/>
    <cellStyle name="_расчет ФОТ 2007 МСК от Ганиева_ФОТ РЗА 2010 -МЭС Центра (2)_Форма к защите 19" xfId="7748"/>
    <cellStyle name="_расчет ФОТ 2007 МСК от Ганиева_ФОТ РЗА 2010 -МЭС Центра (2)_Форма к защите 19_БДР формат СД (2)" xfId="7749"/>
    <cellStyle name="_расчет ФОТ 2007 МСК от Ганиева_ФОТ РЗА 2010 -МЭС Центра (2)_Форма к защите 2" xfId="7750"/>
    <cellStyle name="_расчет ФОТ 2007 МСК от Ганиева_ФОТ РЗА 2010 -МЭС Центра (2)_Форма к защите 2_БДР формат СД (2)" xfId="7751"/>
    <cellStyle name="_расчет ФОТ 2007 МСК от Ганиева_ФОТ РЗА 2010 -МЭС Центра (2)_Форма к защите 20" xfId="7752"/>
    <cellStyle name="_расчет ФОТ 2007 МСК от Ганиева_ФОТ РЗА 2010 -МЭС Центра (2)_Форма к защите 20_БДР формат СД (2)" xfId="7753"/>
    <cellStyle name="_расчет ФОТ 2007 МСК от Ганиева_ФОТ РЗА 2010 -МЭС Центра (2)_Форма к защите 21" xfId="7754"/>
    <cellStyle name="_расчет ФОТ 2007 МСК от Ганиева_ФОТ РЗА 2010 -МЭС Центра (2)_Форма к защите 21_БДР формат СД (2)" xfId="7755"/>
    <cellStyle name="_расчет ФОТ 2007 МСК от Ганиева_ФОТ РЗА 2010 -МЭС Центра (2)_Форма к защите 22" xfId="7756"/>
    <cellStyle name="_расчет ФОТ 2007 МСК от Ганиева_ФОТ РЗА 2010 -МЭС Центра (2)_Форма к защите 22_БДР формат СД (2)" xfId="7757"/>
    <cellStyle name="_расчет ФОТ 2007 МСК от Ганиева_ФОТ РЗА 2010 -МЭС Центра (2)_Форма к защите 23" xfId="7758"/>
    <cellStyle name="_расчет ФОТ 2007 МСК от Ганиева_ФОТ РЗА 2010 -МЭС Центра (2)_Форма к защите 23_БДР формат СД (2)" xfId="7759"/>
    <cellStyle name="_расчет ФОТ 2007 МСК от Ганиева_ФОТ РЗА 2010 -МЭС Центра (2)_Форма к защите 24" xfId="7760"/>
    <cellStyle name="_расчет ФОТ 2007 МСК от Ганиева_ФОТ РЗА 2010 -МЭС Центра (2)_Форма к защите 24_БДР формат СД (2)" xfId="7761"/>
    <cellStyle name="_расчет ФОТ 2007 МСК от Ганиева_ФОТ РЗА 2010 -МЭС Центра (2)_Форма к защите 25" xfId="7762"/>
    <cellStyle name="_расчет ФОТ 2007 МСК от Ганиева_ФОТ РЗА 2010 -МЭС Центра (2)_Форма к защите 25_БДР формат СД (2)" xfId="7763"/>
    <cellStyle name="_расчет ФОТ 2007 МСК от Ганиева_ФОТ РЗА 2010 -МЭС Центра (2)_Форма к защите 26" xfId="7764"/>
    <cellStyle name="_расчет ФОТ 2007 МСК от Ганиева_ФОТ РЗА 2010 -МЭС Центра (2)_Форма к защите 26_БДР формат СД (2)" xfId="7765"/>
    <cellStyle name="_расчет ФОТ 2007 МСК от Ганиева_ФОТ РЗА 2010 -МЭС Центра (2)_Форма к защите 27" xfId="7766"/>
    <cellStyle name="_расчет ФОТ 2007 МСК от Ганиева_ФОТ РЗА 2010 -МЭС Центра (2)_Форма к защите 27_БДР формат СД (2)" xfId="7767"/>
    <cellStyle name="_расчет ФОТ 2007 МСК от Ганиева_ФОТ РЗА 2010 -МЭС Центра (2)_Форма к защите 28" xfId="7768"/>
    <cellStyle name="_расчет ФОТ 2007 МСК от Ганиева_ФОТ РЗА 2010 -МЭС Центра (2)_Форма к защите 28_БДР формат СД (2)" xfId="7769"/>
    <cellStyle name="_расчет ФОТ 2007 МСК от Ганиева_ФОТ РЗА 2010 -МЭС Центра (2)_Форма к защите 29" xfId="7770"/>
    <cellStyle name="_расчет ФОТ 2007 МСК от Ганиева_ФОТ РЗА 2010 -МЭС Центра (2)_Форма к защите 29_БДР формат СД (2)" xfId="7771"/>
    <cellStyle name="_расчет ФОТ 2007 МСК от Ганиева_ФОТ РЗА 2010 -МЭС Центра (2)_Форма к защите 3" xfId="7772"/>
    <cellStyle name="_расчет ФОТ 2007 МСК от Ганиева_ФОТ РЗА 2010 -МЭС Центра (2)_Форма к защите 3_БДР формат СД (2)" xfId="7773"/>
    <cellStyle name="_расчет ФОТ 2007 МСК от Ганиева_ФОТ РЗА 2010 -МЭС Центра (2)_Форма к защите 30" xfId="7774"/>
    <cellStyle name="_расчет ФОТ 2007 МСК от Ганиева_ФОТ РЗА 2010 -МЭС Центра (2)_Форма к защите 30_БДР формат СД (2)" xfId="7775"/>
    <cellStyle name="_расчет ФОТ 2007 МСК от Ганиева_ФОТ РЗА 2010 -МЭС Центра (2)_Форма к защите 31" xfId="7776"/>
    <cellStyle name="_расчет ФОТ 2007 МСК от Ганиева_ФОТ РЗА 2010 -МЭС Центра (2)_Форма к защите 31_БДР формат СД (2)" xfId="7777"/>
    <cellStyle name="_расчет ФОТ 2007 МСК от Ганиева_ФОТ РЗА 2010 -МЭС Центра (2)_Форма к защите 32" xfId="7778"/>
    <cellStyle name="_расчет ФОТ 2007 МСК от Ганиева_ФОТ РЗА 2010 -МЭС Центра (2)_Форма к защите 32_БДР формат СД (2)" xfId="7779"/>
    <cellStyle name="_расчет ФОТ 2007 МСК от Ганиева_ФОТ РЗА 2010 -МЭС Центра (2)_Форма к защите 33" xfId="7780"/>
    <cellStyle name="_расчет ФОТ 2007 МСК от Ганиева_ФОТ РЗА 2010 -МЭС Центра (2)_Форма к защите 33_БДР формат СД (2)" xfId="7781"/>
    <cellStyle name="_расчет ФОТ 2007 МСК от Ганиева_ФОТ РЗА 2010 -МЭС Центра (2)_Форма к защите 34" xfId="7782"/>
    <cellStyle name="_расчет ФОТ 2007 МСК от Ганиева_ФОТ РЗА 2010 -МЭС Центра (2)_Форма к защите 34_БДР формат СД (2)" xfId="7783"/>
    <cellStyle name="_расчет ФОТ 2007 МСК от Ганиева_ФОТ РЗА 2010 -МЭС Центра (2)_Форма к защите 35" xfId="7784"/>
    <cellStyle name="_расчет ФОТ 2007 МСК от Ганиева_ФОТ РЗА 2010 -МЭС Центра (2)_Форма к защите 35_БДР формат СД (2)" xfId="7785"/>
    <cellStyle name="_расчет ФОТ 2007 МСК от Ганиева_ФОТ РЗА 2010 -МЭС Центра (2)_Форма к защите 36" xfId="7786"/>
    <cellStyle name="_расчет ФОТ 2007 МСК от Ганиева_ФОТ РЗА 2010 -МЭС Центра (2)_Форма к защите 36_БДР формат СД (2)" xfId="7787"/>
    <cellStyle name="_расчет ФОТ 2007 МСК от Ганиева_ФОТ РЗА 2010 -МЭС Центра (2)_Форма к защите 37" xfId="7788"/>
    <cellStyle name="_расчет ФОТ 2007 МСК от Ганиева_ФОТ РЗА 2010 -МЭС Центра (2)_Форма к защите 37_БДР формат СД (2)" xfId="7789"/>
    <cellStyle name="_расчет ФОТ 2007 МСК от Ганиева_ФОТ РЗА 2010 -МЭС Центра (2)_Форма к защите 38" xfId="7790"/>
    <cellStyle name="_расчет ФОТ 2007 МСК от Ганиева_ФОТ РЗА 2010 -МЭС Центра (2)_Форма к защите 38_БДР формат СД (2)" xfId="7791"/>
    <cellStyle name="_расчет ФОТ 2007 МСК от Ганиева_ФОТ РЗА 2010 -МЭС Центра (2)_Форма к защите 39" xfId="7792"/>
    <cellStyle name="_расчет ФОТ 2007 МСК от Ганиева_ФОТ РЗА 2010 -МЭС Центра (2)_Форма к защите 39_БДР формат СД (2)" xfId="7793"/>
    <cellStyle name="_расчет ФОТ 2007 МСК от Ганиева_ФОТ РЗА 2010 -МЭС Центра (2)_Форма к защите 4" xfId="7794"/>
    <cellStyle name="_расчет ФОТ 2007 МСК от Ганиева_ФОТ РЗА 2010 -МЭС Центра (2)_Форма к защите 4_БДР формат СД (2)" xfId="7795"/>
    <cellStyle name="_расчет ФОТ 2007 МСК от Ганиева_ФОТ РЗА 2010 -МЭС Центра (2)_Форма к защите 40" xfId="7796"/>
    <cellStyle name="_расчет ФОТ 2007 МСК от Ганиева_ФОТ РЗА 2010 -МЭС Центра (2)_Форма к защите 40_БДР формат СД (2)" xfId="7797"/>
    <cellStyle name="_расчет ФОТ 2007 МСК от Ганиева_ФОТ РЗА 2010 -МЭС Центра (2)_Форма к защите 41" xfId="7798"/>
    <cellStyle name="_расчет ФОТ 2007 МСК от Ганиева_ФОТ РЗА 2010 -МЭС Центра (2)_Форма к защите 41_БДР формат СД (2)" xfId="7799"/>
    <cellStyle name="_расчет ФОТ 2007 МСК от Ганиева_ФОТ РЗА 2010 -МЭС Центра (2)_Форма к защите 42" xfId="7800"/>
    <cellStyle name="_расчет ФОТ 2007 МСК от Ганиева_ФОТ РЗА 2010 -МЭС Центра (2)_Форма к защите 42_БДР формат СД (2)" xfId="7801"/>
    <cellStyle name="_расчет ФОТ 2007 МСК от Ганиева_ФОТ РЗА 2010 -МЭС Центра (2)_Форма к защите 43" xfId="7802"/>
    <cellStyle name="_расчет ФОТ 2007 МСК от Ганиева_ФОТ РЗА 2010 -МЭС Центра (2)_Форма к защите 43_БДР формат СД (2)" xfId="7803"/>
    <cellStyle name="_расчет ФОТ 2007 МСК от Ганиева_ФОТ РЗА 2010 -МЭС Центра (2)_Форма к защите 44" xfId="7804"/>
    <cellStyle name="_расчет ФОТ 2007 МСК от Ганиева_ФОТ РЗА 2010 -МЭС Центра (2)_Форма к защите 44_БДР формат СД (2)" xfId="7805"/>
    <cellStyle name="_расчет ФОТ 2007 МСК от Ганиева_ФОТ РЗА 2010 -МЭС Центра (2)_Форма к защите 45" xfId="7806"/>
    <cellStyle name="_расчет ФОТ 2007 МСК от Ганиева_ФОТ РЗА 2010 -МЭС Центра (2)_Форма к защите 45_БДР формат СД (2)" xfId="7807"/>
    <cellStyle name="_расчет ФОТ 2007 МСК от Ганиева_ФОТ РЗА 2010 -МЭС Центра (2)_Форма к защите 46" xfId="7808"/>
    <cellStyle name="_расчет ФОТ 2007 МСК от Ганиева_ФОТ РЗА 2010 -МЭС Центра (2)_Форма к защите 46_БДР формат СД (2)" xfId="7809"/>
    <cellStyle name="_расчет ФОТ 2007 МСК от Ганиева_ФОТ РЗА 2010 -МЭС Центра (2)_Форма к защите 47" xfId="7810"/>
    <cellStyle name="_расчет ФОТ 2007 МСК от Ганиева_ФОТ РЗА 2010 -МЭС Центра (2)_Форма к защите 47_БДР формат СД (2)" xfId="7811"/>
    <cellStyle name="_расчет ФОТ 2007 МСК от Ганиева_ФОТ РЗА 2010 -МЭС Центра (2)_Форма к защите 48" xfId="7812"/>
    <cellStyle name="_расчет ФОТ 2007 МСК от Ганиева_ФОТ РЗА 2010 -МЭС Центра (2)_Форма к защите 48_БДР формат СД (2)" xfId="7813"/>
    <cellStyle name="_расчет ФОТ 2007 МСК от Ганиева_ФОТ РЗА 2010 -МЭС Центра (2)_Форма к защите 49" xfId="7814"/>
    <cellStyle name="_расчет ФОТ 2007 МСК от Ганиева_ФОТ РЗА 2010 -МЭС Центра (2)_Форма к защите 49_БДР формат СД (2)" xfId="7815"/>
    <cellStyle name="_расчет ФОТ 2007 МСК от Ганиева_ФОТ РЗА 2010 -МЭС Центра (2)_Форма к защите 5" xfId="7816"/>
    <cellStyle name="_расчет ФОТ 2007 МСК от Ганиева_ФОТ РЗА 2010 -МЭС Центра (2)_Форма к защите 5_БДР формат СД (2)" xfId="7817"/>
    <cellStyle name="_расчет ФОТ 2007 МСК от Ганиева_ФОТ РЗА 2010 -МЭС Центра (2)_Форма к защите 50" xfId="7818"/>
    <cellStyle name="_расчет ФОТ 2007 МСК от Ганиева_ФОТ РЗА 2010 -МЭС Центра (2)_Форма к защите 50_БДР формат СД (2)" xfId="7819"/>
    <cellStyle name="_расчет ФОТ 2007 МСК от Ганиева_ФОТ РЗА 2010 -МЭС Центра (2)_Форма к защите 51" xfId="7820"/>
    <cellStyle name="_расчет ФОТ 2007 МСК от Ганиева_ФОТ РЗА 2010 -МЭС Центра (2)_Форма к защите 51_БДР формат СД (2)" xfId="7821"/>
    <cellStyle name="_расчет ФОТ 2007 МСК от Ганиева_ФОТ РЗА 2010 -МЭС Центра (2)_Форма к защите 52" xfId="7822"/>
    <cellStyle name="_расчет ФОТ 2007 МСК от Ганиева_ФОТ РЗА 2010 -МЭС Центра (2)_Форма к защите 52_БДР формат СД (2)" xfId="7823"/>
    <cellStyle name="_расчет ФОТ 2007 МСК от Ганиева_ФОТ РЗА 2010 -МЭС Центра (2)_Форма к защите 53" xfId="7824"/>
    <cellStyle name="_расчет ФОТ 2007 МСК от Ганиева_ФОТ РЗА 2010 -МЭС Центра (2)_Форма к защите 53_БДР формат СД (2)" xfId="7825"/>
    <cellStyle name="_расчет ФОТ 2007 МСК от Ганиева_ФОТ РЗА 2010 -МЭС Центра (2)_Форма к защите 54" xfId="7826"/>
    <cellStyle name="_расчет ФОТ 2007 МСК от Ганиева_ФОТ РЗА 2010 -МЭС Центра (2)_Форма к защите 54_БДР формат СД (2)" xfId="7827"/>
    <cellStyle name="_расчет ФОТ 2007 МСК от Ганиева_ФОТ РЗА 2010 -МЭС Центра (2)_Форма к защите 55" xfId="7828"/>
    <cellStyle name="_расчет ФОТ 2007 МСК от Ганиева_ФОТ РЗА 2010 -МЭС Центра (2)_Форма к защите 55_БДР формат СД (2)" xfId="7829"/>
    <cellStyle name="_расчет ФОТ 2007 МСК от Ганиева_ФОТ РЗА 2010 -МЭС Центра (2)_Форма к защите 56" xfId="7830"/>
    <cellStyle name="_расчет ФОТ 2007 МСК от Ганиева_ФОТ РЗА 2010 -МЭС Центра (2)_Форма к защите 56_БДР формат СД (2)" xfId="7831"/>
    <cellStyle name="_расчет ФОТ 2007 МСК от Ганиева_ФОТ РЗА 2010 -МЭС Центра (2)_Форма к защите 57" xfId="7832"/>
    <cellStyle name="_расчет ФОТ 2007 МСК от Ганиева_ФОТ РЗА 2010 -МЭС Центра (2)_Форма к защите 57_БДР формат СД (2)" xfId="7833"/>
    <cellStyle name="_расчет ФОТ 2007 МСК от Ганиева_ФОТ РЗА 2010 -МЭС Центра (2)_Форма к защите 58" xfId="7834"/>
    <cellStyle name="_расчет ФОТ 2007 МСК от Ганиева_ФОТ РЗА 2010 -МЭС Центра (2)_Форма к защите 58_БДР формат СД (2)" xfId="7835"/>
    <cellStyle name="_расчет ФОТ 2007 МСК от Ганиева_ФОТ РЗА 2010 -МЭС Центра (2)_Форма к защите 59" xfId="7836"/>
    <cellStyle name="_расчет ФОТ 2007 МСК от Ганиева_ФОТ РЗА 2010 -МЭС Центра (2)_Форма к защите 59_БДР формат СД (2)" xfId="7837"/>
    <cellStyle name="_расчет ФОТ 2007 МСК от Ганиева_ФОТ РЗА 2010 -МЭС Центра (2)_Форма к защите 6" xfId="7838"/>
    <cellStyle name="_расчет ФОТ 2007 МСК от Ганиева_ФОТ РЗА 2010 -МЭС Центра (2)_Форма к защите 6_БДР формат СД (2)" xfId="7839"/>
    <cellStyle name="_расчет ФОТ 2007 МСК от Ганиева_ФОТ РЗА 2010 -МЭС Центра (2)_Форма к защите 60" xfId="7840"/>
    <cellStyle name="_расчет ФОТ 2007 МСК от Ганиева_ФОТ РЗА 2010 -МЭС Центра (2)_Форма к защите 60_БДР формат СД (2)" xfId="7841"/>
    <cellStyle name="_расчет ФОТ 2007 МСК от Ганиева_ФОТ РЗА 2010 -МЭС Центра (2)_Форма к защите 61" xfId="7842"/>
    <cellStyle name="_расчет ФОТ 2007 МСК от Ганиева_ФОТ РЗА 2010 -МЭС Центра (2)_Форма к защите 61_БДР формат СД (2)" xfId="7843"/>
    <cellStyle name="_расчет ФОТ 2007 МСК от Ганиева_ФОТ РЗА 2010 -МЭС Центра (2)_Форма к защите 62" xfId="7844"/>
    <cellStyle name="_расчет ФОТ 2007 МСК от Ганиева_ФОТ РЗА 2010 -МЭС Центра (2)_Форма к защите 62_БДР формат СД (2)" xfId="7845"/>
    <cellStyle name="_расчет ФОТ 2007 МСК от Ганиева_ФОТ РЗА 2010 -МЭС Центра (2)_Форма к защите 63" xfId="7846"/>
    <cellStyle name="_расчет ФОТ 2007 МСК от Ганиева_ФОТ РЗА 2010 -МЭС Центра (2)_Форма к защите 63_БДР формат СД (2)" xfId="7847"/>
    <cellStyle name="_расчет ФОТ 2007 МСК от Ганиева_ФОТ РЗА 2010 -МЭС Центра (2)_Форма к защите 64" xfId="7848"/>
    <cellStyle name="_расчет ФОТ 2007 МСК от Ганиева_ФОТ РЗА 2010 -МЭС Центра (2)_Форма к защите 64_БДР формат СД (2)" xfId="7849"/>
    <cellStyle name="_расчет ФОТ 2007 МСК от Ганиева_ФОТ РЗА 2010 -МЭС Центра (2)_Форма к защите 65" xfId="7850"/>
    <cellStyle name="_расчет ФОТ 2007 МСК от Ганиева_ФОТ РЗА 2010 -МЭС Центра (2)_Форма к защите 65_БДР формат СД (2)" xfId="7851"/>
    <cellStyle name="_расчет ФОТ 2007 МСК от Ганиева_ФОТ РЗА 2010 -МЭС Центра (2)_Форма к защите 66" xfId="7852"/>
    <cellStyle name="_расчет ФОТ 2007 МСК от Ганиева_ФОТ РЗА 2010 -МЭС Центра (2)_Форма к защите 66_БДР формат СД (2)" xfId="7853"/>
    <cellStyle name="_расчет ФОТ 2007 МСК от Ганиева_ФОТ РЗА 2010 -МЭС Центра (2)_Форма к защите 67" xfId="7854"/>
    <cellStyle name="_расчет ФОТ 2007 МСК от Ганиева_ФОТ РЗА 2010 -МЭС Центра (2)_Форма к защите 67_БДР формат СД (2)" xfId="7855"/>
    <cellStyle name="_расчет ФОТ 2007 МСК от Ганиева_ФОТ РЗА 2010 -МЭС Центра (2)_Форма к защите 68" xfId="7856"/>
    <cellStyle name="_расчет ФОТ 2007 МСК от Ганиева_ФОТ РЗА 2010 -МЭС Центра (2)_Форма к защите 68_БДР формат СД (2)" xfId="7857"/>
    <cellStyle name="_расчет ФОТ 2007 МСК от Ганиева_ФОТ РЗА 2010 -МЭС Центра (2)_Форма к защите 69" xfId="7858"/>
    <cellStyle name="_расчет ФОТ 2007 МСК от Ганиева_ФОТ РЗА 2010 -МЭС Центра (2)_Форма к защите 69_БДР формат СД (2)" xfId="7859"/>
    <cellStyle name="_расчет ФОТ 2007 МСК от Ганиева_ФОТ РЗА 2010 -МЭС Центра (2)_Форма к защите 7" xfId="7860"/>
    <cellStyle name="_расчет ФОТ 2007 МСК от Ганиева_ФОТ РЗА 2010 -МЭС Центра (2)_Форма к защите 7_БДР формат СД (2)" xfId="7861"/>
    <cellStyle name="_расчет ФОТ 2007 МСК от Ганиева_ФОТ РЗА 2010 -МЭС Центра (2)_Форма к защите 70" xfId="7862"/>
    <cellStyle name="_расчет ФОТ 2007 МСК от Ганиева_ФОТ РЗА 2010 -МЭС Центра (2)_Форма к защите 70_БДР формат СД (2)" xfId="7863"/>
    <cellStyle name="_расчет ФОТ 2007 МСК от Ганиева_ФОТ РЗА 2010 -МЭС Центра (2)_Форма к защите 71" xfId="7864"/>
    <cellStyle name="_расчет ФОТ 2007 МСК от Ганиева_ФОТ РЗА 2010 -МЭС Центра (2)_Форма к защите 71_БДР формат СД (2)" xfId="7865"/>
    <cellStyle name="_расчет ФОТ 2007 МСК от Ганиева_ФОТ РЗА 2010 -МЭС Центра (2)_Форма к защите 72" xfId="7866"/>
    <cellStyle name="_расчет ФОТ 2007 МСК от Ганиева_ФОТ РЗА 2010 -МЭС Центра (2)_Форма к защите 72_БДР формат СД (2)" xfId="7867"/>
    <cellStyle name="_расчет ФОТ 2007 МСК от Ганиева_ФОТ РЗА 2010 -МЭС Центра (2)_Форма к защите 73" xfId="7868"/>
    <cellStyle name="_расчет ФОТ 2007 МСК от Ганиева_ФОТ РЗА 2010 -МЭС Центра (2)_Форма к защите 73_БДР формат СД (2)" xfId="7869"/>
    <cellStyle name="_расчет ФОТ 2007 МСК от Ганиева_ФОТ РЗА 2010 -МЭС Центра (2)_Форма к защите 74" xfId="7870"/>
    <cellStyle name="_расчет ФОТ 2007 МСК от Ганиева_ФОТ РЗА 2010 -МЭС Центра (2)_Форма к защите 74_БДР формат СД (2)" xfId="7871"/>
    <cellStyle name="_расчет ФОТ 2007 МСК от Ганиева_ФОТ РЗА 2010 -МЭС Центра (2)_Форма к защите 75" xfId="7872"/>
    <cellStyle name="_расчет ФОТ 2007 МСК от Ганиева_ФОТ РЗА 2010 -МЭС Центра (2)_Форма к защите 75_БДР формат СД (2)" xfId="7873"/>
    <cellStyle name="_расчет ФОТ 2007 МСК от Ганиева_ФОТ РЗА 2010 -МЭС Центра (2)_Форма к защите 76" xfId="7874"/>
    <cellStyle name="_расчет ФОТ 2007 МСК от Ганиева_ФОТ РЗА 2010 -МЭС Центра (2)_Форма к защите 76_БДР формат СД (2)" xfId="7875"/>
    <cellStyle name="_расчет ФОТ 2007 МСК от Ганиева_ФОТ РЗА 2010 -МЭС Центра (2)_Форма к защите 77" xfId="7876"/>
    <cellStyle name="_расчет ФОТ 2007 МСК от Ганиева_ФОТ РЗА 2010 -МЭС Центра (2)_Форма к защите 77_БДР формат СД (2)" xfId="7877"/>
    <cellStyle name="_расчет ФОТ 2007 МСК от Ганиева_ФОТ РЗА 2010 -МЭС Центра (2)_Форма к защите 78" xfId="7878"/>
    <cellStyle name="_расчет ФОТ 2007 МСК от Ганиева_ФОТ РЗА 2010 -МЭС Центра (2)_Форма к защите 78_БДР формат СД (2)" xfId="7879"/>
    <cellStyle name="_расчет ФОТ 2007 МСК от Ганиева_ФОТ РЗА 2010 -МЭС Центра (2)_Форма к защите 79" xfId="7880"/>
    <cellStyle name="_расчет ФОТ 2007 МСК от Ганиева_ФОТ РЗА 2010 -МЭС Центра (2)_Форма к защите 79_БДР формат СД (2)" xfId="7881"/>
    <cellStyle name="_расчет ФОТ 2007 МСК от Ганиева_ФОТ РЗА 2010 -МЭС Центра (2)_Форма к защите 8" xfId="7882"/>
    <cellStyle name="_расчет ФОТ 2007 МСК от Ганиева_ФОТ РЗА 2010 -МЭС Центра (2)_Форма к защите 8_БДР формат СД (2)" xfId="7883"/>
    <cellStyle name="_расчет ФОТ 2007 МСК от Ганиева_ФОТ РЗА 2010 -МЭС Центра (2)_Форма к защите 80" xfId="7884"/>
    <cellStyle name="_расчет ФОТ 2007 МСК от Ганиева_ФОТ РЗА 2010 -МЭС Центра (2)_Форма к защите 80_БДР формат СД (2)" xfId="7885"/>
    <cellStyle name="_расчет ФОТ 2007 МСК от Ганиева_ФОТ РЗА 2010 -МЭС Центра (2)_Форма к защите 81" xfId="7886"/>
    <cellStyle name="_расчет ФОТ 2007 МСК от Ганиева_ФОТ РЗА 2010 -МЭС Центра (2)_Форма к защите 81_БДР формат СД (2)" xfId="7887"/>
    <cellStyle name="_расчет ФОТ 2007 МСК от Ганиева_ФОТ РЗА 2010 -МЭС Центра (2)_Форма к защите 82" xfId="7888"/>
    <cellStyle name="_расчет ФОТ 2007 МСК от Ганиева_ФОТ РЗА 2010 -МЭС Центра (2)_Форма к защите 82_БДР формат СД (2)" xfId="7889"/>
    <cellStyle name="_расчет ФОТ 2007 МСК от Ганиева_ФОТ РЗА 2010 -МЭС Центра (2)_Форма к защите 83" xfId="7890"/>
    <cellStyle name="_расчет ФОТ 2007 МСК от Ганиева_ФОТ РЗА 2010 -МЭС Центра (2)_Форма к защите 83_БДР формат СД (2)" xfId="7891"/>
    <cellStyle name="_расчет ФОТ 2007 МСК от Ганиева_ФОТ РЗА 2010 -МЭС Центра (2)_Форма к защите 84" xfId="7892"/>
    <cellStyle name="_расчет ФОТ 2007 МСК от Ганиева_ФОТ РЗА 2010 -МЭС Центра (2)_Форма к защите 84_БДР формат СД (2)" xfId="7893"/>
    <cellStyle name="_расчет ФОТ 2007 МСК от Ганиева_ФОТ РЗА 2010 -МЭС Центра (2)_Форма к защите 85" xfId="7894"/>
    <cellStyle name="_расчет ФОТ 2007 МСК от Ганиева_ФОТ РЗА 2010 -МЭС Центра (2)_Форма к защите 85_БДР формат СД (2)" xfId="7895"/>
    <cellStyle name="_расчет ФОТ 2007 МСК от Ганиева_ФОТ РЗА 2010 -МЭС Центра (2)_Форма к защите 86" xfId="7896"/>
    <cellStyle name="_расчет ФОТ 2007 МСК от Ганиева_ФОТ РЗА 2010 -МЭС Центра (2)_Форма к защите 86_БДР формат СД (2)" xfId="7897"/>
    <cellStyle name="_расчет ФОТ 2007 МСК от Ганиева_ФОТ РЗА 2010 -МЭС Центра (2)_Форма к защите 87" xfId="7898"/>
    <cellStyle name="_расчет ФОТ 2007 МСК от Ганиева_ФОТ РЗА 2010 -МЭС Центра (2)_Форма к защите 87_БДР формат СД (2)" xfId="7899"/>
    <cellStyle name="_расчет ФОТ 2007 МСК от Ганиева_ФОТ РЗА 2010 -МЭС Центра (2)_Форма к защите 88" xfId="7900"/>
    <cellStyle name="_расчет ФОТ 2007 МСК от Ганиева_ФОТ РЗА 2010 -МЭС Центра (2)_Форма к защите 88_БДР формат СД (2)" xfId="7901"/>
    <cellStyle name="_расчет ФОТ 2007 МСК от Ганиева_ФОТ РЗА 2010 -МЭС Центра (2)_Форма к защите 89" xfId="7902"/>
    <cellStyle name="_расчет ФОТ 2007 МСК от Ганиева_ФОТ РЗА 2010 -МЭС Центра (2)_Форма к защите 89_БДР формат СД (2)" xfId="7903"/>
    <cellStyle name="_расчет ФОТ 2007 МСК от Ганиева_ФОТ РЗА 2010 -МЭС Центра (2)_Форма к защите 9" xfId="7904"/>
    <cellStyle name="_расчет ФОТ 2007 МСК от Ганиева_ФОТ РЗА 2010 -МЭС Центра (2)_Форма к защите 9_БДР формат СД (2)" xfId="7905"/>
    <cellStyle name="_расчет ФОТ 2007 МСК от Ганиева_ФОТ РЗА 2010 -МЭС Центра (2)_Форма к защите 90" xfId="7906"/>
    <cellStyle name="_расчет ФОТ 2007 МСК от Ганиева_ФОТ РЗА 2010 -МЭС Центра (2)_Форма к защите 90_БДР формат СД (2)" xfId="7907"/>
    <cellStyle name="_расчет ФОТ 2007 МСК от Ганиева_ФОТ РЗА 2010 -МЭС Центра (2)_Форма к защите ДЭБ" xfId="7908"/>
    <cellStyle name="_расчет ФОТ 2007 МСК от Ганиева_ФОТ РЗА 2010 -МЭС Центра (2)_Форма к защите ДЭБ 2" xfId="7909"/>
    <cellStyle name="_расчет ФОТ 2007 МСК от Ганиева_ФОТ РЗА 2010 -МЭС Центра (2)_Форма к защите ДЭБ 2_БДР формат СД (2)" xfId="7910"/>
    <cellStyle name="_расчет ФОТ 2007 МСК от Ганиева_ФОТ РЗА 2010 -МЭС Центра (2)_Форма к защите ДЭБ_БДР формат СД (2)" xfId="7911"/>
    <cellStyle name="_расчет ФОТ 2007 МСК от Ганиева_ФОТ РЗА 2010 -МЭС Центра (2)_Форма к защите_БДР формат СД (2)" xfId="7912"/>
    <cellStyle name="_расчет ФОТ 2007 МСК от Ганиева_ФОТ РЗА 2010 -МЭС Центра (2)_Форма к защите_ДСП" xfId="7913"/>
    <cellStyle name="_расчет ФОТ 2007 МСК от Ганиева_ФОТ РЗА 2010 -МЭС Центра (2)_Форма к защите_ДСП 2" xfId="7914"/>
    <cellStyle name="_расчет ФОТ 2007 МСК от Ганиева_ФОТ РЗА 2010 -МЭС Центра (2)_Форма к защите_ДСП 2_БДР формат СД (2)" xfId="7915"/>
    <cellStyle name="_расчет ФОТ 2007 МСК от Ганиева_ФОТ РЗА 2010 -МЭС Центра (2)_Форма к защите_ДСП_БДР формат СД (2)" xfId="7916"/>
    <cellStyle name="_расчет ФОТ 2007 МСК от Ганиева_ФОТ РЗА 2010 -МЭС Центра (2)_Форма к защите_ДУпиоп" xfId="7917"/>
    <cellStyle name="_расчет ФОТ 2007 МСК от Ганиева_ФОТ РЗА 2010 -МЭС Центра (2)_Форма к защите_ДУпиоп 2" xfId="7918"/>
    <cellStyle name="_расчет ФОТ 2007 МСК от Ганиева_ФОТ РЗА 2010 -МЭС Центра (2)_Форма к защите_ДУпиоп 2_БДР формат СД (2)" xfId="7919"/>
    <cellStyle name="_расчет ФОТ 2007 МСК от Ганиева_ФОТ РЗА 2010 -МЭС Центра (2)_Форма к защите_ДУпиоп_БДР формат СД (2)" xfId="7920"/>
    <cellStyle name="_расчет ФОТ 2007 МСК от Ганиева_ФОТ РЗА 2010 -МЭС Центра (2)_Форма к защите_окончательная версия" xfId="7921"/>
    <cellStyle name="_расчет ФОТ 2007 МСК от Ганиева_ФОТ РЗА 2010 -МЭС Центра (2)_Форма к защите_окончательная версия 2" xfId="7922"/>
    <cellStyle name="_расчет ФОТ 2007 МСК от Ганиева_ФОТ РЗА 2010 -МЭС Центра (2)_Форма к защите_окончательная версия 2_БДР формат СД (2)" xfId="7923"/>
    <cellStyle name="_расчет ФОТ 2007 МСК от Ганиева_ФОТ РЗА 2010 -МЭС Центра (2)_Форма к защите_окончательная версия_БДР формат СД (2)" xfId="7924"/>
    <cellStyle name="_расчет ФОТ 2007 МСК от Ганиева_ФОТ РЗА 2010-2012 -МЭС Центра-согласован" xfId="7925"/>
    <cellStyle name="_расчет ФОТ 2007 МСК от Ганиева_ФОТ РЗА 2010-2012 -МЭС Центра-согласован 2" xfId="7926"/>
    <cellStyle name="_расчет ФОТ 2007 МСК от Ганиева_ФОТ РЗА 2010-2012 -МЭС Центра-согласован 2 2" xfId="7927"/>
    <cellStyle name="_расчет ФОТ 2007 МСК от Ганиева_ФОТ РЗА 2010-2012 -МЭС Центра-согласован 2 2_БДР формат СД (2)" xfId="7928"/>
    <cellStyle name="_расчет ФОТ 2007 МСК от Ганиева_ФОТ РЗА 2010-2012 -МЭС Центра-согласован 2_БДР формат СД (2)" xfId="7929"/>
    <cellStyle name="_расчет ФОТ 2007 МСК от Ганиева_ФОТ РЗА 2010-2012 -МЭС Центра-согласован 3" xfId="7930"/>
    <cellStyle name="_расчет ФОТ 2007 МСК от Ганиева_ФОТ РЗА 2010-2012 -МЭС Центра-согласован 3_БДР формат СД (2)" xfId="7931"/>
    <cellStyle name="_расчет ФОТ 2007 МСК от Ганиева_ФОТ РЗА 2010-2012 -МЭС Центра-согласован_БДР формат СД (2)" xfId="7932"/>
    <cellStyle name="_расчет ФОТ 2007 МСК от Ганиева_ФОТ РЗА 2010-2012 -МЭС Центра-согласован_ДУС (3)" xfId="7933"/>
    <cellStyle name="_расчет ФОТ 2007 МСК от Ганиева_ФОТ РЗА 2010-2012 -МЭС Центра-согласован_ДУС (3) 2" xfId="7934"/>
    <cellStyle name="_расчет ФОТ 2007 МСК от Ганиева_ФОТ РЗА 2010-2012 -МЭС Центра-согласован_ДУС (3) 2_БДР формат СД (2)" xfId="7935"/>
    <cellStyle name="_расчет ФОТ 2007 МСК от Ганиева_ФОТ РЗА 2010-2012 -МЭС Центра-согласован_ДУС (3)_БДР формат СД (2)" xfId="7936"/>
    <cellStyle name="_расчет ФОТ 2007 МСК от Ганиева_ФОТ РЗА 2010-2012 -МЭС Центра-согласован_Источники_лимиты_Бизнес-план" xfId="7937"/>
    <cellStyle name="_расчет ФОТ 2007 МСК от Ганиева_ФОТ РЗА 2010-2012 -МЭС Центра-согласован_Источники_лимиты_Бизнес-план 2" xfId="7938"/>
    <cellStyle name="_расчет ФОТ 2007 МСК от Ганиева_ФОТ РЗА 2010-2012 -МЭС Центра-согласован_Источники_лимиты_Бизнес-план 2 2" xfId="7939"/>
    <cellStyle name="_расчет ФОТ 2007 МСК от Ганиева_ФОТ РЗА 2010-2012 -МЭС Центра-согласован_Источники_лимиты_Бизнес-план 2 2_БДР формат СД (2)" xfId="7940"/>
    <cellStyle name="_расчет ФОТ 2007 МСК от Ганиева_ФОТ РЗА 2010-2012 -МЭС Центра-согласован_Источники_лимиты_Бизнес-план 2_БДР формат СД (2)" xfId="7941"/>
    <cellStyle name="_расчет ФОТ 2007 МСК от Ганиева_ФОТ РЗА 2010-2012 -МЭС Центра-согласован_Источники_лимиты_Бизнес-план 3" xfId="7942"/>
    <cellStyle name="_расчет ФОТ 2007 МСК от Ганиева_ФОТ РЗА 2010-2012 -МЭС Центра-согласован_Источники_лимиты_Бизнес-план 3_БДР формат СД (2)" xfId="7943"/>
    <cellStyle name="_расчет ФОТ 2007 МСК от Ганиева_ФОТ РЗА 2010-2012 -МЭС Центра-согласован_Источники_лимиты_Бизнес-план_БДР формат СД (2)" xfId="7944"/>
    <cellStyle name="_расчет ФОТ 2007 МСК от Ганиева_ФОТ РЗА 2010-2012 -МЭС Центра-согласован_Копия форма к защите" xfId="7945"/>
    <cellStyle name="_расчет ФОТ 2007 МСК от Ганиева_ФОТ РЗА 2010-2012 -МЭС Центра-согласован_Копия форма к защите 2" xfId="7946"/>
    <cellStyle name="_расчет ФОТ 2007 МСК от Ганиева_ФОТ РЗА 2010-2012 -МЭС Центра-согласован_Копия форма к защите 2_БДР формат СД (2)" xfId="7947"/>
    <cellStyle name="_расчет ФОТ 2007 МСК от Ганиева_ФОТ РЗА 2010-2012 -МЭС Центра-согласован_Копия форма к защите_БДР формат СД (2)" xfId="7948"/>
    <cellStyle name="_расчет ФОТ 2007 МСК от Ганиева_ФОТ РЗА 2010-2012 -МЭС Центра-согласован_Свод бюджет на 2012" xfId="7949"/>
    <cellStyle name="_расчет ФОТ 2007 МСК от Ганиева_ФОТ РЗА 2010-2012 -МЭС Центра-согласован_Свод бюджет на 2012 2" xfId="7950"/>
    <cellStyle name="_расчет ФОТ 2007 МСК от Ганиева_ФОТ РЗА 2010-2012 -МЭС Центра-согласован_Свод бюджет на 2012 2_БДР формат СД (2)" xfId="7951"/>
    <cellStyle name="_расчет ФОТ 2007 МСК от Ганиева_ФОТ РЗА 2010-2012 -МЭС Центра-согласован_Свод бюджет на 2012_БДР формат СД (2)" xfId="7952"/>
    <cellStyle name="_расчет ФОТ 2007 МСК от Ганиева_ФОТ РЗА 2010-2012 -МЭС Центра-согласован_Форма к защите" xfId="7953"/>
    <cellStyle name="_расчет ФОТ 2007 МСК от Ганиева_ФОТ РЗА 2010-2012 -МЭС Центра-согласован_форма к защите - ДКУ" xfId="7954"/>
    <cellStyle name="_расчет ФОТ 2007 МСК от Ганиева_ФОТ РЗА 2010-2012 -МЭС Центра-согласован_форма к защите - ДКУ 2" xfId="7955"/>
    <cellStyle name="_расчет ФОТ 2007 МСК от Ганиева_ФОТ РЗА 2010-2012 -МЭС Центра-согласован_форма к защите - ДКУ 2_БДР формат СД (2)" xfId="7956"/>
    <cellStyle name="_расчет ФОТ 2007 МСК от Ганиева_ФОТ РЗА 2010-2012 -МЭС Центра-согласован_форма к защите - ДКУ_БДР формат СД (2)" xfId="7957"/>
    <cellStyle name="_расчет ФОТ 2007 МСК от Ганиева_ФОТ РЗА 2010-2012 -МЭС Центра-согласован_Форма к защите 10" xfId="7958"/>
    <cellStyle name="_расчет ФОТ 2007 МСК от Ганиева_ФОТ РЗА 2010-2012 -МЭС Центра-согласован_Форма к защите 10_БДР формат СД (2)" xfId="7959"/>
    <cellStyle name="_расчет ФОТ 2007 МСК от Ганиева_ФОТ РЗА 2010-2012 -МЭС Центра-согласован_Форма к защите 11" xfId="7960"/>
    <cellStyle name="_расчет ФОТ 2007 МСК от Ганиева_ФОТ РЗА 2010-2012 -МЭС Центра-согласован_Форма к защите 11_БДР формат СД (2)" xfId="7961"/>
    <cellStyle name="_расчет ФОТ 2007 МСК от Ганиева_ФОТ РЗА 2010-2012 -МЭС Центра-согласован_Форма к защите 12" xfId="7962"/>
    <cellStyle name="_расчет ФОТ 2007 МСК от Ганиева_ФОТ РЗА 2010-2012 -МЭС Центра-согласован_Форма к защите 12_БДР формат СД (2)" xfId="7963"/>
    <cellStyle name="_расчет ФОТ 2007 МСК от Ганиева_ФОТ РЗА 2010-2012 -МЭС Центра-согласован_Форма к защите 13" xfId="7964"/>
    <cellStyle name="_расчет ФОТ 2007 МСК от Ганиева_ФОТ РЗА 2010-2012 -МЭС Центра-согласован_Форма к защите 13_БДР формат СД (2)" xfId="7965"/>
    <cellStyle name="_расчет ФОТ 2007 МСК от Ганиева_ФОТ РЗА 2010-2012 -МЭС Центра-согласован_Форма к защите 14" xfId="7966"/>
    <cellStyle name="_расчет ФОТ 2007 МСК от Ганиева_ФОТ РЗА 2010-2012 -МЭС Центра-согласован_Форма к защите 14_БДР формат СД (2)" xfId="7967"/>
    <cellStyle name="_расчет ФОТ 2007 МСК от Ганиева_ФОТ РЗА 2010-2012 -МЭС Центра-согласован_Форма к защите 15" xfId="7968"/>
    <cellStyle name="_расчет ФОТ 2007 МСК от Ганиева_ФОТ РЗА 2010-2012 -МЭС Центра-согласован_Форма к защите 15_БДР формат СД (2)" xfId="7969"/>
    <cellStyle name="_расчет ФОТ 2007 МСК от Ганиева_ФОТ РЗА 2010-2012 -МЭС Центра-согласован_Форма к защите 16" xfId="7970"/>
    <cellStyle name="_расчет ФОТ 2007 МСК от Ганиева_ФОТ РЗА 2010-2012 -МЭС Центра-согласован_Форма к защите 16_БДР формат СД (2)" xfId="7971"/>
    <cellStyle name="_расчет ФОТ 2007 МСК от Ганиева_ФОТ РЗА 2010-2012 -МЭС Центра-согласован_Форма к защите 17" xfId="7972"/>
    <cellStyle name="_расчет ФОТ 2007 МСК от Ганиева_ФОТ РЗА 2010-2012 -МЭС Центра-согласован_Форма к защите 17_БДР формат СД (2)" xfId="7973"/>
    <cellStyle name="_расчет ФОТ 2007 МСК от Ганиева_ФОТ РЗА 2010-2012 -МЭС Центра-согласован_Форма к защите 18" xfId="7974"/>
    <cellStyle name="_расчет ФОТ 2007 МСК от Ганиева_ФОТ РЗА 2010-2012 -МЭС Центра-согласован_Форма к защите 18_БДР формат СД (2)" xfId="7975"/>
    <cellStyle name="_расчет ФОТ 2007 МСК от Ганиева_ФОТ РЗА 2010-2012 -МЭС Центра-согласован_Форма к защите 19" xfId="7976"/>
    <cellStyle name="_расчет ФОТ 2007 МСК от Ганиева_ФОТ РЗА 2010-2012 -МЭС Центра-согласован_Форма к защите 19_БДР формат СД (2)" xfId="7977"/>
    <cellStyle name="_расчет ФОТ 2007 МСК от Ганиева_ФОТ РЗА 2010-2012 -МЭС Центра-согласован_Форма к защите 2" xfId="7978"/>
    <cellStyle name="_расчет ФОТ 2007 МСК от Ганиева_ФОТ РЗА 2010-2012 -МЭС Центра-согласован_Форма к защите 2_БДР формат СД (2)" xfId="7979"/>
    <cellStyle name="_расчет ФОТ 2007 МСК от Ганиева_ФОТ РЗА 2010-2012 -МЭС Центра-согласован_Форма к защите 20" xfId="7980"/>
    <cellStyle name="_расчет ФОТ 2007 МСК от Ганиева_ФОТ РЗА 2010-2012 -МЭС Центра-согласован_Форма к защите 20_БДР формат СД (2)" xfId="7981"/>
    <cellStyle name="_расчет ФОТ 2007 МСК от Ганиева_ФОТ РЗА 2010-2012 -МЭС Центра-согласован_Форма к защите 21" xfId="7982"/>
    <cellStyle name="_расчет ФОТ 2007 МСК от Ганиева_ФОТ РЗА 2010-2012 -МЭС Центра-согласован_Форма к защите 21_БДР формат СД (2)" xfId="7983"/>
    <cellStyle name="_расчет ФОТ 2007 МСК от Ганиева_ФОТ РЗА 2010-2012 -МЭС Центра-согласован_Форма к защите 22" xfId="7984"/>
    <cellStyle name="_расчет ФОТ 2007 МСК от Ганиева_ФОТ РЗА 2010-2012 -МЭС Центра-согласован_Форма к защите 22_БДР формат СД (2)" xfId="7985"/>
    <cellStyle name="_расчет ФОТ 2007 МСК от Ганиева_ФОТ РЗА 2010-2012 -МЭС Центра-согласован_Форма к защите 23" xfId="7986"/>
    <cellStyle name="_расчет ФОТ 2007 МСК от Ганиева_ФОТ РЗА 2010-2012 -МЭС Центра-согласован_Форма к защите 23_БДР формат СД (2)" xfId="7987"/>
    <cellStyle name="_расчет ФОТ 2007 МСК от Ганиева_ФОТ РЗА 2010-2012 -МЭС Центра-согласован_Форма к защите 24" xfId="7988"/>
    <cellStyle name="_расчет ФОТ 2007 МСК от Ганиева_ФОТ РЗА 2010-2012 -МЭС Центра-согласован_Форма к защите 24_БДР формат СД (2)" xfId="7989"/>
    <cellStyle name="_расчет ФОТ 2007 МСК от Ганиева_ФОТ РЗА 2010-2012 -МЭС Центра-согласован_Форма к защите 25" xfId="7990"/>
    <cellStyle name="_расчет ФОТ 2007 МСК от Ганиева_ФОТ РЗА 2010-2012 -МЭС Центра-согласован_Форма к защите 25_БДР формат СД (2)" xfId="7991"/>
    <cellStyle name="_расчет ФОТ 2007 МСК от Ганиева_ФОТ РЗА 2010-2012 -МЭС Центра-согласован_Форма к защите 26" xfId="7992"/>
    <cellStyle name="_расчет ФОТ 2007 МСК от Ганиева_ФОТ РЗА 2010-2012 -МЭС Центра-согласован_Форма к защите 26_БДР формат СД (2)" xfId="7993"/>
    <cellStyle name="_расчет ФОТ 2007 МСК от Ганиева_ФОТ РЗА 2010-2012 -МЭС Центра-согласован_Форма к защите 27" xfId="7994"/>
    <cellStyle name="_расчет ФОТ 2007 МСК от Ганиева_ФОТ РЗА 2010-2012 -МЭС Центра-согласован_Форма к защите 27_БДР формат СД (2)" xfId="7995"/>
    <cellStyle name="_расчет ФОТ 2007 МСК от Ганиева_ФОТ РЗА 2010-2012 -МЭС Центра-согласован_Форма к защите 28" xfId="7996"/>
    <cellStyle name="_расчет ФОТ 2007 МСК от Ганиева_ФОТ РЗА 2010-2012 -МЭС Центра-согласован_Форма к защите 28_БДР формат СД (2)" xfId="7997"/>
    <cellStyle name="_расчет ФОТ 2007 МСК от Ганиева_ФОТ РЗА 2010-2012 -МЭС Центра-согласован_Форма к защите 29" xfId="7998"/>
    <cellStyle name="_расчет ФОТ 2007 МСК от Ганиева_ФОТ РЗА 2010-2012 -МЭС Центра-согласован_Форма к защите 29_БДР формат СД (2)" xfId="7999"/>
    <cellStyle name="_расчет ФОТ 2007 МСК от Ганиева_ФОТ РЗА 2010-2012 -МЭС Центра-согласован_Форма к защите 3" xfId="8000"/>
    <cellStyle name="_расчет ФОТ 2007 МСК от Ганиева_ФОТ РЗА 2010-2012 -МЭС Центра-согласован_Форма к защите 3_БДР формат СД (2)" xfId="8001"/>
    <cellStyle name="_расчет ФОТ 2007 МСК от Ганиева_ФОТ РЗА 2010-2012 -МЭС Центра-согласован_Форма к защите 30" xfId="8002"/>
    <cellStyle name="_расчет ФОТ 2007 МСК от Ганиева_ФОТ РЗА 2010-2012 -МЭС Центра-согласован_Форма к защите 30_БДР формат СД (2)" xfId="8003"/>
    <cellStyle name="_расчет ФОТ 2007 МСК от Ганиева_ФОТ РЗА 2010-2012 -МЭС Центра-согласован_Форма к защите 31" xfId="8004"/>
    <cellStyle name="_расчет ФОТ 2007 МСК от Ганиева_ФОТ РЗА 2010-2012 -МЭС Центра-согласован_Форма к защите 31_БДР формат СД (2)" xfId="8005"/>
    <cellStyle name="_расчет ФОТ 2007 МСК от Ганиева_ФОТ РЗА 2010-2012 -МЭС Центра-согласован_Форма к защите 32" xfId="8006"/>
    <cellStyle name="_расчет ФОТ 2007 МСК от Ганиева_ФОТ РЗА 2010-2012 -МЭС Центра-согласован_Форма к защите 32_БДР формат СД (2)" xfId="8007"/>
    <cellStyle name="_расчет ФОТ 2007 МСК от Ганиева_ФОТ РЗА 2010-2012 -МЭС Центра-согласован_Форма к защите 33" xfId="8008"/>
    <cellStyle name="_расчет ФОТ 2007 МСК от Ганиева_ФОТ РЗА 2010-2012 -МЭС Центра-согласован_Форма к защите 33_БДР формат СД (2)" xfId="8009"/>
    <cellStyle name="_расчет ФОТ 2007 МСК от Ганиева_ФОТ РЗА 2010-2012 -МЭС Центра-согласован_Форма к защите 34" xfId="8010"/>
    <cellStyle name="_расчет ФОТ 2007 МСК от Ганиева_ФОТ РЗА 2010-2012 -МЭС Центра-согласован_Форма к защите 34_БДР формат СД (2)" xfId="8011"/>
    <cellStyle name="_расчет ФОТ 2007 МСК от Ганиева_ФОТ РЗА 2010-2012 -МЭС Центра-согласован_Форма к защите 35" xfId="8012"/>
    <cellStyle name="_расчет ФОТ 2007 МСК от Ганиева_ФОТ РЗА 2010-2012 -МЭС Центра-согласован_Форма к защите 35_БДР формат СД (2)" xfId="8013"/>
    <cellStyle name="_расчет ФОТ 2007 МСК от Ганиева_ФОТ РЗА 2010-2012 -МЭС Центра-согласован_Форма к защите 36" xfId="8014"/>
    <cellStyle name="_расчет ФОТ 2007 МСК от Ганиева_ФОТ РЗА 2010-2012 -МЭС Центра-согласован_Форма к защите 36_БДР формат СД (2)" xfId="8015"/>
    <cellStyle name="_расчет ФОТ 2007 МСК от Ганиева_ФОТ РЗА 2010-2012 -МЭС Центра-согласован_Форма к защите 37" xfId="8016"/>
    <cellStyle name="_расчет ФОТ 2007 МСК от Ганиева_ФОТ РЗА 2010-2012 -МЭС Центра-согласован_Форма к защите 37_БДР формат СД (2)" xfId="8017"/>
    <cellStyle name="_расчет ФОТ 2007 МСК от Ганиева_ФОТ РЗА 2010-2012 -МЭС Центра-согласован_Форма к защите 38" xfId="8018"/>
    <cellStyle name="_расчет ФОТ 2007 МСК от Ганиева_ФОТ РЗА 2010-2012 -МЭС Центра-согласован_Форма к защите 38_БДР формат СД (2)" xfId="8019"/>
    <cellStyle name="_расчет ФОТ 2007 МСК от Ганиева_ФОТ РЗА 2010-2012 -МЭС Центра-согласован_Форма к защите 39" xfId="8020"/>
    <cellStyle name="_расчет ФОТ 2007 МСК от Ганиева_ФОТ РЗА 2010-2012 -МЭС Центра-согласован_Форма к защите 39_БДР формат СД (2)" xfId="8021"/>
    <cellStyle name="_расчет ФОТ 2007 МСК от Ганиева_ФОТ РЗА 2010-2012 -МЭС Центра-согласован_Форма к защите 4" xfId="8022"/>
    <cellStyle name="_расчет ФОТ 2007 МСК от Ганиева_ФОТ РЗА 2010-2012 -МЭС Центра-согласован_Форма к защите 4_БДР формат СД (2)" xfId="8023"/>
    <cellStyle name="_расчет ФОТ 2007 МСК от Ганиева_ФОТ РЗА 2010-2012 -МЭС Центра-согласован_Форма к защите 40" xfId="8024"/>
    <cellStyle name="_расчет ФОТ 2007 МСК от Ганиева_ФОТ РЗА 2010-2012 -МЭС Центра-согласован_Форма к защите 40_БДР формат СД (2)" xfId="8025"/>
    <cellStyle name="_расчет ФОТ 2007 МСК от Ганиева_ФОТ РЗА 2010-2012 -МЭС Центра-согласован_Форма к защите 41" xfId="8026"/>
    <cellStyle name="_расчет ФОТ 2007 МСК от Ганиева_ФОТ РЗА 2010-2012 -МЭС Центра-согласован_Форма к защите 41_БДР формат СД (2)" xfId="8027"/>
    <cellStyle name="_расчет ФОТ 2007 МСК от Ганиева_ФОТ РЗА 2010-2012 -МЭС Центра-согласован_Форма к защите 42" xfId="8028"/>
    <cellStyle name="_расчет ФОТ 2007 МСК от Ганиева_ФОТ РЗА 2010-2012 -МЭС Центра-согласован_Форма к защите 42_БДР формат СД (2)" xfId="8029"/>
    <cellStyle name="_расчет ФОТ 2007 МСК от Ганиева_ФОТ РЗА 2010-2012 -МЭС Центра-согласован_Форма к защите 43" xfId="8030"/>
    <cellStyle name="_расчет ФОТ 2007 МСК от Ганиева_ФОТ РЗА 2010-2012 -МЭС Центра-согласован_Форма к защите 43_БДР формат СД (2)" xfId="8031"/>
    <cellStyle name="_расчет ФОТ 2007 МСК от Ганиева_ФОТ РЗА 2010-2012 -МЭС Центра-согласован_Форма к защите 44" xfId="8032"/>
    <cellStyle name="_расчет ФОТ 2007 МСК от Ганиева_ФОТ РЗА 2010-2012 -МЭС Центра-согласован_Форма к защите 44_БДР формат СД (2)" xfId="8033"/>
    <cellStyle name="_расчет ФОТ 2007 МСК от Ганиева_ФОТ РЗА 2010-2012 -МЭС Центра-согласован_Форма к защите 45" xfId="8034"/>
    <cellStyle name="_расчет ФОТ 2007 МСК от Ганиева_ФОТ РЗА 2010-2012 -МЭС Центра-согласован_Форма к защите 45_БДР формат СД (2)" xfId="8035"/>
    <cellStyle name="_расчет ФОТ 2007 МСК от Ганиева_ФОТ РЗА 2010-2012 -МЭС Центра-согласован_Форма к защите 46" xfId="8036"/>
    <cellStyle name="_расчет ФОТ 2007 МСК от Ганиева_ФОТ РЗА 2010-2012 -МЭС Центра-согласован_Форма к защите 46_БДР формат СД (2)" xfId="8037"/>
    <cellStyle name="_расчет ФОТ 2007 МСК от Ганиева_ФОТ РЗА 2010-2012 -МЭС Центра-согласован_Форма к защите 47" xfId="8038"/>
    <cellStyle name="_расчет ФОТ 2007 МСК от Ганиева_ФОТ РЗА 2010-2012 -МЭС Центра-согласован_Форма к защите 47_БДР формат СД (2)" xfId="8039"/>
    <cellStyle name="_расчет ФОТ 2007 МСК от Ганиева_ФОТ РЗА 2010-2012 -МЭС Центра-согласован_Форма к защите 48" xfId="8040"/>
    <cellStyle name="_расчет ФОТ 2007 МСК от Ганиева_ФОТ РЗА 2010-2012 -МЭС Центра-согласован_Форма к защите 48_БДР формат СД (2)" xfId="8041"/>
    <cellStyle name="_расчет ФОТ 2007 МСК от Ганиева_ФОТ РЗА 2010-2012 -МЭС Центра-согласован_Форма к защите 49" xfId="8042"/>
    <cellStyle name="_расчет ФОТ 2007 МСК от Ганиева_ФОТ РЗА 2010-2012 -МЭС Центра-согласован_Форма к защите 49_БДР формат СД (2)" xfId="8043"/>
    <cellStyle name="_расчет ФОТ 2007 МСК от Ганиева_ФОТ РЗА 2010-2012 -МЭС Центра-согласован_Форма к защите 5" xfId="8044"/>
    <cellStyle name="_расчет ФОТ 2007 МСК от Ганиева_ФОТ РЗА 2010-2012 -МЭС Центра-согласован_Форма к защите 5_БДР формат СД (2)" xfId="8045"/>
    <cellStyle name="_расчет ФОТ 2007 МСК от Ганиева_ФОТ РЗА 2010-2012 -МЭС Центра-согласован_Форма к защите 50" xfId="8046"/>
    <cellStyle name="_расчет ФОТ 2007 МСК от Ганиева_ФОТ РЗА 2010-2012 -МЭС Центра-согласован_Форма к защите 50_БДР формат СД (2)" xfId="8047"/>
    <cellStyle name="_расчет ФОТ 2007 МСК от Ганиева_ФОТ РЗА 2010-2012 -МЭС Центра-согласован_Форма к защите 51" xfId="8048"/>
    <cellStyle name="_расчет ФОТ 2007 МСК от Ганиева_ФОТ РЗА 2010-2012 -МЭС Центра-согласован_Форма к защите 51_БДР формат СД (2)" xfId="8049"/>
    <cellStyle name="_расчет ФОТ 2007 МСК от Ганиева_ФОТ РЗА 2010-2012 -МЭС Центра-согласован_Форма к защите 52" xfId="8050"/>
    <cellStyle name="_расчет ФОТ 2007 МСК от Ганиева_ФОТ РЗА 2010-2012 -МЭС Центра-согласован_Форма к защите 52_БДР формат СД (2)" xfId="8051"/>
    <cellStyle name="_расчет ФОТ 2007 МСК от Ганиева_ФОТ РЗА 2010-2012 -МЭС Центра-согласован_Форма к защите 53" xfId="8052"/>
    <cellStyle name="_расчет ФОТ 2007 МСК от Ганиева_ФОТ РЗА 2010-2012 -МЭС Центра-согласован_Форма к защите 53_БДР формат СД (2)" xfId="8053"/>
    <cellStyle name="_расчет ФОТ 2007 МСК от Ганиева_ФОТ РЗА 2010-2012 -МЭС Центра-согласован_Форма к защите 54" xfId="8054"/>
    <cellStyle name="_расчет ФОТ 2007 МСК от Ганиева_ФОТ РЗА 2010-2012 -МЭС Центра-согласован_Форма к защите 54_БДР формат СД (2)" xfId="8055"/>
    <cellStyle name="_расчет ФОТ 2007 МСК от Ганиева_ФОТ РЗА 2010-2012 -МЭС Центра-согласован_Форма к защите 55" xfId="8056"/>
    <cellStyle name="_расчет ФОТ 2007 МСК от Ганиева_ФОТ РЗА 2010-2012 -МЭС Центра-согласован_Форма к защите 55_БДР формат СД (2)" xfId="8057"/>
    <cellStyle name="_расчет ФОТ 2007 МСК от Ганиева_ФОТ РЗА 2010-2012 -МЭС Центра-согласован_Форма к защите 56" xfId="8058"/>
    <cellStyle name="_расчет ФОТ 2007 МСК от Ганиева_ФОТ РЗА 2010-2012 -МЭС Центра-согласован_Форма к защите 56_БДР формат СД (2)" xfId="8059"/>
    <cellStyle name="_расчет ФОТ 2007 МСК от Ганиева_ФОТ РЗА 2010-2012 -МЭС Центра-согласован_Форма к защите 57" xfId="8060"/>
    <cellStyle name="_расчет ФОТ 2007 МСК от Ганиева_ФОТ РЗА 2010-2012 -МЭС Центра-согласован_Форма к защите 57_БДР формат СД (2)" xfId="8061"/>
    <cellStyle name="_расчет ФОТ 2007 МСК от Ганиева_ФОТ РЗА 2010-2012 -МЭС Центра-согласован_Форма к защите 58" xfId="8062"/>
    <cellStyle name="_расчет ФОТ 2007 МСК от Ганиева_ФОТ РЗА 2010-2012 -МЭС Центра-согласован_Форма к защите 58_БДР формат СД (2)" xfId="8063"/>
    <cellStyle name="_расчет ФОТ 2007 МСК от Ганиева_ФОТ РЗА 2010-2012 -МЭС Центра-согласован_Форма к защите 59" xfId="8064"/>
    <cellStyle name="_расчет ФОТ 2007 МСК от Ганиева_ФОТ РЗА 2010-2012 -МЭС Центра-согласован_Форма к защите 59_БДР формат СД (2)" xfId="8065"/>
    <cellStyle name="_расчет ФОТ 2007 МСК от Ганиева_ФОТ РЗА 2010-2012 -МЭС Центра-согласован_Форма к защите 6" xfId="8066"/>
    <cellStyle name="_расчет ФОТ 2007 МСК от Ганиева_ФОТ РЗА 2010-2012 -МЭС Центра-согласован_Форма к защите 6_БДР формат СД (2)" xfId="8067"/>
    <cellStyle name="_расчет ФОТ 2007 МСК от Ганиева_ФОТ РЗА 2010-2012 -МЭС Центра-согласован_Форма к защите 60" xfId="8068"/>
    <cellStyle name="_расчет ФОТ 2007 МСК от Ганиева_ФОТ РЗА 2010-2012 -МЭС Центра-согласован_Форма к защите 60_БДР формат СД (2)" xfId="8069"/>
    <cellStyle name="_расчет ФОТ 2007 МСК от Ганиева_ФОТ РЗА 2010-2012 -МЭС Центра-согласован_Форма к защите 61" xfId="8070"/>
    <cellStyle name="_расчет ФОТ 2007 МСК от Ганиева_ФОТ РЗА 2010-2012 -МЭС Центра-согласован_Форма к защите 61_БДР формат СД (2)" xfId="8071"/>
    <cellStyle name="_расчет ФОТ 2007 МСК от Ганиева_ФОТ РЗА 2010-2012 -МЭС Центра-согласован_Форма к защите 62" xfId="8072"/>
    <cellStyle name="_расчет ФОТ 2007 МСК от Ганиева_ФОТ РЗА 2010-2012 -МЭС Центра-согласован_Форма к защите 62_БДР формат СД (2)" xfId="8073"/>
    <cellStyle name="_расчет ФОТ 2007 МСК от Ганиева_ФОТ РЗА 2010-2012 -МЭС Центра-согласован_Форма к защите 63" xfId="8074"/>
    <cellStyle name="_расчет ФОТ 2007 МСК от Ганиева_ФОТ РЗА 2010-2012 -МЭС Центра-согласован_Форма к защите 63_БДР формат СД (2)" xfId="8075"/>
    <cellStyle name="_расчет ФОТ 2007 МСК от Ганиева_ФОТ РЗА 2010-2012 -МЭС Центра-согласован_Форма к защите 64" xfId="8076"/>
    <cellStyle name="_расчет ФОТ 2007 МСК от Ганиева_ФОТ РЗА 2010-2012 -МЭС Центра-согласован_Форма к защите 64_БДР формат СД (2)" xfId="8077"/>
    <cellStyle name="_расчет ФОТ 2007 МСК от Ганиева_ФОТ РЗА 2010-2012 -МЭС Центра-согласован_Форма к защите 65" xfId="8078"/>
    <cellStyle name="_расчет ФОТ 2007 МСК от Ганиева_ФОТ РЗА 2010-2012 -МЭС Центра-согласован_Форма к защите 65_БДР формат СД (2)" xfId="8079"/>
    <cellStyle name="_расчет ФОТ 2007 МСК от Ганиева_ФОТ РЗА 2010-2012 -МЭС Центра-согласован_Форма к защите 66" xfId="8080"/>
    <cellStyle name="_расчет ФОТ 2007 МСК от Ганиева_ФОТ РЗА 2010-2012 -МЭС Центра-согласован_Форма к защите 66_БДР формат СД (2)" xfId="8081"/>
    <cellStyle name="_расчет ФОТ 2007 МСК от Ганиева_ФОТ РЗА 2010-2012 -МЭС Центра-согласован_Форма к защите 67" xfId="8082"/>
    <cellStyle name="_расчет ФОТ 2007 МСК от Ганиева_ФОТ РЗА 2010-2012 -МЭС Центра-согласован_Форма к защите 67_БДР формат СД (2)" xfId="8083"/>
    <cellStyle name="_расчет ФОТ 2007 МСК от Ганиева_ФОТ РЗА 2010-2012 -МЭС Центра-согласован_Форма к защите 68" xfId="8084"/>
    <cellStyle name="_расчет ФОТ 2007 МСК от Ганиева_ФОТ РЗА 2010-2012 -МЭС Центра-согласован_Форма к защите 68_БДР формат СД (2)" xfId="8085"/>
    <cellStyle name="_расчет ФОТ 2007 МСК от Ганиева_ФОТ РЗА 2010-2012 -МЭС Центра-согласован_Форма к защите 69" xfId="8086"/>
    <cellStyle name="_расчет ФОТ 2007 МСК от Ганиева_ФОТ РЗА 2010-2012 -МЭС Центра-согласован_Форма к защите 69_БДР формат СД (2)" xfId="8087"/>
    <cellStyle name="_расчет ФОТ 2007 МСК от Ганиева_ФОТ РЗА 2010-2012 -МЭС Центра-согласован_Форма к защите 7" xfId="8088"/>
    <cellStyle name="_расчет ФОТ 2007 МСК от Ганиева_ФОТ РЗА 2010-2012 -МЭС Центра-согласован_Форма к защите 7_БДР формат СД (2)" xfId="8089"/>
    <cellStyle name="_расчет ФОТ 2007 МСК от Ганиева_ФОТ РЗА 2010-2012 -МЭС Центра-согласован_Форма к защите 70" xfId="8090"/>
    <cellStyle name="_расчет ФОТ 2007 МСК от Ганиева_ФОТ РЗА 2010-2012 -МЭС Центра-согласован_Форма к защите 70_БДР формат СД (2)" xfId="8091"/>
    <cellStyle name="_расчет ФОТ 2007 МСК от Ганиева_ФОТ РЗА 2010-2012 -МЭС Центра-согласован_Форма к защите 71" xfId="8092"/>
    <cellStyle name="_расчет ФОТ 2007 МСК от Ганиева_ФОТ РЗА 2010-2012 -МЭС Центра-согласован_Форма к защите 71_БДР формат СД (2)" xfId="8093"/>
    <cellStyle name="_расчет ФОТ 2007 МСК от Ганиева_ФОТ РЗА 2010-2012 -МЭС Центра-согласован_Форма к защите 72" xfId="8094"/>
    <cellStyle name="_расчет ФОТ 2007 МСК от Ганиева_ФОТ РЗА 2010-2012 -МЭС Центра-согласован_Форма к защите 72_БДР формат СД (2)" xfId="8095"/>
    <cellStyle name="_расчет ФОТ 2007 МСК от Ганиева_ФОТ РЗА 2010-2012 -МЭС Центра-согласован_Форма к защите 73" xfId="8096"/>
    <cellStyle name="_расчет ФОТ 2007 МСК от Ганиева_ФОТ РЗА 2010-2012 -МЭС Центра-согласован_Форма к защите 73_БДР формат СД (2)" xfId="8097"/>
    <cellStyle name="_расчет ФОТ 2007 МСК от Ганиева_ФОТ РЗА 2010-2012 -МЭС Центра-согласован_Форма к защите 74" xfId="8098"/>
    <cellStyle name="_расчет ФОТ 2007 МСК от Ганиева_ФОТ РЗА 2010-2012 -МЭС Центра-согласован_Форма к защите 74_БДР формат СД (2)" xfId="8099"/>
    <cellStyle name="_расчет ФОТ 2007 МСК от Ганиева_ФОТ РЗА 2010-2012 -МЭС Центра-согласован_Форма к защите 75" xfId="8100"/>
    <cellStyle name="_расчет ФОТ 2007 МСК от Ганиева_ФОТ РЗА 2010-2012 -МЭС Центра-согласован_Форма к защите 75_БДР формат СД (2)" xfId="8101"/>
    <cellStyle name="_расчет ФОТ 2007 МСК от Ганиева_ФОТ РЗА 2010-2012 -МЭС Центра-согласован_Форма к защите 76" xfId="8102"/>
    <cellStyle name="_расчет ФОТ 2007 МСК от Ганиева_ФОТ РЗА 2010-2012 -МЭС Центра-согласован_Форма к защите 76_БДР формат СД (2)" xfId="8103"/>
    <cellStyle name="_расчет ФОТ 2007 МСК от Ганиева_ФОТ РЗА 2010-2012 -МЭС Центра-согласован_Форма к защите 77" xfId="8104"/>
    <cellStyle name="_расчет ФОТ 2007 МСК от Ганиева_ФОТ РЗА 2010-2012 -МЭС Центра-согласован_Форма к защите 77_БДР формат СД (2)" xfId="8105"/>
    <cellStyle name="_расчет ФОТ 2007 МСК от Ганиева_ФОТ РЗА 2010-2012 -МЭС Центра-согласован_Форма к защите 78" xfId="8106"/>
    <cellStyle name="_расчет ФОТ 2007 МСК от Ганиева_ФОТ РЗА 2010-2012 -МЭС Центра-согласован_Форма к защите 78_БДР формат СД (2)" xfId="8107"/>
    <cellStyle name="_расчет ФОТ 2007 МСК от Ганиева_ФОТ РЗА 2010-2012 -МЭС Центра-согласован_Форма к защите 79" xfId="8108"/>
    <cellStyle name="_расчет ФОТ 2007 МСК от Ганиева_ФОТ РЗА 2010-2012 -МЭС Центра-согласован_Форма к защите 79_БДР формат СД (2)" xfId="8109"/>
    <cellStyle name="_расчет ФОТ 2007 МСК от Ганиева_ФОТ РЗА 2010-2012 -МЭС Центра-согласован_Форма к защите 8" xfId="8110"/>
    <cellStyle name="_расчет ФОТ 2007 МСК от Ганиева_ФОТ РЗА 2010-2012 -МЭС Центра-согласован_Форма к защите 8_БДР формат СД (2)" xfId="8111"/>
    <cellStyle name="_расчет ФОТ 2007 МСК от Ганиева_ФОТ РЗА 2010-2012 -МЭС Центра-согласован_Форма к защите 80" xfId="8112"/>
    <cellStyle name="_расчет ФОТ 2007 МСК от Ганиева_ФОТ РЗА 2010-2012 -МЭС Центра-согласован_Форма к защите 80_БДР формат СД (2)" xfId="8113"/>
    <cellStyle name="_расчет ФОТ 2007 МСК от Ганиева_ФОТ РЗА 2010-2012 -МЭС Центра-согласован_Форма к защите 81" xfId="8114"/>
    <cellStyle name="_расчет ФОТ 2007 МСК от Ганиева_ФОТ РЗА 2010-2012 -МЭС Центра-согласован_Форма к защите 81_БДР формат СД (2)" xfId="8115"/>
    <cellStyle name="_расчет ФОТ 2007 МСК от Ганиева_ФОТ РЗА 2010-2012 -МЭС Центра-согласован_Форма к защите 82" xfId="8116"/>
    <cellStyle name="_расчет ФОТ 2007 МСК от Ганиева_ФОТ РЗА 2010-2012 -МЭС Центра-согласован_Форма к защите 82_БДР формат СД (2)" xfId="8117"/>
    <cellStyle name="_расчет ФОТ 2007 МСК от Ганиева_ФОТ РЗА 2010-2012 -МЭС Центра-согласован_Форма к защите 83" xfId="8118"/>
    <cellStyle name="_расчет ФОТ 2007 МСК от Ганиева_ФОТ РЗА 2010-2012 -МЭС Центра-согласован_Форма к защите 83_БДР формат СД (2)" xfId="8119"/>
    <cellStyle name="_расчет ФОТ 2007 МСК от Ганиева_ФОТ РЗА 2010-2012 -МЭС Центра-согласован_Форма к защите 84" xfId="8120"/>
    <cellStyle name="_расчет ФОТ 2007 МСК от Ганиева_ФОТ РЗА 2010-2012 -МЭС Центра-согласован_Форма к защите 84_БДР формат СД (2)" xfId="8121"/>
    <cellStyle name="_расчет ФОТ 2007 МСК от Ганиева_ФОТ РЗА 2010-2012 -МЭС Центра-согласован_Форма к защите 85" xfId="8122"/>
    <cellStyle name="_расчет ФОТ 2007 МСК от Ганиева_ФОТ РЗА 2010-2012 -МЭС Центра-согласован_Форма к защите 85_БДР формат СД (2)" xfId="8123"/>
    <cellStyle name="_расчет ФОТ 2007 МСК от Ганиева_ФОТ РЗА 2010-2012 -МЭС Центра-согласован_Форма к защите 86" xfId="8124"/>
    <cellStyle name="_расчет ФОТ 2007 МСК от Ганиева_ФОТ РЗА 2010-2012 -МЭС Центра-согласован_Форма к защите 86_БДР формат СД (2)" xfId="8125"/>
    <cellStyle name="_расчет ФОТ 2007 МСК от Ганиева_ФОТ РЗА 2010-2012 -МЭС Центра-согласован_Форма к защите 87" xfId="8126"/>
    <cellStyle name="_расчет ФОТ 2007 МСК от Ганиева_ФОТ РЗА 2010-2012 -МЭС Центра-согласован_Форма к защите 87_БДР формат СД (2)" xfId="8127"/>
    <cellStyle name="_расчет ФОТ 2007 МСК от Ганиева_ФОТ РЗА 2010-2012 -МЭС Центра-согласован_Форма к защите 88" xfId="8128"/>
    <cellStyle name="_расчет ФОТ 2007 МСК от Ганиева_ФОТ РЗА 2010-2012 -МЭС Центра-согласован_Форма к защите 88_БДР формат СД (2)" xfId="8129"/>
    <cellStyle name="_расчет ФОТ 2007 МСК от Ганиева_ФОТ РЗА 2010-2012 -МЭС Центра-согласован_Форма к защите 89" xfId="8130"/>
    <cellStyle name="_расчет ФОТ 2007 МСК от Ганиева_ФОТ РЗА 2010-2012 -МЭС Центра-согласован_Форма к защите 89_БДР формат СД (2)" xfId="8131"/>
    <cellStyle name="_расчет ФОТ 2007 МСК от Ганиева_ФОТ РЗА 2010-2012 -МЭС Центра-согласован_Форма к защите 9" xfId="8132"/>
    <cellStyle name="_расчет ФОТ 2007 МСК от Ганиева_ФОТ РЗА 2010-2012 -МЭС Центра-согласован_Форма к защите 9_БДР формат СД (2)" xfId="8133"/>
    <cellStyle name="_расчет ФОТ 2007 МСК от Ганиева_ФОТ РЗА 2010-2012 -МЭС Центра-согласован_Форма к защите 90" xfId="8134"/>
    <cellStyle name="_расчет ФОТ 2007 МСК от Ганиева_ФОТ РЗА 2010-2012 -МЭС Центра-согласован_Форма к защите 90_БДР формат СД (2)" xfId="8135"/>
    <cellStyle name="_расчет ФОТ 2007 МСК от Ганиева_ФОТ РЗА 2010-2012 -МЭС Центра-согласован_Форма к защите ДЭБ" xfId="8136"/>
    <cellStyle name="_расчет ФОТ 2007 МСК от Ганиева_ФОТ РЗА 2010-2012 -МЭС Центра-согласован_Форма к защите ДЭБ 2" xfId="8137"/>
    <cellStyle name="_расчет ФОТ 2007 МСК от Ганиева_ФОТ РЗА 2010-2012 -МЭС Центра-согласован_Форма к защите ДЭБ 2_БДР формат СД (2)" xfId="8138"/>
    <cellStyle name="_расчет ФОТ 2007 МСК от Ганиева_ФОТ РЗА 2010-2012 -МЭС Центра-согласован_Форма к защите ДЭБ_БДР формат СД (2)" xfId="8139"/>
    <cellStyle name="_расчет ФОТ 2007 МСК от Ганиева_ФОТ РЗА 2010-2012 -МЭС Центра-согласован_Форма к защите_БДР формат СД (2)" xfId="8140"/>
    <cellStyle name="_расчет ФОТ 2007 МСК от Ганиева_ФОТ РЗА 2010-2012 -МЭС Центра-согласован_Форма к защите_ДСП" xfId="8141"/>
    <cellStyle name="_расчет ФОТ 2007 МСК от Ганиева_ФОТ РЗА 2010-2012 -МЭС Центра-согласован_Форма к защите_ДСП 2" xfId="8142"/>
    <cellStyle name="_расчет ФОТ 2007 МСК от Ганиева_ФОТ РЗА 2010-2012 -МЭС Центра-согласован_Форма к защите_ДСП 2_БДР формат СД (2)" xfId="8143"/>
    <cellStyle name="_расчет ФОТ 2007 МСК от Ганиева_ФОТ РЗА 2010-2012 -МЭС Центра-согласован_Форма к защите_ДСП_БДР формат СД (2)" xfId="8144"/>
    <cellStyle name="_расчет ФОТ 2007 МСК от Ганиева_ФОТ РЗА 2010-2012 -МЭС Центра-согласован_Форма к защите_ДУпиоп" xfId="8145"/>
    <cellStyle name="_расчет ФОТ 2007 МСК от Ганиева_ФОТ РЗА 2010-2012 -МЭС Центра-согласован_Форма к защите_ДУпиоп 2" xfId="8146"/>
    <cellStyle name="_расчет ФОТ 2007 МСК от Ганиева_ФОТ РЗА 2010-2012 -МЭС Центра-согласован_Форма к защите_ДУпиоп 2_БДР формат СД (2)" xfId="8147"/>
    <cellStyle name="_расчет ФОТ 2007 МСК от Ганиева_ФОТ РЗА 2010-2012 -МЭС Центра-согласован_Форма к защите_ДУпиоп_БДР формат СД (2)" xfId="8148"/>
    <cellStyle name="_расчет ФОТ 2007 МСК от Ганиева_ФОТ РЗА 2010-2012 -МЭС Центра-согласован_Форма к защите_окончательная версия" xfId="8149"/>
    <cellStyle name="_расчет ФОТ 2007 МСК от Ганиева_ФОТ РЗА 2010-2012 -МЭС Центра-согласован_Форма к защите_окончательная версия 2" xfId="8150"/>
    <cellStyle name="_расчет ФОТ 2007 МСК от Ганиева_ФОТ РЗА 2010-2012 -МЭС Центра-согласован_Форма к защите_окончательная версия 2_БДР формат СД (2)" xfId="8151"/>
    <cellStyle name="_расчет ФОТ 2007 МСК от Ганиева_ФОТ РЗА 2010-2012 -МЭС Центра-согласован_Форма к защите_окончательная версия_БДР формат СД (2)" xfId="8152"/>
    <cellStyle name="_расчет ФОТ 2007 ФСК от меня" xfId="8153"/>
    <cellStyle name="_расчет ФОТ 2007 ФСК от меня_БДР формат СД (2)" xfId="8154"/>
    <cellStyle name="_расчет ФОТ 2007 ФСК от меня_Книга1" xfId="8155"/>
    <cellStyle name="_расчет ФОТ 2007 ФСК от меня_Книга1 2" xfId="8156"/>
    <cellStyle name="_расчет ФОТ 2007 ФСК от меня_Книга1 2 2" xfId="8157"/>
    <cellStyle name="_расчет ФОТ 2007 ФСК от меня_Книга1 2 2_БДР формат СД (2)" xfId="8158"/>
    <cellStyle name="_расчет ФОТ 2007 ФСК от меня_Книга1 2_БДР формат СД (2)" xfId="8159"/>
    <cellStyle name="_расчет ФОТ 2007 ФСК от меня_Книга1 3" xfId="8160"/>
    <cellStyle name="_расчет ФОТ 2007 ФСК от меня_Книга1 3_БДР формат СД (2)" xfId="8161"/>
    <cellStyle name="_расчет ФОТ 2007 ФСК от меня_Книга1_БДР формат СД (2)" xfId="8162"/>
    <cellStyle name="_расчет ФОТ 2007 ФСК от меня_Книга1_ДУС (3)" xfId="8163"/>
    <cellStyle name="_расчет ФОТ 2007 ФСК от меня_Книга1_ДУС (3) 2" xfId="8164"/>
    <cellStyle name="_расчет ФОТ 2007 ФСК от меня_Книга1_ДУС (3) 2_БДР формат СД (2)" xfId="8165"/>
    <cellStyle name="_расчет ФОТ 2007 ФСК от меня_Книга1_ДУС (3)_БДР формат СД (2)" xfId="8166"/>
    <cellStyle name="_расчет ФОТ 2007 ФСК от меня_Книга1_Источники_лимиты_Бизнес-план" xfId="8167"/>
    <cellStyle name="_расчет ФОТ 2007 ФСК от меня_Книга1_Источники_лимиты_Бизнес-план 2" xfId="8168"/>
    <cellStyle name="_расчет ФОТ 2007 ФСК от меня_Книга1_Источники_лимиты_Бизнес-план 2 2" xfId="8169"/>
    <cellStyle name="_расчет ФОТ 2007 ФСК от меня_Книга1_Источники_лимиты_Бизнес-план 2 2_БДР формат СД (2)" xfId="8170"/>
    <cellStyle name="_расчет ФОТ 2007 ФСК от меня_Книга1_Источники_лимиты_Бизнес-план 2_БДР формат СД (2)" xfId="8171"/>
    <cellStyle name="_расчет ФОТ 2007 ФСК от меня_Книга1_Источники_лимиты_Бизнес-план 3" xfId="8172"/>
    <cellStyle name="_расчет ФОТ 2007 ФСК от меня_Книга1_Источники_лимиты_Бизнес-план 3_БДР формат СД (2)" xfId="8173"/>
    <cellStyle name="_расчет ФОТ 2007 ФСК от меня_Книга1_Источники_лимиты_Бизнес-план_БДР формат СД (2)" xfId="8174"/>
    <cellStyle name="_расчет ФОТ 2007 ФСК от меня_Книга1_Копия форма к защите" xfId="8175"/>
    <cellStyle name="_расчет ФОТ 2007 ФСК от меня_Книга1_Копия форма к защите 2" xfId="8176"/>
    <cellStyle name="_расчет ФОТ 2007 ФСК от меня_Книга1_Копия форма к защите 2_БДР формат СД (2)" xfId="8177"/>
    <cellStyle name="_расчет ФОТ 2007 ФСК от меня_Книга1_Копия форма к защите_БДР формат СД (2)" xfId="8178"/>
    <cellStyle name="_расчет ФОТ 2007 ФСК от меня_Книга1_Свод бюджет на 2012" xfId="8179"/>
    <cellStyle name="_расчет ФОТ 2007 ФСК от меня_Книга1_Свод бюджет на 2012 2" xfId="8180"/>
    <cellStyle name="_расчет ФОТ 2007 ФСК от меня_Книга1_Свод бюджет на 2012 2_БДР формат СД (2)" xfId="8181"/>
    <cellStyle name="_расчет ФОТ 2007 ФСК от меня_Книга1_Свод бюджет на 2012_БДР формат СД (2)" xfId="8182"/>
    <cellStyle name="_расчет ФОТ 2007 ФСК от меня_Книга1_Форма к защите" xfId="8183"/>
    <cellStyle name="_расчет ФОТ 2007 ФСК от меня_Книга1_форма к защите - ДКУ" xfId="8184"/>
    <cellStyle name="_расчет ФОТ 2007 ФСК от меня_Книга1_форма к защите - ДКУ 2" xfId="8185"/>
    <cellStyle name="_расчет ФОТ 2007 ФСК от меня_Книга1_форма к защите - ДКУ 2_БДР формат СД (2)" xfId="8186"/>
    <cellStyle name="_расчет ФОТ 2007 ФСК от меня_Книга1_форма к защите - ДКУ_БДР формат СД (2)" xfId="8187"/>
    <cellStyle name="_расчет ФОТ 2007 ФСК от меня_Книга1_Форма к защите 10" xfId="8188"/>
    <cellStyle name="_расчет ФОТ 2007 ФСК от меня_Книга1_Форма к защите 10_БДР формат СД (2)" xfId="8189"/>
    <cellStyle name="_расчет ФОТ 2007 ФСК от меня_Книга1_Форма к защите 11" xfId="8190"/>
    <cellStyle name="_расчет ФОТ 2007 ФСК от меня_Книга1_Форма к защите 11_БДР формат СД (2)" xfId="8191"/>
    <cellStyle name="_расчет ФОТ 2007 ФСК от меня_Книга1_Форма к защите 12" xfId="8192"/>
    <cellStyle name="_расчет ФОТ 2007 ФСК от меня_Книга1_Форма к защите 12_БДР формат СД (2)" xfId="8193"/>
    <cellStyle name="_расчет ФОТ 2007 ФСК от меня_Книга1_Форма к защите 13" xfId="8194"/>
    <cellStyle name="_расчет ФОТ 2007 ФСК от меня_Книга1_Форма к защите 13_БДР формат СД (2)" xfId="8195"/>
    <cellStyle name="_расчет ФОТ 2007 ФСК от меня_Книга1_Форма к защите 14" xfId="8196"/>
    <cellStyle name="_расчет ФОТ 2007 ФСК от меня_Книга1_Форма к защите 14_БДР формат СД (2)" xfId="8197"/>
    <cellStyle name="_расчет ФОТ 2007 ФСК от меня_Книга1_Форма к защите 15" xfId="8198"/>
    <cellStyle name="_расчет ФОТ 2007 ФСК от меня_Книга1_Форма к защите 15_БДР формат СД (2)" xfId="8199"/>
    <cellStyle name="_расчет ФОТ 2007 ФСК от меня_Книга1_Форма к защите 16" xfId="8200"/>
    <cellStyle name="_расчет ФОТ 2007 ФСК от меня_Книга1_Форма к защите 16_БДР формат СД (2)" xfId="8201"/>
    <cellStyle name="_расчет ФОТ 2007 ФСК от меня_Книга1_Форма к защите 17" xfId="8202"/>
    <cellStyle name="_расчет ФОТ 2007 ФСК от меня_Книга1_Форма к защите 17_БДР формат СД (2)" xfId="8203"/>
    <cellStyle name="_расчет ФОТ 2007 ФСК от меня_Книга1_Форма к защите 18" xfId="8204"/>
    <cellStyle name="_расчет ФОТ 2007 ФСК от меня_Книга1_Форма к защите 18_БДР формат СД (2)" xfId="8205"/>
    <cellStyle name="_расчет ФОТ 2007 ФСК от меня_Книга1_Форма к защите 19" xfId="8206"/>
    <cellStyle name="_расчет ФОТ 2007 ФСК от меня_Книга1_Форма к защите 19_БДР формат СД (2)" xfId="8207"/>
    <cellStyle name="_расчет ФОТ 2007 ФСК от меня_Книга1_Форма к защите 2" xfId="8208"/>
    <cellStyle name="_расчет ФОТ 2007 ФСК от меня_Книга1_Форма к защите 2_БДР формат СД (2)" xfId="8209"/>
    <cellStyle name="_расчет ФОТ 2007 ФСК от меня_Книга1_Форма к защите 20" xfId="8210"/>
    <cellStyle name="_расчет ФОТ 2007 ФСК от меня_Книга1_Форма к защите 20_БДР формат СД (2)" xfId="8211"/>
    <cellStyle name="_расчет ФОТ 2007 ФСК от меня_Книга1_Форма к защите 21" xfId="8212"/>
    <cellStyle name="_расчет ФОТ 2007 ФСК от меня_Книга1_Форма к защите 21_БДР формат СД (2)" xfId="8213"/>
    <cellStyle name="_расчет ФОТ 2007 ФСК от меня_Книга1_Форма к защите 22" xfId="8214"/>
    <cellStyle name="_расчет ФОТ 2007 ФСК от меня_Книга1_Форма к защите 22_БДР формат СД (2)" xfId="8215"/>
    <cellStyle name="_расчет ФОТ 2007 ФСК от меня_Книга1_Форма к защите 23" xfId="8216"/>
    <cellStyle name="_расчет ФОТ 2007 ФСК от меня_Книга1_Форма к защите 23_БДР формат СД (2)" xfId="8217"/>
    <cellStyle name="_расчет ФОТ 2007 ФСК от меня_Книга1_Форма к защите 24" xfId="8218"/>
    <cellStyle name="_расчет ФОТ 2007 ФСК от меня_Книга1_Форма к защите 24_БДР формат СД (2)" xfId="8219"/>
    <cellStyle name="_расчет ФОТ 2007 ФСК от меня_Книга1_Форма к защите 25" xfId="8220"/>
    <cellStyle name="_расчет ФОТ 2007 ФСК от меня_Книга1_Форма к защите 25_БДР формат СД (2)" xfId="8221"/>
    <cellStyle name="_расчет ФОТ 2007 ФСК от меня_Книга1_Форма к защите 26" xfId="8222"/>
    <cellStyle name="_расчет ФОТ 2007 ФСК от меня_Книга1_Форма к защите 26_БДР формат СД (2)" xfId="8223"/>
    <cellStyle name="_расчет ФОТ 2007 ФСК от меня_Книга1_Форма к защите 27" xfId="8224"/>
    <cellStyle name="_расчет ФОТ 2007 ФСК от меня_Книга1_Форма к защите 27_БДР формат СД (2)" xfId="8225"/>
    <cellStyle name="_расчет ФОТ 2007 ФСК от меня_Книга1_Форма к защите 28" xfId="8226"/>
    <cellStyle name="_расчет ФОТ 2007 ФСК от меня_Книга1_Форма к защите 28_БДР формат СД (2)" xfId="8227"/>
    <cellStyle name="_расчет ФОТ 2007 ФСК от меня_Книга1_Форма к защите 29" xfId="8228"/>
    <cellStyle name="_расчет ФОТ 2007 ФСК от меня_Книга1_Форма к защите 29_БДР формат СД (2)" xfId="8229"/>
    <cellStyle name="_расчет ФОТ 2007 ФСК от меня_Книга1_Форма к защите 3" xfId="8230"/>
    <cellStyle name="_расчет ФОТ 2007 ФСК от меня_Книга1_Форма к защите 3_БДР формат СД (2)" xfId="8231"/>
    <cellStyle name="_расчет ФОТ 2007 ФСК от меня_Книга1_Форма к защите 30" xfId="8232"/>
    <cellStyle name="_расчет ФОТ 2007 ФСК от меня_Книга1_Форма к защите 30_БДР формат СД (2)" xfId="8233"/>
    <cellStyle name="_расчет ФОТ 2007 ФСК от меня_Книга1_Форма к защите 31" xfId="8234"/>
    <cellStyle name="_расчет ФОТ 2007 ФСК от меня_Книга1_Форма к защите 31_БДР формат СД (2)" xfId="8235"/>
    <cellStyle name="_расчет ФОТ 2007 ФСК от меня_Книга1_Форма к защите 32" xfId="8236"/>
    <cellStyle name="_расчет ФОТ 2007 ФСК от меня_Книга1_Форма к защите 32_БДР формат СД (2)" xfId="8237"/>
    <cellStyle name="_расчет ФОТ 2007 ФСК от меня_Книга1_Форма к защите 33" xfId="8238"/>
    <cellStyle name="_расчет ФОТ 2007 ФСК от меня_Книга1_Форма к защите 33_БДР формат СД (2)" xfId="8239"/>
    <cellStyle name="_расчет ФОТ 2007 ФСК от меня_Книга1_Форма к защите 34" xfId="8240"/>
    <cellStyle name="_расчет ФОТ 2007 ФСК от меня_Книга1_Форма к защите 34_БДР формат СД (2)" xfId="8241"/>
    <cellStyle name="_расчет ФОТ 2007 ФСК от меня_Книга1_Форма к защите 35" xfId="8242"/>
    <cellStyle name="_расчет ФОТ 2007 ФСК от меня_Книга1_Форма к защите 35_БДР формат СД (2)" xfId="8243"/>
    <cellStyle name="_расчет ФОТ 2007 ФСК от меня_Книга1_Форма к защите 36" xfId="8244"/>
    <cellStyle name="_расчет ФОТ 2007 ФСК от меня_Книга1_Форма к защите 36_БДР формат СД (2)" xfId="8245"/>
    <cellStyle name="_расчет ФОТ 2007 ФСК от меня_Книга1_Форма к защите 37" xfId="8246"/>
    <cellStyle name="_расчет ФОТ 2007 ФСК от меня_Книга1_Форма к защите 37_БДР формат СД (2)" xfId="8247"/>
    <cellStyle name="_расчет ФОТ 2007 ФСК от меня_Книга1_Форма к защите 38" xfId="8248"/>
    <cellStyle name="_расчет ФОТ 2007 ФСК от меня_Книга1_Форма к защите 38_БДР формат СД (2)" xfId="8249"/>
    <cellStyle name="_расчет ФОТ 2007 ФСК от меня_Книга1_Форма к защите 39" xfId="8250"/>
    <cellStyle name="_расчет ФОТ 2007 ФСК от меня_Книга1_Форма к защите 39_БДР формат СД (2)" xfId="8251"/>
    <cellStyle name="_расчет ФОТ 2007 ФСК от меня_Книга1_Форма к защите 4" xfId="8252"/>
    <cellStyle name="_расчет ФОТ 2007 ФСК от меня_Книга1_Форма к защите 4_БДР формат СД (2)" xfId="8253"/>
    <cellStyle name="_расчет ФОТ 2007 ФСК от меня_Книга1_Форма к защите 40" xfId="8254"/>
    <cellStyle name="_расчет ФОТ 2007 ФСК от меня_Книга1_Форма к защите 40_БДР формат СД (2)" xfId="8255"/>
    <cellStyle name="_расчет ФОТ 2007 ФСК от меня_Книга1_Форма к защите 41" xfId="8256"/>
    <cellStyle name="_расчет ФОТ 2007 ФСК от меня_Книга1_Форма к защите 41_БДР формат СД (2)" xfId="8257"/>
    <cellStyle name="_расчет ФОТ 2007 ФСК от меня_Книга1_Форма к защите 42" xfId="8258"/>
    <cellStyle name="_расчет ФОТ 2007 ФСК от меня_Книга1_Форма к защите 42_БДР формат СД (2)" xfId="8259"/>
    <cellStyle name="_расчет ФОТ 2007 ФСК от меня_Книга1_Форма к защите 43" xfId="8260"/>
    <cellStyle name="_расчет ФОТ 2007 ФСК от меня_Книга1_Форма к защите 43_БДР формат СД (2)" xfId="8261"/>
    <cellStyle name="_расчет ФОТ 2007 ФСК от меня_Книга1_Форма к защите 44" xfId="8262"/>
    <cellStyle name="_расчет ФОТ 2007 ФСК от меня_Книга1_Форма к защите 44_БДР формат СД (2)" xfId="8263"/>
    <cellStyle name="_расчет ФОТ 2007 ФСК от меня_Книга1_Форма к защите 45" xfId="8264"/>
    <cellStyle name="_расчет ФОТ 2007 ФСК от меня_Книга1_Форма к защите 45_БДР формат СД (2)" xfId="8265"/>
    <cellStyle name="_расчет ФОТ 2007 ФСК от меня_Книга1_Форма к защите 46" xfId="8266"/>
    <cellStyle name="_расчет ФОТ 2007 ФСК от меня_Книга1_Форма к защите 46_БДР формат СД (2)" xfId="8267"/>
    <cellStyle name="_расчет ФОТ 2007 ФСК от меня_Книга1_Форма к защите 47" xfId="8268"/>
    <cellStyle name="_расчет ФОТ 2007 ФСК от меня_Книга1_Форма к защите 47_БДР формат СД (2)" xfId="8269"/>
    <cellStyle name="_расчет ФОТ 2007 ФСК от меня_Книга1_Форма к защите 48" xfId="8270"/>
    <cellStyle name="_расчет ФОТ 2007 ФСК от меня_Книга1_Форма к защите 48_БДР формат СД (2)" xfId="8271"/>
    <cellStyle name="_расчет ФОТ 2007 ФСК от меня_Книга1_Форма к защите 49" xfId="8272"/>
    <cellStyle name="_расчет ФОТ 2007 ФСК от меня_Книга1_Форма к защите 49_БДР формат СД (2)" xfId="8273"/>
    <cellStyle name="_расчет ФОТ 2007 ФСК от меня_Книга1_Форма к защите 5" xfId="8274"/>
    <cellStyle name="_расчет ФОТ 2007 ФСК от меня_Книга1_Форма к защите 5_БДР формат СД (2)" xfId="8275"/>
    <cellStyle name="_расчет ФОТ 2007 ФСК от меня_Книга1_Форма к защите 50" xfId="8276"/>
    <cellStyle name="_расчет ФОТ 2007 ФСК от меня_Книга1_Форма к защите 50_БДР формат СД (2)" xfId="8277"/>
    <cellStyle name="_расчет ФОТ 2007 ФСК от меня_Книга1_Форма к защите 51" xfId="8278"/>
    <cellStyle name="_расчет ФОТ 2007 ФСК от меня_Книга1_Форма к защите 51_БДР формат СД (2)" xfId="8279"/>
    <cellStyle name="_расчет ФОТ 2007 ФСК от меня_Книга1_Форма к защите 52" xfId="8280"/>
    <cellStyle name="_расчет ФОТ 2007 ФСК от меня_Книга1_Форма к защите 52_БДР формат СД (2)" xfId="8281"/>
    <cellStyle name="_расчет ФОТ 2007 ФСК от меня_Книга1_Форма к защите 53" xfId="8282"/>
    <cellStyle name="_расчет ФОТ 2007 ФСК от меня_Книга1_Форма к защите 53_БДР формат СД (2)" xfId="8283"/>
    <cellStyle name="_расчет ФОТ 2007 ФСК от меня_Книга1_Форма к защите 54" xfId="8284"/>
    <cellStyle name="_расчет ФОТ 2007 ФСК от меня_Книга1_Форма к защите 54_БДР формат СД (2)" xfId="8285"/>
    <cellStyle name="_расчет ФОТ 2007 ФСК от меня_Книга1_Форма к защите 55" xfId="8286"/>
    <cellStyle name="_расчет ФОТ 2007 ФСК от меня_Книга1_Форма к защите 55_БДР формат СД (2)" xfId="8287"/>
    <cellStyle name="_расчет ФОТ 2007 ФСК от меня_Книга1_Форма к защите 56" xfId="8288"/>
    <cellStyle name="_расчет ФОТ 2007 ФСК от меня_Книга1_Форма к защите 56_БДР формат СД (2)" xfId="8289"/>
    <cellStyle name="_расчет ФОТ 2007 ФСК от меня_Книга1_Форма к защите 57" xfId="8290"/>
    <cellStyle name="_расчет ФОТ 2007 ФСК от меня_Книга1_Форма к защите 57_БДР формат СД (2)" xfId="8291"/>
    <cellStyle name="_расчет ФОТ 2007 ФСК от меня_Книга1_Форма к защите 58" xfId="8292"/>
    <cellStyle name="_расчет ФОТ 2007 ФСК от меня_Книга1_Форма к защите 58_БДР формат СД (2)" xfId="8293"/>
    <cellStyle name="_расчет ФОТ 2007 ФСК от меня_Книга1_Форма к защите 59" xfId="8294"/>
    <cellStyle name="_расчет ФОТ 2007 ФСК от меня_Книга1_Форма к защите 59_БДР формат СД (2)" xfId="8295"/>
    <cellStyle name="_расчет ФОТ 2007 ФСК от меня_Книга1_Форма к защите 6" xfId="8296"/>
    <cellStyle name="_расчет ФОТ 2007 ФСК от меня_Книга1_Форма к защите 6_БДР формат СД (2)" xfId="8297"/>
    <cellStyle name="_расчет ФОТ 2007 ФСК от меня_Книга1_Форма к защите 60" xfId="8298"/>
    <cellStyle name="_расчет ФОТ 2007 ФСК от меня_Книга1_Форма к защите 60_БДР формат СД (2)" xfId="8299"/>
    <cellStyle name="_расчет ФОТ 2007 ФСК от меня_Книга1_Форма к защите 61" xfId="8300"/>
    <cellStyle name="_расчет ФОТ 2007 ФСК от меня_Книга1_Форма к защите 61_БДР формат СД (2)" xfId="8301"/>
    <cellStyle name="_расчет ФОТ 2007 ФСК от меня_Книга1_Форма к защите 62" xfId="8302"/>
    <cellStyle name="_расчет ФОТ 2007 ФСК от меня_Книга1_Форма к защите 62_БДР формат СД (2)" xfId="8303"/>
    <cellStyle name="_расчет ФОТ 2007 ФСК от меня_Книга1_Форма к защите 63" xfId="8304"/>
    <cellStyle name="_расчет ФОТ 2007 ФСК от меня_Книга1_Форма к защите 63_БДР формат СД (2)" xfId="8305"/>
    <cellStyle name="_расчет ФОТ 2007 ФСК от меня_Книга1_Форма к защите 64" xfId="8306"/>
    <cellStyle name="_расчет ФОТ 2007 ФСК от меня_Книга1_Форма к защите 64_БДР формат СД (2)" xfId="8307"/>
    <cellStyle name="_расчет ФОТ 2007 ФСК от меня_Книга1_Форма к защите 65" xfId="8308"/>
    <cellStyle name="_расчет ФОТ 2007 ФСК от меня_Книга1_Форма к защите 65_БДР формат СД (2)" xfId="8309"/>
    <cellStyle name="_расчет ФОТ 2007 ФСК от меня_Книга1_Форма к защите 66" xfId="8310"/>
    <cellStyle name="_расчет ФОТ 2007 ФСК от меня_Книга1_Форма к защите 66_БДР формат СД (2)" xfId="8311"/>
    <cellStyle name="_расчет ФОТ 2007 ФСК от меня_Книга1_Форма к защите 67" xfId="8312"/>
    <cellStyle name="_расчет ФОТ 2007 ФСК от меня_Книга1_Форма к защите 67_БДР формат СД (2)" xfId="8313"/>
    <cellStyle name="_расчет ФОТ 2007 ФСК от меня_Книга1_Форма к защите 68" xfId="8314"/>
    <cellStyle name="_расчет ФОТ 2007 ФСК от меня_Книга1_Форма к защите 68_БДР формат СД (2)" xfId="8315"/>
    <cellStyle name="_расчет ФОТ 2007 ФСК от меня_Книга1_Форма к защите 69" xfId="8316"/>
    <cellStyle name="_расчет ФОТ 2007 ФСК от меня_Книга1_Форма к защите 69_БДР формат СД (2)" xfId="8317"/>
    <cellStyle name="_расчет ФОТ 2007 ФСК от меня_Книга1_Форма к защите 7" xfId="8318"/>
    <cellStyle name="_расчет ФОТ 2007 ФСК от меня_Книга1_Форма к защите 7_БДР формат СД (2)" xfId="8319"/>
    <cellStyle name="_расчет ФОТ 2007 ФСК от меня_Книга1_Форма к защите 70" xfId="8320"/>
    <cellStyle name="_расчет ФОТ 2007 ФСК от меня_Книга1_Форма к защите 70_БДР формат СД (2)" xfId="8321"/>
    <cellStyle name="_расчет ФОТ 2007 ФСК от меня_Книга1_Форма к защите 71" xfId="8322"/>
    <cellStyle name="_расчет ФОТ 2007 ФСК от меня_Книга1_Форма к защите 71_БДР формат СД (2)" xfId="8323"/>
    <cellStyle name="_расчет ФОТ 2007 ФСК от меня_Книга1_Форма к защите 72" xfId="8324"/>
    <cellStyle name="_расчет ФОТ 2007 ФСК от меня_Книга1_Форма к защите 72_БДР формат СД (2)" xfId="8325"/>
    <cellStyle name="_расчет ФОТ 2007 ФСК от меня_Книга1_Форма к защите 73" xfId="8326"/>
    <cellStyle name="_расчет ФОТ 2007 ФСК от меня_Книга1_Форма к защите 73_БДР формат СД (2)" xfId="8327"/>
    <cellStyle name="_расчет ФОТ 2007 ФСК от меня_Книга1_Форма к защите 74" xfId="8328"/>
    <cellStyle name="_расчет ФОТ 2007 ФСК от меня_Книга1_Форма к защите 74_БДР формат СД (2)" xfId="8329"/>
    <cellStyle name="_расчет ФОТ 2007 ФСК от меня_Книга1_Форма к защите 75" xfId="8330"/>
    <cellStyle name="_расчет ФОТ 2007 ФСК от меня_Книга1_Форма к защите 75_БДР формат СД (2)" xfId="8331"/>
    <cellStyle name="_расчет ФОТ 2007 ФСК от меня_Книга1_Форма к защите 76" xfId="8332"/>
    <cellStyle name="_расчет ФОТ 2007 ФСК от меня_Книга1_Форма к защите 76_БДР формат СД (2)" xfId="8333"/>
    <cellStyle name="_расчет ФОТ 2007 ФСК от меня_Книга1_Форма к защите 77" xfId="8334"/>
    <cellStyle name="_расчет ФОТ 2007 ФСК от меня_Книга1_Форма к защите 77_БДР формат СД (2)" xfId="8335"/>
    <cellStyle name="_расчет ФОТ 2007 ФСК от меня_Книга1_Форма к защите 78" xfId="8336"/>
    <cellStyle name="_расчет ФОТ 2007 ФСК от меня_Книга1_Форма к защите 78_БДР формат СД (2)" xfId="8337"/>
    <cellStyle name="_расчет ФОТ 2007 ФСК от меня_Книга1_Форма к защите 79" xfId="8338"/>
    <cellStyle name="_расчет ФОТ 2007 ФСК от меня_Книга1_Форма к защите 79_БДР формат СД (2)" xfId="8339"/>
    <cellStyle name="_расчет ФОТ 2007 ФСК от меня_Книга1_Форма к защите 8" xfId="8340"/>
    <cellStyle name="_расчет ФОТ 2007 ФСК от меня_Книга1_Форма к защите 8_БДР формат СД (2)" xfId="8341"/>
    <cellStyle name="_расчет ФОТ 2007 ФСК от меня_Книга1_Форма к защите 80" xfId="8342"/>
    <cellStyle name="_расчет ФОТ 2007 ФСК от меня_Книга1_Форма к защите 80_БДР формат СД (2)" xfId="8343"/>
    <cellStyle name="_расчет ФОТ 2007 ФСК от меня_Книга1_Форма к защите 81" xfId="8344"/>
    <cellStyle name="_расчет ФОТ 2007 ФСК от меня_Книга1_Форма к защите 81_БДР формат СД (2)" xfId="8345"/>
    <cellStyle name="_расчет ФОТ 2007 ФСК от меня_Книга1_Форма к защите 82" xfId="8346"/>
    <cellStyle name="_расчет ФОТ 2007 ФСК от меня_Книга1_Форма к защите 82_БДР формат СД (2)" xfId="8347"/>
    <cellStyle name="_расчет ФОТ 2007 ФСК от меня_Книга1_Форма к защите 83" xfId="8348"/>
    <cellStyle name="_расчет ФОТ 2007 ФСК от меня_Книга1_Форма к защите 83_БДР формат СД (2)" xfId="8349"/>
    <cellStyle name="_расчет ФОТ 2007 ФСК от меня_Книга1_Форма к защите 84" xfId="8350"/>
    <cellStyle name="_расчет ФОТ 2007 ФСК от меня_Книга1_Форма к защите 84_БДР формат СД (2)" xfId="8351"/>
    <cellStyle name="_расчет ФОТ 2007 ФСК от меня_Книга1_Форма к защите 85" xfId="8352"/>
    <cellStyle name="_расчет ФОТ 2007 ФСК от меня_Книга1_Форма к защите 85_БДР формат СД (2)" xfId="8353"/>
    <cellStyle name="_расчет ФОТ 2007 ФСК от меня_Книга1_Форма к защите 86" xfId="8354"/>
    <cellStyle name="_расчет ФОТ 2007 ФСК от меня_Книга1_Форма к защите 86_БДР формат СД (2)" xfId="8355"/>
    <cellStyle name="_расчет ФОТ 2007 ФСК от меня_Книга1_Форма к защите 87" xfId="8356"/>
    <cellStyle name="_расчет ФОТ 2007 ФСК от меня_Книга1_Форма к защите 87_БДР формат СД (2)" xfId="8357"/>
    <cellStyle name="_расчет ФОТ 2007 ФСК от меня_Книга1_Форма к защите 88" xfId="8358"/>
    <cellStyle name="_расчет ФОТ 2007 ФСК от меня_Книга1_Форма к защите 88_БДР формат СД (2)" xfId="8359"/>
    <cellStyle name="_расчет ФОТ 2007 ФСК от меня_Книга1_Форма к защите 89" xfId="8360"/>
    <cellStyle name="_расчет ФОТ 2007 ФСК от меня_Книга1_Форма к защите 89_БДР формат СД (2)" xfId="8361"/>
    <cellStyle name="_расчет ФОТ 2007 ФСК от меня_Книга1_Форма к защите 9" xfId="8362"/>
    <cellStyle name="_расчет ФОТ 2007 ФСК от меня_Книга1_Форма к защите 9_БДР формат СД (2)" xfId="8363"/>
    <cellStyle name="_расчет ФОТ 2007 ФСК от меня_Книга1_Форма к защите 90" xfId="8364"/>
    <cellStyle name="_расчет ФОТ 2007 ФСК от меня_Книга1_Форма к защите 90_БДР формат СД (2)" xfId="8365"/>
    <cellStyle name="_расчет ФОТ 2007 ФСК от меня_Книга1_Форма к защите ДЭБ" xfId="8366"/>
    <cellStyle name="_расчет ФОТ 2007 ФСК от меня_Книга1_Форма к защите ДЭБ 2" xfId="8367"/>
    <cellStyle name="_расчет ФОТ 2007 ФСК от меня_Книга1_Форма к защите ДЭБ 2_БДР формат СД (2)" xfId="8368"/>
    <cellStyle name="_расчет ФОТ 2007 ФСК от меня_Книга1_Форма к защите ДЭБ_БДР формат СД (2)" xfId="8369"/>
    <cellStyle name="_расчет ФОТ 2007 ФСК от меня_Книга1_Форма к защите_БДР формат СД (2)" xfId="8370"/>
    <cellStyle name="_расчет ФОТ 2007 ФСК от меня_Книга1_Форма к защите_ДСП" xfId="8371"/>
    <cellStyle name="_расчет ФОТ 2007 ФСК от меня_Книга1_Форма к защите_ДСП 2" xfId="8372"/>
    <cellStyle name="_расчет ФОТ 2007 ФСК от меня_Книга1_Форма к защите_ДСП 2_БДР формат СД (2)" xfId="8373"/>
    <cellStyle name="_расчет ФОТ 2007 ФСК от меня_Книга1_Форма к защите_ДСП_БДР формат СД (2)" xfId="8374"/>
    <cellStyle name="_расчет ФОТ 2007 ФСК от меня_Книга1_Форма к защите_ДУпиоп" xfId="8375"/>
    <cellStyle name="_расчет ФОТ 2007 ФСК от меня_Книга1_Форма к защите_ДУпиоп 2" xfId="8376"/>
    <cellStyle name="_расчет ФОТ 2007 ФСК от меня_Книга1_Форма к защите_ДУпиоп 2_БДР формат СД (2)" xfId="8377"/>
    <cellStyle name="_расчет ФОТ 2007 ФСК от меня_Книга1_Форма к защите_ДУпиоп_БДР формат СД (2)" xfId="8378"/>
    <cellStyle name="_расчет ФОТ 2007 ФСК от меня_Книга1_Форма к защите_окончательная версия" xfId="8379"/>
    <cellStyle name="_расчет ФОТ 2007 ФСК от меня_Книга1_Форма к защите_окончательная версия 2" xfId="8380"/>
    <cellStyle name="_расчет ФОТ 2007 ФСК от меня_Книга1_Форма к защите_окончательная версия 2_БДР формат СД (2)" xfId="8381"/>
    <cellStyle name="_расчет ФОТ 2007 ФСК от меня_Книга1_Форма к защите_окончательная версия_БДР формат СД (2)" xfId="8382"/>
    <cellStyle name="_расчет ФОТ 2007 ФСК от меня_Корректировка №3 ФОТ 2010" xfId="8383"/>
    <cellStyle name="_расчет ФОТ 2007 ФСК от меня_Корректировка №3 ФОТ 2010_БДР формат СД (2)" xfId="8384"/>
    <cellStyle name="_расчет ФОТ 2007 ФСК от меня_Корректировка по ТОиР (проект)(поправл.)" xfId="8385"/>
    <cellStyle name="_расчет ФОТ 2007 ФСК от меня_Корректировка по ТОиР (проект)(поправл.)_БДР формат СД (2)" xfId="8386"/>
    <cellStyle name="_расчет ФОТ 2007 ФСК от меня_Корректировка ФОТ по ТОиР " xfId="8387"/>
    <cellStyle name="_расчет ФОТ 2007 ФСК от меня_Корректировка ФОТ по ТОиР _БДР формат СД (2)" xfId="8388"/>
    <cellStyle name="_расчет ФОТ 2007 ФСК от меня_Московское" xfId="8389"/>
    <cellStyle name="_расчет ФОТ 2007 ФСК от меня_Московское_БДР формат СД (2)" xfId="8390"/>
    <cellStyle name="_расчет ФОТ 2007 ФСК от меня_План по видам деят.(09.11.2009)" xfId="8391"/>
    <cellStyle name="_расчет ФОТ 2007 ФСК от меня_План по видам деят.(09.11.2009) 2" xfId="8392"/>
    <cellStyle name="_расчет ФОТ 2007 ФСК от меня_План по видам деят.(09.11.2009) 2 2" xfId="8393"/>
    <cellStyle name="_расчет ФОТ 2007 ФСК от меня_План по видам деят.(09.11.2009) 2 2_БДР формат СД (2)" xfId="8394"/>
    <cellStyle name="_расчет ФОТ 2007 ФСК от меня_План по видам деят.(09.11.2009) 2_БДР формат СД (2)" xfId="8395"/>
    <cellStyle name="_расчет ФОТ 2007 ФСК от меня_План по видам деят.(09.11.2009) 3" xfId="8396"/>
    <cellStyle name="_расчет ФОТ 2007 ФСК от меня_План по видам деят.(09.11.2009) 3_БДР формат СД (2)" xfId="8397"/>
    <cellStyle name="_расчет ФОТ 2007 ФСК от меня_План по видам деят.(09.11.2009)_БДР формат СД (2)" xfId="8398"/>
    <cellStyle name="_расчет ФОТ 2007 ФСК от меня_План по видам деят.(09.11.2009)_ДУС (3)" xfId="8399"/>
    <cellStyle name="_расчет ФОТ 2007 ФСК от меня_План по видам деят.(09.11.2009)_ДУС (3) 2" xfId="8400"/>
    <cellStyle name="_расчет ФОТ 2007 ФСК от меня_План по видам деят.(09.11.2009)_ДУС (3) 2_БДР формат СД (2)" xfId="8401"/>
    <cellStyle name="_расчет ФОТ 2007 ФСК от меня_План по видам деят.(09.11.2009)_ДУС (3)_БДР формат СД (2)" xfId="8402"/>
    <cellStyle name="_расчет ФОТ 2007 ФСК от меня_План по видам деят.(09.11.2009)_Источники_лимиты_Бизнес-план" xfId="8403"/>
    <cellStyle name="_расчет ФОТ 2007 ФСК от меня_План по видам деят.(09.11.2009)_Источники_лимиты_Бизнес-план 2" xfId="8404"/>
    <cellStyle name="_расчет ФОТ 2007 ФСК от меня_План по видам деят.(09.11.2009)_Источники_лимиты_Бизнес-план 2 2" xfId="8405"/>
    <cellStyle name="_расчет ФОТ 2007 ФСК от меня_План по видам деят.(09.11.2009)_Источники_лимиты_Бизнес-план 2 2_БДР формат СД (2)" xfId="8406"/>
    <cellStyle name="_расчет ФОТ 2007 ФСК от меня_План по видам деят.(09.11.2009)_Источники_лимиты_Бизнес-план 2_БДР формат СД (2)" xfId="8407"/>
    <cellStyle name="_расчет ФОТ 2007 ФСК от меня_План по видам деят.(09.11.2009)_Источники_лимиты_Бизнес-план 3" xfId="8408"/>
    <cellStyle name="_расчет ФОТ 2007 ФСК от меня_План по видам деят.(09.11.2009)_Источники_лимиты_Бизнес-план 3_БДР формат СД (2)" xfId="8409"/>
    <cellStyle name="_расчет ФОТ 2007 ФСК от меня_План по видам деят.(09.11.2009)_Источники_лимиты_Бизнес-план_БДР формат СД (2)" xfId="8410"/>
    <cellStyle name="_расчет ФОТ 2007 ФСК от меня_План по видам деят.(09.11.2009)_Копия форма к защите" xfId="8411"/>
    <cellStyle name="_расчет ФОТ 2007 ФСК от меня_План по видам деят.(09.11.2009)_Копия форма к защите 2" xfId="8412"/>
    <cellStyle name="_расчет ФОТ 2007 ФСК от меня_План по видам деят.(09.11.2009)_Копия форма к защите 2_БДР формат СД (2)" xfId="8413"/>
    <cellStyle name="_расчет ФОТ 2007 ФСК от меня_План по видам деят.(09.11.2009)_Копия форма к защите_БДР формат СД (2)" xfId="8414"/>
    <cellStyle name="_расчет ФОТ 2007 ФСК от меня_План по видам деят.(09.11.2009)_Свод бюджет на 2012" xfId="8415"/>
    <cellStyle name="_расчет ФОТ 2007 ФСК от меня_План по видам деят.(09.11.2009)_Свод бюджет на 2012 2" xfId="8416"/>
    <cellStyle name="_расчет ФОТ 2007 ФСК от меня_План по видам деят.(09.11.2009)_Свод бюджет на 2012 2_БДР формат СД (2)" xfId="8417"/>
    <cellStyle name="_расчет ФОТ 2007 ФСК от меня_План по видам деят.(09.11.2009)_Свод бюджет на 2012_БДР формат СД (2)" xfId="8418"/>
    <cellStyle name="_расчет ФОТ 2007 ФСК от меня_План по видам деят.(09.11.2009)_Форма к защите" xfId="8419"/>
    <cellStyle name="_расчет ФОТ 2007 ФСК от меня_План по видам деят.(09.11.2009)_форма к защите - ДКУ" xfId="8420"/>
    <cellStyle name="_расчет ФОТ 2007 ФСК от меня_План по видам деят.(09.11.2009)_форма к защите - ДКУ 2" xfId="8421"/>
    <cellStyle name="_расчет ФОТ 2007 ФСК от меня_План по видам деят.(09.11.2009)_форма к защите - ДКУ 2_БДР формат СД (2)" xfId="8422"/>
    <cellStyle name="_расчет ФОТ 2007 ФСК от меня_План по видам деят.(09.11.2009)_форма к защите - ДКУ_БДР формат СД (2)" xfId="8423"/>
    <cellStyle name="_расчет ФОТ 2007 ФСК от меня_План по видам деят.(09.11.2009)_Форма к защите 10" xfId="8424"/>
    <cellStyle name="_расчет ФОТ 2007 ФСК от меня_План по видам деят.(09.11.2009)_Форма к защите 10_БДР формат СД (2)" xfId="8425"/>
    <cellStyle name="_расчет ФОТ 2007 ФСК от меня_План по видам деят.(09.11.2009)_Форма к защите 11" xfId="8426"/>
    <cellStyle name="_расчет ФОТ 2007 ФСК от меня_План по видам деят.(09.11.2009)_Форма к защите 11_БДР формат СД (2)" xfId="8427"/>
    <cellStyle name="_расчет ФОТ 2007 ФСК от меня_План по видам деят.(09.11.2009)_Форма к защите 12" xfId="8428"/>
    <cellStyle name="_расчет ФОТ 2007 ФСК от меня_План по видам деят.(09.11.2009)_Форма к защите 12_БДР формат СД (2)" xfId="8429"/>
    <cellStyle name="_расчет ФОТ 2007 ФСК от меня_План по видам деят.(09.11.2009)_Форма к защите 13" xfId="8430"/>
    <cellStyle name="_расчет ФОТ 2007 ФСК от меня_План по видам деят.(09.11.2009)_Форма к защите 13_БДР формат СД (2)" xfId="8431"/>
    <cellStyle name="_расчет ФОТ 2007 ФСК от меня_План по видам деят.(09.11.2009)_Форма к защите 14" xfId="8432"/>
    <cellStyle name="_расчет ФОТ 2007 ФСК от меня_План по видам деят.(09.11.2009)_Форма к защите 14_БДР формат СД (2)" xfId="8433"/>
    <cellStyle name="_расчет ФОТ 2007 ФСК от меня_План по видам деят.(09.11.2009)_Форма к защите 15" xfId="8434"/>
    <cellStyle name="_расчет ФОТ 2007 ФСК от меня_План по видам деят.(09.11.2009)_Форма к защите 15_БДР формат СД (2)" xfId="8435"/>
    <cellStyle name="_расчет ФОТ 2007 ФСК от меня_План по видам деят.(09.11.2009)_Форма к защите 16" xfId="8436"/>
    <cellStyle name="_расчет ФОТ 2007 ФСК от меня_План по видам деят.(09.11.2009)_Форма к защите 16_БДР формат СД (2)" xfId="8437"/>
    <cellStyle name="_расчет ФОТ 2007 ФСК от меня_План по видам деят.(09.11.2009)_Форма к защите 17" xfId="8438"/>
    <cellStyle name="_расчет ФОТ 2007 ФСК от меня_План по видам деят.(09.11.2009)_Форма к защите 17_БДР формат СД (2)" xfId="8439"/>
    <cellStyle name="_расчет ФОТ 2007 ФСК от меня_План по видам деят.(09.11.2009)_Форма к защите 18" xfId="8440"/>
    <cellStyle name="_расчет ФОТ 2007 ФСК от меня_План по видам деят.(09.11.2009)_Форма к защите 18_БДР формат СД (2)" xfId="8441"/>
    <cellStyle name="_расчет ФОТ 2007 ФСК от меня_План по видам деят.(09.11.2009)_Форма к защите 19" xfId="8442"/>
    <cellStyle name="_расчет ФОТ 2007 ФСК от меня_План по видам деят.(09.11.2009)_Форма к защите 19_БДР формат СД (2)" xfId="8443"/>
    <cellStyle name="_расчет ФОТ 2007 ФСК от меня_План по видам деят.(09.11.2009)_Форма к защите 2" xfId="8444"/>
    <cellStyle name="_расчет ФОТ 2007 ФСК от меня_План по видам деят.(09.11.2009)_Форма к защите 2_БДР формат СД (2)" xfId="8445"/>
    <cellStyle name="_расчет ФОТ 2007 ФСК от меня_План по видам деят.(09.11.2009)_Форма к защите 20" xfId="8446"/>
    <cellStyle name="_расчет ФОТ 2007 ФСК от меня_План по видам деят.(09.11.2009)_Форма к защите 20_БДР формат СД (2)" xfId="8447"/>
    <cellStyle name="_расчет ФОТ 2007 ФСК от меня_План по видам деят.(09.11.2009)_Форма к защите 21" xfId="8448"/>
    <cellStyle name="_расчет ФОТ 2007 ФСК от меня_План по видам деят.(09.11.2009)_Форма к защите 21_БДР формат СД (2)" xfId="8449"/>
    <cellStyle name="_расчет ФОТ 2007 ФСК от меня_План по видам деят.(09.11.2009)_Форма к защите 22" xfId="8450"/>
    <cellStyle name="_расчет ФОТ 2007 ФСК от меня_План по видам деят.(09.11.2009)_Форма к защите 22_БДР формат СД (2)" xfId="8451"/>
    <cellStyle name="_расчет ФОТ 2007 ФСК от меня_План по видам деят.(09.11.2009)_Форма к защите 23" xfId="8452"/>
    <cellStyle name="_расчет ФОТ 2007 ФСК от меня_План по видам деят.(09.11.2009)_Форма к защите 23_БДР формат СД (2)" xfId="8453"/>
    <cellStyle name="_расчет ФОТ 2007 ФСК от меня_План по видам деят.(09.11.2009)_Форма к защите 24" xfId="8454"/>
    <cellStyle name="_расчет ФОТ 2007 ФСК от меня_План по видам деят.(09.11.2009)_Форма к защите 24_БДР формат СД (2)" xfId="8455"/>
    <cellStyle name="_расчет ФОТ 2007 ФСК от меня_План по видам деят.(09.11.2009)_Форма к защите 25" xfId="8456"/>
    <cellStyle name="_расчет ФОТ 2007 ФСК от меня_План по видам деят.(09.11.2009)_Форма к защите 25_БДР формат СД (2)" xfId="8457"/>
    <cellStyle name="_расчет ФОТ 2007 ФСК от меня_План по видам деят.(09.11.2009)_Форма к защите 26" xfId="8458"/>
    <cellStyle name="_расчет ФОТ 2007 ФСК от меня_План по видам деят.(09.11.2009)_Форма к защите 26_БДР формат СД (2)" xfId="8459"/>
    <cellStyle name="_расчет ФОТ 2007 ФСК от меня_План по видам деят.(09.11.2009)_Форма к защите 27" xfId="8460"/>
    <cellStyle name="_расчет ФОТ 2007 ФСК от меня_План по видам деят.(09.11.2009)_Форма к защите 27_БДР формат СД (2)" xfId="8461"/>
    <cellStyle name="_расчет ФОТ 2007 ФСК от меня_План по видам деят.(09.11.2009)_Форма к защите 28" xfId="8462"/>
    <cellStyle name="_расчет ФОТ 2007 ФСК от меня_План по видам деят.(09.11.2009)_Форма к защите 28_БДР формат СД (2)" xfId="8463"/>
    <cellStyle name="_расчет ФОТ 2007 ФСК от меня_План по видам деят.(09.11.2009)_Форма к защите 29" xfId="8464"/>
    <cellStyle name="_расчет ФОТ 2007 ФСК от меня_План по видам деят.(09.11.2009)_Форма к защите 29_БДР формат СД (2)" xfId="8465"/>
    <cellStyle name="_расчет ФОТ 2007 ФСК от меня_План по видам деят.(09.11.2009)_Форма к защите 3" xfId="8466"/>
    <cellStyle name="_расчет ФОТ 2007 ФСК от меня_План по видам деят.(09.11.2009)_Форма к защите 3_БДР формат СД (2)" xfId="8467"/>
    <cellStyle name="_расчет ФОТ 2007 ФСК от меня_План по видам деят.(09.11.2009)_Форма к защите 30" xfId="8468"/>
    <cellStyle name="_расчет ФОТ 2007 ФСК от меня_План по видам деят.(09.11.2009)_Форма к защите 30_БДР формат СД (2)" xfId="8469"/>
    <cellStyle name="_расчет ФОТ 2007 ФСК от меня_План по видам деят.(09.11.2009)_Форма к защите 31" xfId="8470"/>
    <cellStyle name="_расчет ФОТ 2007 ФСК от меня_План по видам деят.(09.11.2009)_Форма к защите 31_БДР формат СД (2)" xfId="8471"/>
    <cellStyle name="_расчет ФОТ 2007 ФСК от меня_План по видам деят.(09.11.2009)_Форма к защите 32" xfId="8472"/>
    <cellStyle name="_расчет ФОТ 2007 ФСК от меня_План по видам деят.(09.11.2009)_Форма к защите 32_БДР формат СД (2)" xfId="8473"/>
    <cellStyle name="_расчет ФОТ 2007 ФСК от меня_План по видам деят.(09.11.2009)_Форма к защите 33" xfId="8474"/>
    <cellStyle name="_расчет ФОТ 2007 ФСК от меня_План по видам деят.(09.11.2009)_Форма к защите 33_БДР формат СД (2)" xfId="8475"/>
    <cellStyle name="_расчет ФОТ 2007 ФСК от меня_План по видам деят.(09.11.2009)_Форма к защите 34" xfId="8476"/>
    <cellStyle name="_расчет ФОТ 2007 ФСК от меня_План по видам деят.(09.11.2009)_Форма к защите 34_БДР формат СД (2)" xfId="8477"/>
    <cellStyle name="_расчет ФОТ 2007 ФСК от меня_План по видам деят.(09.11.2009)_Форма к защите 35" xfId="8478"/>
    <cellStyle name="_расчет ФОТ 2007 ФСК от меня_План по видам деят.(09.11.2009)_Форма к защите 35_БДР формат СД (2)" xfId="8479"/>
    <cellStyle name="_расчет ФОТ 2007 ФСК от меня_План по видам деят.(09.11.2009)_Форма к защите 36" xfId="8480"/>
    <cellStyle name="_расчет ФОТ 2007 ФСК от меня_План по видам деят.(09.11.2009)_Форма к защите 36_БДР формат СД (2)" xfId="8481"/>
    <cellStyle name="_расчет ФОТ 2007 ФСК от меня_План по видам деят.(09.11.2009)_Форма к защите 37" xfId="8482"/>
    <cellStyle name="_расчет ФОТ 2007 ФСК от меня_План по видам деят.(09.11.2009)_Форма к защите 37_БДР формат СД (2)" xfId="8483"/>
    <cellStyle name="_расчет ФОТ 2007 ФСК от меня_План по видам деят.(09.11.2009)_Форма к защите 38" xfId="8484"/>
    <cellStyle name="_расчет ФОТ 2007 ФСК от меня_План по видам деят.(09.11.2009)_Форма к защите 38_БДР формат СД (2)" xfId="8485"/>
    <cellStyle name="_расчет ФОТ 2007 ФСК от меня_План по видам деят.(09.11.2009)_Форма к защите 39" xfId="8486"/>
    <cellStyle name="_расчет ФОТ 2007 ФСК от меня_План по видам деят.(09.11.2009)_Форма к защите 39_БДР формат СД (2)" xfId="8487"/>
    <cellStyle name="_расчет ФОТ 2007 ФСК от меня_План по видам деят.(09.11.2009)_Форма к защите 4" xfId="8488"/>
    <cellStyle name="_расчет ФОТ 2007 ФСК от меня_План по видам деят.(09.11.2009)_Форма к защите 4_БДР формат СД (2)" xfId="8489"/>
    <cellStyle name="_расчет ФОТ 2007 ФСК от меня_План по видам деят.(09.11.2009)_Форма к защите 40" xfId="8490"/>
    <cellStyle name="_расчет ФОТ 2007 ФСК от меня_План по видам деят.(09.11.2009)_Форма к защите 40_БДР формат СД (2)" xfId="8491"/>
    <cellStyle name="_расчет ФОТ 2007 ФСК от меня_План по видам деят.(09.11.2009)_Форма к защите 41" xfId="8492"/>
    <cellStyle name="_расчет ФОТ 2007 ФСК от меня_План по видам деят.(09.11.2009)_Форма к защите 41_БДР формат СД (2)" xfId="8493"/>
    <cellStyle name="_расчет ФОТ 2007 ФСК от меня_План по видам деят.(09.11.2009)_Форма к защите 42" xfId="8494"/>
    <cellStyle name="_расчет ФОТ 2007 ФСК от меня_План по видам деят.(09.11.2009)_Форма к защите 42_БДР формат СД (2)" xfId="8495"/>
    <cellStyle name="_расчет ФОТ 2007 ФСК от меня_План по видам деят.(09.11.2009)_Форма к защите 43" xfId="8496"/>
    <cellStyle name="_расчет ФОТ 2007 ФСК от меня_План по видам деят.(09.11.2009)_Форма к защите 43_БДР формат СД (2)" xfId="8497"/>
    <cellStyle name="_расчет ФОТ 2007 ФСК от меня_План по видам деят.(09.11.2009)_Форма к защите 44" xfId="8498"/>
    <cellStyle name="_расчет ФОТ 2007 ФСК от меня_План по видам деят.(09.11.2009)_Форма к защите 44_БДР формат СД (2)" xfId="8499"/>
    <cellStyle name="_расчет ФОТ 2007 ФСК от меня_План по видам деят.(09.11.2009)_Форма к защите 45" xfId="8500"/>
    <cellStyle name="_расчет ФОТ 2007 ФСК от меня_План по видам деят.(09.11.2009)_Форма к защите 45_БДР формат СД (2)" xfId="8501"/>
    <cellStyle name="_расчет ФОТ 2007 ФСК от меня_План по видам деят.(09.11.2009)_Форма к защите 46" xfId="8502"/>
    <cellStyle name="_расчет ФОТ 2007 ФСК от меня_План по видам деят.(09.11.2009)_Форма к защите 46_БДР формат СД (2)" xfId="8503"/>
    <cellStyle name="_расчет ФОТ 2007 ФСК от меня_План по видам деят.(09.11.2009)_Форма к защите 47" xfId="8504"/>
    <cellStyle name="_расчет ФОТ 2007 ФСК от меня_План по видам деят.(09.11.2009)_Форма к защите 47_БДР формат СД (2)" xfId="8505"/>
    <cellStyle name="_расчет ФОТ 2007 ФСК от меня_План по видам деят.(09.11.2009)_Форма к защите 48" xfId="8506"/>
    <cellStyle name="_расчет ФОТ 2007 ФСК от меня_План по видам деят.(09.11.2009)_Форма к защите 48_БДР формат СД (2)" xfId="8507"/>
    <cellStyle name="_расчет ФОТ 2007 ФСК от меня_План по видам деят.(09.11.2009)_Форма к защите 49" xfId="8508"/>
    <cellStyle name="_расчет ФОТ 2007 ФСК от меня_План по видам деят.(09.11.2009)_Форма к защите 49_БДР формат СД (2)" xfId="8509"/>
    <cellStyle name="_расчет ФОТ 2007 ФСК от меня_План по видам деят.(09.11.2009)_Форма к защите 5" xfId="8510"/>
    <cellStyle name="_расчет ФОТ 2007 ФСК от меня_План по видам деят.(09.11.2009)_Форма к защите 5_БДР формат СД (2)" xfId="8511"/>
    <cellStyle name="_расчет ФОТ 2007 ФСК от меня_План по видам деят.(09.11.2009)_Форма к защите 50" xfId="8512"/>
    <cellStyle name="_расчет ФОТ 2007 ФСК от меня_План по видам деят.(09.11.2009)_Форма к защите 50_БДР формат СД (2)" xfId="8513"/>
    <cellStyle name="_расчет ФОТ 2007 ФСК от меня_План по видам деят.(09.11.2009)_Форма к защите 51" xfId="8514"/>
    <cellStyle name="_расчет ФОТ 2007 ФСК от меня_План по видам деят.(09.11.2009)_Форма к защите 51_БДР формат СД (2)" xfId="8515"/>
    <cellStyle name="_расчет ФОТ 2007 ФСК от меня_План по видам деят.(09.11.2009)_Форма к защите 52" xfId="8516"/>
    <cellStyle name="_расчет ФОТ 2007 ФСК от меня_План по видам деят.(09.11.2009)_Форма к защите 52_БДР формат СД (2)" xfId="8517"/>
    <cellStyle name="_расчет ФОТ 2007 ФСК от меня_План по видам деят.(09.11.2009)_Форма к защите 53" xfId="8518"/>
    <cellStyle name="_расчет ФОТ 2007 ФСК от меня_План по видам деят.(09.11.2009)_Форма к защите 53_БДР формат СД (2)" xfId="8519"/>
    <cellStyle name="_расчет ФОТ 2007 ФСК от меня_План по видам деят.(09.11.2009)_Форма к защите 54" xfId="8520"/>
    <cellStyle name="_расчет ФОТ 2007 ФСК от меня_План по видам деят.(09.11.2009)_Форма к защите 54_БДР формат СД (2)" xfId="8521"/>
    <cellStyle name="_расчет ФОТ 2007 ФСК от меня_План по видам деят.(09.11.2009)_Форма к защите 55" xfId="8522"/>
    <cellStyle name="_расчет ФОТ 2007 ФСК от меня_План по видам деят.(09.11.2009)_Форма к защите 55_БДР формат СД (2)" xfId="8523"/>
    <cellStyle name="_расчет ФОТ 2007 ФСК от меня_План по видам деят.(09.11.2009)_Форма к защите 56" xfId="8524"/>
    <cellStyle name="_расчет ФОТ 2007 ФСК от меня_План по видам деят.(09.11.2009)_Форма к защите 56_БДР формат СД (2)" xfId="8525"/>
    <cellStyle name="_расчет ФОТ 2007 ФСК от меня_План по видам деят.(09.11.2009)_Форма к защите 57" xfId="8526"/>
    <cellStyle name="_расчет ФОТ 2007 ФСК от меня_План по видам деят.(09.11.2009)_Форма к защите 57_БДР формат СД (2)" xfId="8527"/>
    <cellStyle name="_расчет ФОТ 2007 ФСК от меня_План по видам деят.(09.11.2009)_Форма к защите 58" xfId="8528"/>
    <cellStyle name="_расчет ФОТ 2007 ФСК от меня_План по видам деят.(09.11.2009)_Форма к защите 58_БДР формат СД (2)" xfId="8529"/>
    <cellStyle name="_расчет ФОТ 2007 ФСК от меня_План по видам деят.(09.11.2009)_Форма к защите 59" xfId="8530"/>
    <cellStyle name="_расчет ФОТ 2007 ФСК от меня_План по видам деят.(09.11.2009)_Форма к защите 59_БДР формат СД (2)" xfId="8531"/>
    <cellStyle name="_расчет ФОТ 2007 ФСК от меня_План по видам деят.(09.11.2009)_Форма к защите 6" xfId="8532"/>
    <cellStyle name="_расчет ФОТ 2007 ФСК от меня_План по видам деят.(09.11.2009)_Форма к защите 6_БДР формат СД (2)" xfId="8533"/>
    <cellStyle name="_расчет ФОТ 2007 ФСК от меня_План по видам деят.(09.11.2009)_Форма к защите 60" xfId="8534"/>
    <cellStyle name="_расчет ФОТ 2007 ФСК от меня_План по видам деят.(09.11.2009)_Форма к защите 60_БДР формат СД (2)" xfId="8535"/>
    <cellStyle name="_расчет ФОТ 2007 ФСК от меня_План по видам деят.(09.11.2009)_Форма к защите 61" xfId="8536"/>
    <cellStyle name="_расчет ФОТ 2007 ФСК от меня_План по видам деят.(09.11.2009)_Форма к защите 61_БДР формат СД (2)" xfId="8537"/>
    <cellStyle name="_расчет ФОТ 2007 ФСК от меня_План по видам деят.(09.11.2009)_Форма к защите 62" xfId="8538"/>
    <cellStyle name="_расчет ФОТ 2007 ФСК от меня_План по видам деят.(09.11.2009)_Форма к защите 62_БДР формат СД (2)" xfId="8539"/>
    <cellStyle name="_расчет ФОТ 2007 ФСК от меня_План по видам деят.(09.11.2009)_Форма к защите 63" xfId="8540"/>
    <cellStyle name="_расчет ФОТ 2007 ФСК от меня_План по видам деят.(09.11.2009)_Форма к защите 63_БДР формат СД (2)" xfId="8541"/>
    <cellStyle name="_расчет ФОТ 2007 ФСК от меня_План по видам деят.(09.11.2009)_Форма к защите 64" xfId="8542"/>
    <cellStyle name="_расчет ФОТ 2007 ФСК от меня_План по видам деят.(09.11.2009)_Форма к защите 64_БДР формат СД (2)" xfId="8543"/>
    <cellStyle name="_расчет ФОТ 2007 ФСК от меня_План по видам деят.(09.11.2009)_Форма к защите 65" xfId="8544"/>
    <cellStyle name="_расчет ФОТ 2007 ФСК от меня_План по видам деят.(09.11.2009)_Форма к защите 65_БДР формат СД (2)" xfId="8545"/>
    <cellStyle name="_расчет ФОТ 2007 ФСК от меня_План по видам деят.(09.11.2009)_Форма к защите 66" xfId="8546"/>
    <cellStyle name="_расчет ФОТ 2007 ФСК от меня_План по видам деят.(09.11.2009)_Форма к защите 66_БДР формат СД (2)" xfId="8547"/>
    <cellStyle name="_расчет ФОТ 2007 ФСК от меня_План по видам деят.(09.11.2009)_Форма к защите 67" xfId="8548"/>
    <cellStyle name="_расчет ФОТ 2007 ФСК от меня_План по видам деят.(09.11.2009)_Форма к защите 67_БДР формат СД (2)" xfId="8549"/>
    <cellStyle name="_расчет ФОТ 2007 ФСК от меня_План по видам деят.(09.11.2009)_Форма к защите 68" xfId="8550"/>
    <cellStyle name="_расчет ФОТ 2007 ФСК от меня_План по видам деят.(09.11.2009)_Форма к защите 68_БДР формат СД (2)" xfId="8551"/>
    <cellStyle name="_расчет ФОТ 2007 ФСК от меня_План по видам деят.(09.11.2009)_Форма к защите 69" xfId="8552"/>
    <cellStyle name="_расчет ФОТ 2007 ФСК от меня_План по видам деят.(09.11.2009)_Форма к защите 69_БДР формат СД (2)" xfId="8553"/>
    <cellStyle name="_расчет ФОТ 2007 ФСК от меня_План по видам деят.(09.11.2009)_Форма к защите 7" xfId="8554"/>
    <cellStyle name="_расчет ФОТ 2007 ФСК от меня_План по видам деят.(09.11.2009)_Форма к защите 7_БДР формат СД (2)" xfId="8555"/>
    <cellStyle name="_расчет ФОТ 2007 ФСК от меня_План по видам деят.(09.11.2009)_Форма к защите 70" xfId="8556"/>
    <cellStyle name="_расчет ФОТ 2007 ФСК от меня_План по видам деят.(09.11.2009)_Форма к защите 70_БДР формат СД (2)" xfId="8557"/>
    <cellStyle name="_расчет ФОТ 2007 ФСК от меня_План по видам деят.(09.11.2009)_Форма к защите 71" xfId="8558"/>
    <cellStyle name="_расчет ФОТ 2007 ФСК от меня_План по видам деят.(09.11.2009)_Форма к защите 71_БДР формат СД (2)" xfId="8559"/>
    <cellStyle name="_расчет ФОТ 2007 ФСК от меня_План по видам деят.(09.11.2009)_Форма к защите 72" xfId="8560"/>
    <cellStyle name="_расчет ФОТ 2007 ФСК от меня_План по видам деят.(09.11.2009)_Форма к защите 72_БДР формат СД (2)" xfId="8561"/>
    <cellStyle name="_расчет ФОТ 2007 ФСК от меня_План по видам деят.(09.11.2009)_Форма к защите 73" xfId="8562"/>
    <cellStyle name="_расчет ФОТ 2007 ФСК от меня_План по видам деят.(09.11.2009)_Форма к защите 73_БДР формат СД (2)" xfId="8563"/>
    <cellStyle name="_расчет ФОТ 2007 ФСК от меня_План по видам деят.(09.11.2009)_Форма к защите 74" xfId="8564"/>
    <cellStyle name="_расчет ФОТ 2007 ФСК от меня_План по видам деят.(09.11.2009)_Форма к защите 74_БДР формат СД (2)" xfId="8565"/>
    <cellStyle name="_расчет ФОТ 2007 ФСК от меня_План по видам деят.(09.11.2009)_Форма к защите 75" xfId="8566"/>
    <cellStyle name="_расчет ФОТ 2007 ФСК от меня_План по видам деят.(09.11.2009)_Форма к защите 75_БДР формат СД (2)" xfId="8567"/>
    <cellStyle name="_расчет ФОТ 2007 ФСК от меня_План по видам деят.(09.11.2009)_Форма к защите 76" xfId="8568"/>
    <cellStyle name="_расчет ФОТ 2007 ФСК от меня_План по видам деят.(09.11.2009)_Форма к защите 76_БДР формат СД (2)" xfId="8569"/>
    <cellStyle name="_расчет ФОТ 2007 ФСК от меня_План по видам деят.(09.11.2009)_Форма к защите 77" xfId="8570"/>
    <cellStyle name="_расчет ФОТ 2007 ФСК от меня_План по видам деят.(09.11.2009)_Форма к защите 77_БДР формат СД (2)" xfId="8571"/>
    <cellStyle name="_расчет ФОТ 2007 ФСК от меня_План по видам деят.(09.11.2009)_Форма к защите 78" xfId="8572"/>
    <cellStyle name="_расчет ФОТ 2007 ФСК от меня_План по видам деят.(09.11.2009)_Форма к защите 78_БДР формат СД (2)" xfId="8573"/>
    <cellStyle name="_расчет ФОТ 2007 ФСК от меня_План по видам деят.(09.11.2009)_Форма к защите 79" xfId="8574"/>
    <cellStyle name="_расчет ФОТ 2007 ФСК от меня_План по видам деят.(09.11.2009)_Форма к защите 79_БДР формат СД (2)" xfId="8575"/>
    <cellStyle name="_расчет ФОТ 2007 ФСК от меня_План по видам деят.(09.11.2009)_Форма к защите 8" xfId="8576"/>
    <cellStyle name="_расчет ФОТ 2007 ФСК от меня_План по видам деят.(09.11.2009)_Форма к защите 8_БДР формат СД (2)" xfId="8577"/>
    <cellStyle name="_расчет ФОТ 2007 ФСК от меня_План по видам деят.(09.11.2009)_Форма к защите 80" xfId="8578"/>
    <cellStyle name="_расчет ФОТ 2007 ФСК от меня_План по видам деят.(09.11.2009)_Форма к защите 80_БДР формат СД (2)" xfId="8579"/>
    <cellStyle name="_расчет ФОТ 2007 ФСК от меня_План по видам деят.(09.11.2009)_Форма к защите 81" xfId="8580"/>
    <cellStyle name="_расчет ФОТ 2007 ФСК от меня_План по видам деят.(09.11.2009)_Форма к защите 81_БДР формат СД (2)" xfId="8581"/>
    <cellStyle name="_расчет ФОТ 2007 ФСК от меня_План по видам деят.(09.11.2009)_Форма к защите 82" xfId="8582"/>
    <cellStyle name="_расчет ФОТ 2007 ФСК от меня_План по видам деят.(09.11.2009)_Форма к защите 82_БДР формат СД (2)" xfId="8583"/>
    <cellStyle name="_расчет ФОТ 2007 ФСК от меня_План по видам деят.(09.11.2009)_Форма к защите 83" xfId="8584"/>
    <cellStyle name="_расчет ФОТ 2007 ФСК от меня_План по видам деят.(09.11.2009)_Форма к защите 83_БДР формат СД (2)" xfId="8585"/>
    <cellStyle name="_расчет ФОТ 2007 ФСК от меня_План по видам деят.(09.11.2009)_Форма к защите 84" xfId="8586"/>
    <cellStyle name="_расчет ФОТ 2007 ФСК от меня_План по видам деят.(09.11.2009)_Форма к защите 84_БДР формат СД (2)" xfId="8587"/>
    <cellStyle name="_расчет ФОТ 2007 ФСК от меня_План по видам деят.(09.11.2009)_Форма к защите 85" xfId="8588"/>
    <cellStyle name="_расчет ФОТ 2007 ФСК от меня_План по видам деят.(09.11.2009)_Форма к защите 85_БДР формат СД (2)" xfId="8589"/>
    <cellStyle name="_расчет ФОТ 2007 ФСК от меня_План по видам деят.(09.11.2009)_Форма к защите 86" xfId="8590"/>
    <cellStyle name="_расчет ФОТ 2007 ФСК от меня_План по видам деят.(09.11.2009)_Форма к защите 86_БДР формат СД (2)" xfId="8591"/>
    <cellStyle name="_расчет ФОТ 2007 ФСК от меня_План по видам деят.(09.11.2009)_Форма к защите 87" xfId="8592"/>
    <cellStyle name="_расчет ФОТ 2007 ФСК от меня_План по видам деят.(09.11.2009)_Форма к защите 87_БДР формат СД (2)" xfId="8593"/>
    <cellStyle name="_расчет ФОТ 2007 ФСК от меня_План по видам деят.(09.11.2009)_Форма к защите 88" xfId="8594"/>
    <cellStyle name="_расчет ФОТ 2007 ФСК от меня_План по видам деят.(09.11.2009)_Форма к защите 88_БДР формат СД (2)" xfId="8595"/>
    <cellStyle name="_расчет ФОТ 2007 ФСК от меня_План по видам деят.(09.11.2009)_Форма к защите 89" xfId="8596"/>
    <cellStyle name="_расчет ФОТ 2007 ФСК от меня_План по видам деят.(09.11.2009)_Форма к защите 89_БДР формат СД (2)" xfId="8597"/>
    <cellStyle name="_расчет ФОТ 2007 ФСК от меня_План по видам деят.(09.11.2009)_Форма к защите 9" xfId="8598"/>
    <cellStyle name="_расчет ФОТ 2007 ФСК от меня_План по видам деят.(09.11.2009)_Форма к защите 9_БДР формат СД (2)" xfId="8599"/>
    <cellStyle name="_расчет ФОТ 2007 ФСК от меня_План по видам деят.(09.11.2009)_Форма к защите 90" xfId="8600"/>
    <cellStyle name="_расчет ФОТ 2007 ФСК от меня_План по видам деят.(09.11.2009)_Форма к защите 90_БДР формат СД (2)" xfId="8601"/>
    <cellStyle name="_расчет ФОТ 2007 ФСК от меня_План по видам деят.(09.11.2009)_Форма к защите ДЭБ" xfId="8602"/>
    <cellStyle name="_расчет ФОТ 2007 ФСК от меня_План по видам деят.(09.11.2009)_Форма к защите ДЭБ 2" xfId="8603"/>
    <cellStyle name="_расчет ФОТ 2007 ФСК от меня_План по видам деят.(09.11.2009)_Форма к защите ДЭБ 2_БДР формат СД (2)" xfId="8604"/>
    <cellStyle name="_расчет ФОТ 2007 ФСК от меня_План по видам деят.(09.11.2009)_Форма к защите ДЭБ_БДР формат СД (2)" xfId="8605"/>
    <cellStyle name="_расчет ФОТ 2007 ФСК от меня_План по видам деят.(09.11.2009)_Форма к защите_БДР формат СД (2)" xfId="8606"/>
    <cellStyle name="_расчет ФОТ 2007 ФСК от меня_План по видам деят.(09.11.2009)_Форма к защите_ДСП" xfId="8607"/>
    <cellStyle name="_расчет ФОТ 2007 ФСК от меня_План по видам деят.(09.11.2009)_Форма к защите_ДСП 2" xfId="8608"/>
    <cellStyle name="_расчет ФОТ 2007 ФСК от меня_План по видам деят.(09.11.2009)_Форма к защите_ДСП 2_БДР формат СД (2)" xfId="8609"/>
    <cellStyle name="_расчет ФОТ 2007 ФСК от меня_План по видам деят.(09.11.2009)_Форма к защите_ДСП_БДР формат СД (2)" xfId="8610"/>
    <cellStyle name="_расчет ФОТ 2007 ФСК от меня_План по видам деят.(09.11.2009)_Форма к защите_ДУпиоп" xfId="8611"/>
    <cellStyle name="_расчет ФОТ 2007 ФСК от меня_План по видам деят.(09.11.2009)_Форма к защите_ДУпиоп 2" xfId="8612"/>
    <cellStyle name="_расчет ФОТ 2007 ФСК от меня_План по видам деят.(09.11.2009)_Форма к защите_ДУпиоп 2_БДР формат СД (2)" xfId="8613"/>
    <cellStyle name="_расчет ФОТ 2007 ФСК от меня_План по видам деят.(09.11.2009)_Форма к защите_ДУпиоп_БДР формат СД (2)" xfId="8614"/>
    <cellStyle name="_расчет ФОТ 2007 ФСК от меня_План по видам деят.(09.11.2009)_Форма к защите_окончательная версия" xfId="8615"/>
    <cellStyle name="_расчет ФОТ 2007 ФСК от меня_План по видам деят.(09.11.2009)_Форма к защите_окончательная версия 2" xfId="8616"/>
    <cellStyle name="_расчет ФОТ 2007 ФСК от меня_План по видам деят.(09.11.2009)_Форма к защите_окончательная версия 2_БДР формат СД (2)" xfId="8617"/>
    <cellStyle name="_расчет ФОТ 2007 ФСК от меня_План по видам деят.(09.11.2009)_Форма к защите_окончательная версия_БДР формат СД (2)" xfId="8618"/>
    <cellStyle name="_расчет ФОТ 2007 ФСК от меня_По видам деятельности(09.11.2009)" xfId="8619"/>
    <cellStyle name="_расчет ФОТ 2007 ФСК от меня_По видам деятельности(09.11.2009) 2" xfId="8620"/>
    <cellStyle name="_расчет ФОТ 2007 ФСК от меня_По видам деятельности(09.11.2009) 2 2" xfId="8621"/>
    <cellStyle name="_расчет ФОТ 2007 ФСК от меня_По видам деятельности(09.11.2009) 2 2_БДР формат СД (2)" xfId="8622"/>
    <cellStyle name="_расчет ФОТ 2007 ФСК от меня_По видам деятельности(09.11.2009) 2_БДР формат СД (2)" xfId="8623"/>
    <cellStyle name="_расчет ФОТ 2007 ФСК от меня_По видам деятельности(09.11.2009) 3" xfId="8624"/>
    <cellStyle name="_расчет ФОТ 2007 ФСК от меня_По видам деятельности(09.11.2009) 3_БДР формат СД (2)" xfId="8625"/>
    <cellStyle name="_расчет ФОТ 2007 ФСК от меня_По видам деятельности(09.11.2009)_БДР формат СД (2)" xfId="8626"/>
    <cellStyle name="_расчет ФОТ 2007 ФСК от меня_По видам деятельности(09.11.2009)_ДУС (3)" xfId="8627"/>
    <cellStyle name="_расчет ФОТ 2007 ФСК от меня_По видам деятельности(09.11.2009)_ДУС (3) 2" xfId="8628"/>
    <cellStyle name="_расчет ФОТ 2007 ФСК от меня_По видам деятельности(09.11.2009)_ДУС (3) 2_БДР формат СД (2)" xfId="8629"/>
    <cellStyle name="_расчет ФОТ 2007 ФСК от меня_По видам деятельности(09.11.2009)_ДУС (3)_БДР формат СД (2)" xfId="8630"/>
    <cellStyle name="_расчет ФОТ 2007 ФСК от меня_По видам деятельности(09.11.2009)_Источники_лимиты_Бизнес-план" xfId="8631"/>
    <cellStyle name="_расчет ФОТ 2007 ФСК от меня_По видам деятельности(09.11.2009)_Источники_лимиты_Бизнес-план 2" xfId="8632"/>
    <cellStyle name="_расчет ФОТ 2007 ФСК от меня_По видам деятельности(09.11.2009)_Источники_лимиты_Бизнес-план 2 2" xfId="8633"/>
    <cellStyle name="_расчет ФОТ 2007 ФСК от меня_По видам деятельности(09.11.2009)_Источники_лимиты_Бизнес-план 2 2_БДР формат СД (2)" xfId="8634"/>
    <cellStyle name="_расчет ФОТ 2007 ФСК от меня_По видам деятельности(09.11.2009)_Источники_лимиты_Бизнес-план 2_БДР формат СД (2)" xfId="8635"/>
    <cellStyle name="_расчет ФОТ 2007 ФСК от меня_По видам деятельности(09.11.2009)_Источники_лимиты_Бизнес-план 3" xfId="8636"/>
    <cellStyle name="_расчет ФОТ 2007 ФСК от меня_По видам деятельности(09.11.2009)_Источники_лимиты_Бизнес-план 3_БДР формат СД (2)" xfId="8637"/>
    <cellStyle name="_расчет ФОТ 2007 ФСК от меня_По видам деятельности(09.11.2009)_Источники_лимиты_Бизнес-план_БДР формат СД (2)" xfId="8638"/>
    <cellStyle name="_расчет ФОТ 2007 ФСК от меня_По видам деятельности(09.11.2009)_Копия форма к защите" xfId="8639"/>
    <cellStyle name="_расчет ФОТ 2007 ФСК от меня_По видам деятельности(09.11.2009)_Копия форма к защите 2" xfId="8640"/>
    <cellStyle name="_расчет ФОТ 2007 ФСК от меня_По видам деятельности(09.11.2009)_Копия форма к защите 2_БДР формат СД (2)" xfId="8641"/>
    <cellStyle name="_расчет ФОТ 2007 ФСК от меня_По видам деятельности(09.11.2009)_Копия форма к защите_БДР формат СД (2)" xfId="8642"/>
    <cellStyle name="_расчет ФОТ 2007 ФСК от меня_По видам деятельности(09.11.2009)_Свод бюджет на 2012" xfId="8643"/>
    <cellStyle name="_расчет ФОТ 2007 ФСК от меня_По видам деятельности(09.11.2009)_Свод бюджет на 2012 2" xfId="8644"/>
    <cellStyle name="_расчет ФОТ 2007 ФСК от меня_По видам деятельности(09.11.2009)_Свод бюджет на 2012 2_БДР формат СД (2)" xfId="8645"/>
    <cellStyle name="_расчет ФОТ 2007 ФСК от меня_По видам деятельности(09.11.2009)_Свод бюджет на 2012_БДР формат СД (2)" xfId="8646"/>
    <cellStyle name="_расчет ФОТ 2007 ФСК от меня_По видам деятельности(09.11.2009)_Форма к защите" xfId="8647"/>
    <cellStyle name="_расчет ФОТ 2007 ФСК от меня_По видам деятельности(09.11.2009)_форма к защите - ДКУ" xfId="8648"/>
    <cellStyle name="_расчет ФОТ 2007 ФСК от меня_По видам деятельности(09.11.2009)_форма к защите - ДКУ 2" xfId="8649"/>
    <cellStyle name="_расчет ФОТ 2007 ФСК от меня_По видам деятельности(09.11.2009)_форма к защите - ДКУ 2_БДР формат СД (2)" xfId="8650"/>
    <cellStyle name="_расчет ФОТ 2007 ФСК от меня_По видам деятельности(09.11.2009)_форма к защите - ДКУ_БДР формат СД (2)" xfId="8651"/>
    <cellStyle name="_расчет ФОТ 2007 ФСК от меня_По видам деятельности(09.11.2009)_Форма к защите 10" xfId="8652"/>
    <cellStyle name="_расчет ФОТ 2007 ФСК от меня_По видам деятельности(09.11.2009)_Форма к защите 10_БДР формат СД (2)" xfId="8653"/>
    <cellStyle name="_расчет ФОТ 2007 ФСК от меня_По видам деятельности(09.11.2009)_Форма к защите 11" xfId="8654"/>
    <cellStyle name="_расчет ФОТ 2007 ФСК от меня_По видам деятельности(09.11.2009)_Форма к защите 11_БДР формат СД (2)" xfId="8655"/>
    <cellStyle name="_расчет ФОТ 2007 ФСК от меня_По видам деятельности(09.11.2009)_Форма к защите 12" xfId="8656"/>
    <cellStyle name="_расчет ФОТ 2007 ФСК от меня_По видам деятельности(09.11.2009)_Форма к защите 12_БДР формат СД (2)" xfId="8657"/>
    <cellStyle name="_расчет ФОТ 2007 ФСК от меня_По видам деятельности(09.11.2009)_Форма к защите 13" xfId="8658"/>
    <cellStyle name="_расчет ФОТ 2007 ФСК от меня_По видам деятельности(09.11.2009)_Форма к защите 13_БДР формат СД (2)" xfId="8659"/>
    <cellStyle name="_расчет ФОТ 2007 ФСК от меня_По видам деятельности(09.11.2009)_Форма к защите 14" xfId="8660"/>
    <cellStyle name="_расчет ФОТ 2007 ФСК от меня_По видам деятельности(09.11.2009)_Форма к защите 14_БДР формат СД (2)" xfId="8661"/>
    <cellStyle name="_расчет ФОТ 2007 ФСК от меня_По видам деятельности(09.11.2009)_Форма к защите 15" xfId="8662"/>
    <cellStyle name="_расчет ФОТ 2007 ФСК от меня_По видам деятельности(09.11.2009)_Форма к защите 15_БДР формат СД (2)" xfId="8663"/>
    <cellStyle name="_расчет ФОТ 2007 ФСК от меня_По видам деятельности(09.11.2009)_Форма к защите 16" xfId="8664"/>
    <cellStyle name="_расчет ФОТ 2007 ФСК от меня_По видам деятельности(09.11.2009)_Форма к защите 16_БДР формат СД (2)" xfId="8665"/>
    <cellStyle name="_расчет ФОТ 2007 ФСК от меня_По видам деятельности(09.11.2009)_Форма к защите 17" xfId="8666"/>
    <cellStyle name="_расчет ФОТ 2007 ФСК от меня_По видам деятельности(09.11.2009)_Форма к защите 17_БДР формат СД (2)" xfId="8667"/>
    <cellStyle name="_расчет ФОТ 2007 ФСК от меня_По видам деятельности(09.11.2009)_Форма к защите 18" xfId="8668"/>
    <cellStyle name="_расчет ФОТ 2007 ФСК от меня_По видам деятельности(09.11.2009)_Форма к защите 18_БДР формат СД (2)" xfId="8669"/>
    <cellStyle name="_расчет ФОТ 2007 ФСК от меня_По видам деятельности(09.11.2009)_Форма к защите 19" xfId="8670"/>
    <cellStyle name="_расчет ФОТ 2007 ФСК от меня_По видам деятельности(09.11.2009)_Форма к защите 19_БДР формат СД (2)" xfId="8671"/>
    <cellStyle name="_расчет ФОТ 2007 ФСК от меня_По видам деятельности(09.11.2009)_Форма к защите 2" xfId="8672"/>
    <cellStyle name="_расчет ФОТ 2007 ФСК от меня_По видам деятельности(09.11.2009)_Форма к защите 2_БДР формат СД (2)" xfId="8673"/>
    <cellStyle name="_расчет ФОТ 2007 ФСК от меня_По видам деятельности(09.11.2009)_Форма к защите 20" xfId="8674"/>
    <cellStyle name="_расчет ФОТ 2007 ФСК от меня_По видам деятельности(09.11.2009)_Форма к защите 20_БДР формат СД (2)" xfId="8675"/>
    <cellStyle name="_расчет ФОТ 2007 ФСК от меня_По видам деятельности(09.11.2009)_Форма к защите 21" xfId="8676"/>
    <cellStyle name="_расчет ФОТ 2007 ФСК от меня_По видам деятельности(09.11.2009)_Форма к защите 21_БДР формат СД (2)" xfId="8677"/>
    <cellStyle name="_расчет ФОТ 2007 ФСК от меня_По видам деятельности(09.11.2009)_Форма к защите 22" xfId="8678"/>
    <cellStyle name="_расчет ФОТ 2007 ФСК от меня_По видам деятельности(09.11.2009)_Форма к защите 22_БДР формат СД (2)" xfId="8679"/>
    <cellStyle name="_расчет ФОТ 2007 ФСК от меня_По видам деятельности(09.11.2009)_Форма к защите 23" xfId="8680"/>
    <cellStyle name="_расчет ФОТ 2007 ФСК от меня_По видам деятельности(09.11.2009)_Форма к защите 23_БДР формат СД (2)" xfId="8681"/>
    <cellStyle name="_расчет ФОТ 2007 ФСК от меня_По видам деятельности(09.11.2009)_Форма к защите 24" xfId="8682"/>
    <cellStyle name="_расчет ФОТ 2007 ФСК от меня_По видам деятельности(09.11.2009)_Форма к защите 24_БДР формат СД (2)" xfId="8683"/>
    <cellStyle name="_расчет ФОТ 2007 ФСК от меня_По видам деятельности(09.11.2009)_Форма к защите 25" xfId="8684"/>
    <cellStyle name="_расчет ФОТ 2007 ФСК от меня_По видам деятельности(09.11.2009)_Форма к защите 25_БДР формат СД (2)" xfId="8685"/>
    <cellStyle name="_расчет ФОТ 2007 ФСК от меня_По видам деятельности(09.11.2009)_Форма к защите 26" xfId="8686"/>
    <cellStyle name="_расчет ФОТ 2007 ФСК от меня_По видам деятельности(09.11.2009)_Форма к защите 26_БДР формат СД (2)" xfId="8687"/>
    <cellStyle name="_расчет ФОТ 2007 ФСК от меня_По видам деятельности(09.11.2009)_Форма к защите 27" xfId="8688"/>
    <cellStyle name="_расчет ФОТ 2007 ФСК от меня_По видам деятельности(09.11.2009)_Форма к защите 27_БДР формат СД (2)" xfId="8689"/>
    <cellStyle name="_расчет ФОТ 2007 ФСК от меня_По видам деятельности(09.11.2009)_Форма к защите 28" xfId="8690"/>
    <cellStyle name="_расчет ФОТ 2007 ФСК от меня_По видам деятельности(09.11.2009)_Форма к защите 28_БДР формат СД (2)" xfId="8691"/>
    <cellStyle name="_расчет ФОТ 2007 ФСК от меня_По видам деятельности(09.11.2009)_Форма к защите 29" xfId="8692"/>
    <cellStyle name="_расчет ФОТ 2007 ФСК от меня_По видам деятельности(09.11.2009)_Форма к защите 29_БДР формат СД (2)" xfId="8693"/>
    <cellStyle name="_расчет ФОТ 2007 ФСК от меня_По видам деятельности(09.11.2009)_Форма к защите 3" xfId="8694"/>
    <cellStyle name="_расчет ФОТ 2007 ФСК от меня_По видам деятельности(09.11.2009)_Форма к защите 3_БДР формат СД (2)" xfId="8695"/>
    <cellStyle name="_расчет ФОТ 2007 ФСК от меня_По видам деятельности(09.11.2009)_Форма к защите 30" xfId="8696"/>
    <cellStyle name="_расчет ФОТ 2007 ФСК от меня_По видам деятельности(09.11.2009)_Форма к защите 30_БДР формат СД (2)" xfId="8697"/>
    <cellStyle name="_расчет ФОТ 2007 ФСК от меня_По видам деятельности(09.11.2009)_Форма к защите 31" xfId="8698"/>
    <cellStyle name="_расчет ФОТ 2007 ФСК от меня_По видам деятельности(09.11.2009)_Форма к защите 31_БДР формат СД (2)" xfId="8699"/>
    <cellStyle name="_расчет ФОТ 2007 ФСК от меня_По видам деятельности(09.11.2009)_Форма к защите 32" xfId="8700"/>
    <cellStyle name="_расчет ФОТ 2007 ФСК от меня_По видам деятельности(09.11.2009)_Форма к защите 32_БДР формат СД (2)" xfId="8701"/>
    <cellStyle name="_расчет ФОТ 2007 ФСК от меня_По видам деятельности(09.11.2009)_Форма к защите 33" xfId="8702"/>
    <cellStyle name="_расчет ФОТ 2007 ФСК от меня_По видам деятельности(09.11.2009)_Форма к защите 33_БДР формат СД (2)" xfId="8703"/>
    <cellStyle name="_расчет ФОТ 2007 ФСК от меня_По видам деятельности(09.11.2009)_Форма к защите 34" xfId="8704"/>
    <cellStyle name="_расчет ФОТ 2007 ФСК от меня_По видам деятельности(09.11.2009)_Форма к защите 34_БДР формат СД (2)" xfId="8705"/>
    <cellStyle name="_расчет ФОТ 2007 ФСК от меня_По видам деятельности(09.11.2009)_Форма к защите 35" xfId="8706"/>
    <cellStyle name="_расчет ФОТ 2007 ФСК от меня_По видам деятельности(09.11.2009)_Форма к защите 35_БДР формат СД (2)" xfId="8707"/>
    <cellStyle name="_расчет ФОТ 2007 ФСК от меня_По видам деятельности(09.11.2009)_Форма к защите 36" xfId="8708"/>
    <cellStyle name="_расчет ФОТ 2007 ФСК от меня_По видам деятельности(09.11.2009)_Форма к защите 36_БДР формат СД (2)" xfId="8709"/>
    <cellStyle name="_расчет ФОТ 2007 ФСК от меня_По видам деятельности(09.11.2009)_Форма к защите 37" xfId="8710"/>
    <cellStyle name="_расчет ФОТ 2007 ФСК от меня_По видам деятельности(09.11.2009)_Форма к защите 37_БДР формат СД (2)" xfId="8711"/>
    <cellStyle name="_расчет ФОТ 2007 ФСК от меня_По видам деятельности(09.11.2009)_Форма к защите 38" xfId="8712"/>
    <cellStyle name="_расчет ФОТ 2007 ФСК от меня_По видам деятельности(09.11.2009)_Форма к защите 38_БДР формат СД (2)" xfId="8713"/>
    <cellStyle name="_расчет ФОТ 2007 ФСК от меня_По видам деятельности(09.11.2009)_Форма к защите 39" xfId="8714"/>
    <cellStyle name="_расчет ФОТ 2007 ФСК от меня_По видам деятельности(09.11.2009)_Форма к защите 39_БДР формат СД (2)" xfId="8715"/>
    <cellStyle name="_расчет ФОТ 2007 ФСК от меня_По видам деятельности(09.11.2009)_Форма к защите 4" xfId="8716"/>
    <cellStyle name="_расчет ФОТ 2007 ФСК от меня_По видам деятельности(09.11.2009)_Форма к защите 4_БДР формат СД (2)" xfId="8717"/>
    <cellStyle name="_расчет ФОТ 2007 ФСК от меня_По видам деятельности(09.11.2009)_Форма к защите 40" xfId="8718"/>
    <cellStyle name="_расчет ФОТ 2007 ФСК от меня_По видам деятельности(09.11.2009)_Форма к защите 40_БДР формат СД (2)" xfId="8719"/>
    <cellStyle name="_расчет ФОТ 2007 ФСК от меня_По видам деятельности(09.11.2009)_Форма к защите 41" xfId="8720"/>
    <cellStyle name="_расчет ФОТ 2007 ФСК от меня_По видам деятельности(09.11.2009)_Форма к защите 41_БДР формат СД (2)" xfId="8721"/>
    <cellStyle name="_расчет ФОТ 2007 ФСК от меня_По видам деятельности(09.11.2009)_Форма к защите 42" xfId="8722"/>
    <cellStyle name="_расчет ФОТ 2007 ФСК от меня_По видам деятельности(09.11.2009)_Форма к защите 42_БДР формат СД (2)" xfId="8723"/>
    <cellStyle name="_расчет ФОТ 2007 ФСК от меня_По видам деятельности(09.11.2009)_Форма к защите 43" xfId="8724"/>
    <cellStyle name="_расчет ФОТ 2007 ФСК от меня_По видам деятельности(09.11.2009)_Форма к защите 43_БДР формат СД (2)" xfId="8725"/>
    <cellStyle name="_расчет ФОТ 2007 ФСК от меня_По видам деятельности(09.11.2009)_Форма к защите 44" xfId="8726"/>
    <cellStyle name="_расчет ФОТ 2007 ФСК от меня_По видам деятельности(09.11.2009)_Форма к защите 44_БДР формат СД (2)" xfId="8727"/>
    <cellStyle name="_расчет ФОТ 2007 ФСК от меня_По видам деятельности(09.11.2009)_Форма к защите 45" xfId="8728"/>
    <cellStyle name="_расчет ФОТ 2007 ФСК от меня_По видам деятельности(09.11.2009)_Форма к защите 45_БДР формат СД (2)" xfId="8729"/>
    <cellStyle name="_расчет ФОТ 2007 ФСК от меня_По видам деятельности(09.11.2009)_Форма к защите 46" xfId="8730"/>
    <cellStyle name="_расчет ФОТ 2007 ФСК от меня_По видам деятельности(09.11.2009)_Форма к защите 46_БДР формат СД (2)" xfId="8731"/>
    <cellStyle name="_расчет ФОТ 2007 ФСК от меня_По видам деятельности(09.11.2009)_Форма к защите 47" xfId="8732"/>
    <cellStyle name="_расчет ФОТ 2007 ФСК от меня_По видам деятельности(09.11.2009)_Форма к защите 47_БДР формат СД (2)" xfId="8733"/>
    <cellStyle name="_расчет ФОТ 2007 ФСК от меня_По видам деятельности(09.11.2009)_Форма к защите 48" xfId="8734"/>
    <cellStyle name="_расчет ФОТ 2007 ФСК от меня_По видам деятельности(09.11.2009)_Форма к защите 48_БДР формат СД (2)" xfId="8735"/>
    <cellStyle name="_расчет ФОТ 2007 ФСК от меня_По видам деятельности(09.11.2009)_Форма к защите 49" xfId="8736"/>
    <cellStyle name="_расчет ФОТ 2007 ФСК от меня_По видам деятельности(09.11.2009)_Форма к защите 49_БДР формат СД (2)" xfId="8737"/>
    <cellStyle name="_расчет ФОТ 2007 ФСК от меня_По видам деятельности(09.11.2009)_Форма к защите 5" xfId="8738"/>
    <cellStyle name="_расчет ФОТ 2007 ФСК от меня_По видам деятельности(09.11.2009)_Форма к защите 5_БДР формат СД (2)" xfId="8739"/>
    <cellStyle name="_расчет ФОТ 2007 ФСК от меня_По видам деятельности(09.11.2009)_Форма к защите 50" xfId="8740"/>
    <cellStyle name="_расчет ФОТ 2007 ФСК от меня_По видам деятельности(09.11.2009)_Форма к защите 50_БДР формат СД (2)" xfId="8741"/>
    <cellStyle name="_расчет ФОТ 2007 ФСК от меня_По видам деятельности(09.11.2009)_Форма к защите 51" xfId="8742"/>
    <cellStyle name="_расчет ФОТ 2007 ФСК от меня_По видам деятельности(09.11.2009)_Форма к защите 51_БДР формат СД (2)" xfId="8743"/>
    <cellStyle name="_расчет ФОТ 2007 ФСК от меня_По видам деятельности(09.11.2009)_Форма к защите 52" xfId="8744"/>
    <cellStyle name="_расчет ФОТ 2007 ФСК от меня_По видам деятельности(09.11.2009)_Форма к защите 52_БДР формат СД (2)" xfId="8745"/>
    <cellStyle name="_расчет ФОТ 2007 ФСК от меня_По видам деятельности(09.11.2009)_Форма к защите 53" xfId="8746"/>
    <cellStyle name="_расчет ФОТ 2007 ФСК от меня_По видам деятельности(09.11.2009)_Форма к защите 53_БДР формат СД (2)" xfId="8747"/>
    <cellStyle name="_расчет ФОТ 2007 ФСК от меня_По видам деятельности(09.11.2009)_Форма к защите 54" xfId="8748"/>
    <cellStyle name="_расчет ФОТ 2007 ФСК от меня_По видам деятельности(09.11.2009)_Форма к защите 54_БДР формат СД (2)" xfId="8749"/>
    <cellStyle name="_расчет ФОТ 2007 ФСК от меня_По видам деятельности(09.11.2009)_Форма к защите 55" xfId="8750"/>
    <cellStyle name="_расчет ФОТ 2007 ФСК от меня_По видам деятельности(09.11.2009)_Форма к защите 55_БДР формат СД (2)" xfId="8751"/>
    <cellStyle name="_расчет ФОТ 2007 ФСК от меня_По видам деятельности(09.11.2009)_Форма к защите 56" xfId="8752"/>
    <cellStyle name="_расчет ФОТ 2007 ФСК от меня_По видам деятельности(09.11.2009)_Форма к защите 56_БДР формат СД (2)" xfId="8753"/>
    <cellStyle name="_расчет ФОТ 2007 ФСК от меня_По видам деятельности(09.11.2009)_Форма к защите 57" xfId="8754"/>
    <cellStyle name="_расчет ФОТ 2007 ФСК от меня_По видам деятельности(09.11.2009)_Форма к защите 57_БДР формат СД (2)" xfId="8755"/>
    <cellStyle name="_расчет ФОТ 2007 ФСК от меня_По видам деятельности(09.11.2009)_Форма к защите 58" xfId="8756"/>
    <cellStyle name="_расчет ФОТ 2007 ФСК от меня_По видам деятельности(09.11.2009)_Форма к защите 58_БДР формат СД (2)" xfId="8757"/>
    <cellStyle name="_расчет ФОТ 2007 ФСК от меня_По видам деятельности(09.11.2009)_Форма к защите 59" xfId="8758"/>
    <cellStyle name="_расчет ФОТ 2007 ФСК от меня_По видам деятельности(09.11.2009)_Форма к защите 59_БДР формат СД (2)" xfId="8759"/>
    <cellStyle name="_расчет ФОТ 2007 ФСК от меня_По видам деятельности(09.11.2009)_Форма к защите 6" xfId="8760"/>
    <cellStyle name="_расчет ФОТ 2007 ФСК от меня_По видам деятельности(09.11.2009)_Форма к защите 6_БДР формат СД (2)" xfId="8761"/>
    <cellStyle name="_расчет ФОТ 2007 ФСК от меня_По видам деятельности(09.11.2009)_Форма к защите 60" xfId="8762"/>
    <cellStyle name="_расчет ФОТ 2007 ФСК от меня_По видам деятельности(09.11.2009)_Форма к защите 60_БДР формат СД (2)" xfId="8763"/>
    <cellStyle name="_расчет ФОТ 2007 ФСК от меня_По видам деятельности(09.11.2009)_Форма к защите 61" xfId="8764"/>
    <cellStyle name="_расчет ФОТ 2007 ФСК от меня_По видам деятельности(09.11.2009)_Форма к защите 61_БДР формат СД (2)" xfId="8765"/>
    <cellStyle name="_расчет ФОТ 2007 ФСК от меня_По видам деятельности(09.11.2009)_Форма к защите 62" xfId="8766"/>
    <cellStyle name="_расчет ФОТ 2007 ФСК от меня_По видам деятельности(09.11.2009)_Форма к защите 62_БДР формат СД (2)" xfId="8767"/>
    <cellStyle name="_расчет ФОТ 2007 ФСК от меня_По видам деятельности(09.11.2009)_Форма к защите 63" xfId="8768"/>
    <cellStyle name="_расчет ФОТ 2007 ФСК от меня_По видам деятельности(09.11.2009)_Форма к защите 63_БДР формат СД (2)" xfId="8769"/>
    <cellStyle name="_расчет ФОТ 2007 ФСК от меня_По видам деятельности(09.11.2009)_Форма к защите 64" xfId="8770"/>
    <cellStyle name="_расчет ФОТ 2007 ФСК от меня_По видам деятельности(09.11.2009)_Форма к защите 64_БДР формат СД (2)" xfId="8771"/>
    <cellStyle name="_расчет ФОТ 2007 ФСК от меня_По видам деятельности(09.11.2009)_Форма к защите 65" xfId="8772"/>
    <cellStyle name="_расчет ФОТ 2007 ФСК от меня_По видам деятельности(09.11.2009)_Форма к защите 65_БДР формат СД (2)" xfId="8773"/>
    <cellStyle name="_расчет ФОТ 2007 ФСК от меня_По видам деятельности(09.11.2009)_Форма к защите 66" xfId="8774"/>
    <cellStyle name="_расчет ФОТ 2007 ФСК от меня_По видам деятельности(09.11.2009)_Форма к защите 66_БДР формат СД (2)" xfId="8775"/>
    <cellStyle name="_расчет ФОТ 2007 ФСК от меня_По видам деятельности(09.11.2009)_Форма к защите 67" xfId="8776"/>
    <cellStyle name="_расчет ФОТ 2007 ФСК от меня_По видам деятельности(09.11.2009)_Форма к защите 67_БДР формат СД (2)" xfId="8777"/>
    <cellStyle name="_расчет ФОТ 2007 ФСК от меня_По видам деятельности(09.11.2009)_Форма к защите 68" xfId="8778"/>
    <cellStyle name="_расчет ФОТ 2007 ФСК от меня_По видам деятельности(09.11.2009)_Форма к защите 68_БДР формат СД (2)" xfId="8779"/>
    <cellStyle name="_расчет ФОТ 2007 ФСК от меня_По видам деятельности(09.11.2009)_Форма к защите 69" xfId="8780"/>
    <cellStyle name="_расчет ФОТ 2007 ФСК от меня_По видам деятельности(09.11.2009)_Форма к защите 69_БДР формат СД (2)" xfId="8781"/>
    <cellStyle name="_расчет ФОТ 2007 ФСК от меня_По видам деятельности(09.11.2009)_Форма к защите 7" xfId="8782"/>
    <cellStyle name="_расчет ФОТ 2007 ФСК от меня_По видам деятельности(09.11.2009)_Форма к защите 7_БДР формат СД (2)" xfId="8783"/>
    <cellStyle name="_расчет ФОТ 2007 ФСК от меня_По видам деятельности(09.11.2009)_Форма к защите 70" xfId="8784"/>
    <cellStyle name="_расчет ФОТ 2007 ФСК от меня_По видам деятельности(09.11.2009)_Форма к защите 70_БДР формат СД (2)" xfId="8785"/>
    <cellStyle name="_расчет ФОТ 2007 ФСК от меня_По видам деятельности(09.11.2009)_Форма к защите 71" xfId="8786"/>
    <cellStyle name="_расчет ФОТ 2007 ФСК от меня_По видам деятельности(09.11.2009)_Форма к защите 71_БДР формат СД (2)" xfId="8787"/>
    <cellStyle name="_расчет ФОТ 2007 ФСК от меня_По видам деятельности(09.11.2009)_Форма к защите 72" xfId="8788"/>
    <cellStyle name="_расчет ФОТ 2007 ФСК от меня_По видам деятельности(09.11.2009)_Форма к защите 72_БДР формат СД (2)" xfId="8789"/>
    <cellStyle name="_расчет ФОТ 2007 ФСК от меня_По видам деятельности(09.11.2009)_Форма к защите 73" xfId="8790"/>
    <cellStyle name="_расчет ФОТ 2007 ФСК от меня_По видам деятельности(09.11.2009)_Форма к защите 73_БДР формат СД (2)" xfId="8791"/>
    <cellStyle name="_расчет ФОТ 2007 ФСК от меня_По видам деятельности(09.11.2009)_Форма к защите 74" xfId="8792"/>
    <cellStyle name="_расчет ФОТ 2007 ФСК от меня_По видам деятельности(09.11.2009)_Форма к защите 74_БДР формат СД (2)" xfId="8793"/>
    <cellStyle name="_расчет ФОТ 2007 ФСК от меня_По видам деятельности(09.11.2009)_Форма к защите 75" xfId="8794"/>
    <cellStyle name="_расчет ФОТ 2007 ФСК от меня_По видам деятельности(09.11.2009)_Форма к защите 75_БДР формат СД (2)" xfId="8795"/>
    <cellStyle name="_расчет ФОТ 2007 ФСК от меня_По видам деятельности(09.11.2009)_Форма к защите 76" xfId="8796"/>
    <cellStyle name="_расчет ФОТ 2007 ФСК от меня_По видам деятельности(09.11.2009)_Форма к защите 76_БДР формат СД (2)" xfId="8797"/>
    <cellStyle name="_расчет ФОТ 2007 ФСК от меня_По видам деятельности(09.11.2009)_Форма к защите 77" xfId="8798"/>
    <cellStyle name="_расчет ФОТ 2007 ФСК от меня_По видам деятельности(09.11.2009)_Форма к защите 77_БДР формат СД (2)" xfId="8799"/>
    <cellStyle name="_расчет ФОТ 2007 ФСК от меня_По видам деятельности(09.11.2009)_Форма к защите 78" xfId="8800"/>
    <cellStyle name="_расчет ФОТ 2007 ФСК от меня_По видам деятельности(09.11.2009)_Форма к защите 78_БДР формат СД (2)" xfId="8801"/>
    <cellStyle name="_расчет ФОТ 2007 ФСК от меня_По видам деятельности(09.11.2009)_Форма к защите 79" xfId="8802"/>
    <cellStyle name="_расчет ФОТ 2007 ФСК от меня_По видам деятельности(09.11.2009)_Форма к защите 79_БДР формат СД (2)" xfId="8803"/>
    <cellStyle name="_расчет ФОТ 2007 ФСК от меня_По видам деятельности(09.11.2009)_Форма к защите 8" xfId="8804"/>
    <cellStyle name="_расчет ФОТ 2007 ФСК от меня_По видам деятельности(09.11.2009)_Форма к защите 8_БДР формат СД (2)" xfId="8805"/>
    <cellStyle name="_расчет ФОТ 2007 ФСК от меня_По видам деятельности(09.11.2009)_Форма к защите 80" xfId="8806"/>
    <cellStyle name="_расчет ФОТ 2007 ФСК от меня_По видам деятельности(09.11.2009)_Форма к защите 80_БДР формат СД (2)" xfId="8807"/>
    <cellStyle name="_расчет ФОТ 2007 ФСК от меня_По видам деятельности(09.11.2009)_Форма к защите 81" xfId="8808"/>
    <cellStyle name="_расчет ФОТ 2007 ФСК от меня_По видам деятельности(09.11.2009)_Форма к защите 81_БДР формат СД (2)" xfId="8809"/>
    <cellStyle name="_расчет ФОТ 2007 ФСК от меня_По видам деятельности(09.11.2009)_Форма к защите 82" xfId="8810"/>
    <cellStyle name="_расчет ФОТ 2007 ФСК от меня_По видам деятельности(09.11.2009)_Форма к защите 82_БДР формат СД (2)" xfId="8811"/>
    <cellStyle name="_расчет ФОТ 2007 ФСК от меня_По видам деятельности(09.11.2009)_Форма к защите 83" xfId="8812"/>
    <cellStyle name="_расчет ФОТ 2007 ФСК от меня_По видам деятельности(09.11.2009)_Форма к защите 83_БДР формат СД (2)" xfId="8813"/>
    <cellStyle name="_расчет ФОТ 2007 ФСК от меня_По видам деятельности(09.11.2009)_Форма к защите 84" xfId="8814"/>
    <cellStyle name="_расчет ФОТ 2007 ФСК от меня_По видам деятельности(09.11.2009)_Форма к защите 84_БДР формат СД (2)" xfId="8815"/>
    <cellStyle name="_расчет ФОТ 2007 ФСК от меня_По видам деятельности(09.11.2009)_Форма к защите 85" xfId="8816"/>
    <cellStyle name="_расчет ФОТ 2007 ФСК от меня_По видам деятельности(09.11.2009)_Форма к защите 85_БДР формат СД (2)" xfId="8817"/>
    <cellStyle name="_расчет ФОТ 2007 ФСК от меня_По видам деятельности(09.11.2009)_Форма к защите 86" xfId="8818"/>
    <cellStyle name="_расчет ФОТ 2007 ФСК от меня_По видам деятельности(09.11.2009)_Форма к защите 86_БДР формат СД (2)" xfId="8819"/>
    <cellStyle name="_расчет ФОТ 2007 ФСК от меня_По видам деятельности(09.11.2009)_Форма к защите 87" xfId="8820"/>
    <cellStyle name="_расчет ФОТ 2007 ФСК от меня_По видам деятельности(09.11.2009)_Форма к защите 87_БДР формат СД (2)" xfId="8821"/>
    <cellStyle name="_расчет ФОТ 2007 ФСК от меня_По видам деятельности(09.11.2009)_Форма к защите 88" xfId="8822"/>
    <cellStyle name="_расчет ФОТ 2007 ФСК от меня_По видам деятельности(09.11.2009)_Форма к защите 88_БДР формат СД (2)" xfId="8823"/>
    <cellStyle name="_расчет ФОТ 2007 ФСК от меня_По видам деятельности(09.11.2009)_Форма к защите 89" xfId="8824"/>
    <cellStyle name="_расчет ФОТ 2007 ФСК от меня_По видам деятельности(09.11.2009)_Форма к защите 89_БДР формат СД (2)" xfId="8825"/>
    <cellStyle name="_расчет ФОТ 2007 ФСК от меня_По видам деятельности(09.11.2009)_Форма к защите 9" xfId="8826"/>
    <cellStyle name="_расчет ФОТ 2007 ФСК от меня_По видам деятельности(09.11.2009)_Форма к защите 9_БДР формат СД (2)" xfId="8827"/>
    <cellStyle name="_расчет ФОТ 2007 ФСК от меня_По видам деятельности(09.11.2009)_Форма к защите 90" xfId="8828"/>
    <cellStyle name="_расчет ФОТ 2007 ФСК от меня_По видам деятельности(09.11.2009)_Форма к защите 90_БДР формат СД (2)" xfId="8829"/>
    <cellStyle name="_расчет ФОТ 2007 ФСК от меня_По видам деятельности(09.11.2009)_Форма к защите ДЭБ" xfId="8830"/>
    <cellStyle name="_расчет ФОТ 2007 ФСК от меня_По видам деятельности(09.11.2009)_Форма к защите ДЭБ 2" xfId="8831"/>
    <cellStyle name="_расчет ФОТ 2007 ФСК от меня_По видам деятельности(09.11.2009)_Форма к защите ДЭБ 2_БДР формат СД (2)" xfId="8832"/>
    <cellStyle name="_расчет ФОТ 2007 ФСК от меня_По видам деятельности(09.11.2009)_Форма к защите ДЭБ_БДР формат СД (2)" xfId="8833"/>
    <cellStyle name="_расчет ФОТ 2007 ФСК от меня_По видам деятельности(09.11.2009)_Форма к защите_БДР формат СД (2)" xfId="8834"/>
    <cellStyle name="_расчет ФОТ 2007 ФСК от меня_По видам деятельности(09.11.2009)_Форма к защите_ДСП" xfId="8835"/>
    <cellStyle name="_расчет ФОТ 2007 ФСК от меня_По видам деятельности(09.11.2009)_Форма к защите_ДСП 2" xfId="8836"/>
    <cellStyle name="_расчет ФОТ 2007 ФСК от меня_По видам деятельности(09.11.2009)_Форма к защите_ДСП 2_БДР формат СД (2)" xfId="8837"/>
    <cellStyle name="_расчет ФОТ 2007 ФСК от меня_По видам деятельности(09.11.2009)_Форма к защите_ДСП_БДР формат СД (2)" xfId="8838"/>
    <cellStyle name="_расчет ФОТ 2007 ФСК от меня_По видам деятельности(09.11.2009)_Форма к защите_ДУпиоп" xfId="8839"/>
    <cellStyle name="_расчет ФОТ 2007 ФСК от меня_По видам деятельности(09.11.2009)_Форма к защите_ДУпиоп 2" xfId="8840"/>
    <cellStyle name="_расчет ФОТ 2007 ФСК от меня_По видам деятельности(09.11.2009)_Форма к защите_ДУпиоп 2_БДР формат СД (2)" xfId="8841"/>
    <cellStyle name="_расчет ФОТ 2007 ФСК от меня_По видам деятельности(09.11.2009)_Форма к защите_ДУпиоп_БДР формат СД (2)" xfId="8842"/>
    <cellStyle name="_расчет ФОТ 2007 ФСК от меня_По видам деятельности(09.11.2009)_Форма к защите_окончательная версия" xfId="8843"/>
    <cellStyle name="_расчет ФОТ 2007 ФСК от меня_По видам деятельности(09.11.2009)_Форма к защите_окончательная версия 2" xfId="8844"/>
    <cellStyle name="_расчет ФОТ 2007 ФСК от меня_По видам деятельности(09.11.2009)_Форма к защите_окончательная версия 2_БДР формат СД (2)" xfId="8845"/>
    <cellStyle name="_расчет ФОТ 2007 ФСК от меня_По видам деятельности(09.11.2009)_Форма к защите_окончательная версия_БДР формат СД (2)" xfId="8846"/>
    <cellStyle name="_расчет ФОТ 2007 ФСК от меня_Состав ФОТ и ВСХ ( - 3 кв-л 9мес.)xls" xfId="8847"/>
    <cellStyle name="_расчет ФОТ 2007 ФСК от меня_Состав ФОТ и ВСХ ( - 3 кв-л 9мес.)xls_БДР формат СД (2)" xfId="8848"/>
    <cellStyle name="_расчет ФОТ 2007 ФСК от меня_ТОИР СВОД 2010_форма1(испр.управление30.10.2009.)" xfId="8849"/>
    <cellStyle name="_расчет ФОТ 2007 ФСК от меня_ТОИР СВОД 2010_форма1(испр.управление30.10.2009.) 2" xfId="8850"/>
    <cellStyle name="_расчет ФОТ 2007 ФСК от меня_ТОИР СВОД 2010_форма1(испр.управление30.10.2009.) 2 2" xfId="8851"/>
    <cellStyle name="_расчет ФОТ 2007 ФСК от меня_ТОИР СВОД 2010_форма1(испр.управление30.10.2009.) 2 2_БДР формат СД (2)" xfId="8852"/>
    <cellStyle name="_расчет ФОТ 2007 ФСК от меня_ТОИР СВОД 2010_форма1(испр.управление30.10.2009.) 2_БДР формат СД (2)" xfId="8853"/>
    <cellStyle name="_расчет ФОТ 2007 ФСК от меня_ТОИР СВОД 2010_форма1(испр.управление30.10.2009.) 3" xfId="8854"/>
    <cellStyle name="_расчет ФОТ 2007 ФСК от меня_ТОИР СВОД 2010_форма1(испр.управление30.10.2009.) 3_БДР формат СД (2)" xfId="8855"/>
    <cellStyle name="_расчет ФОТ 2007 ФСК от меня_ТОИР СВОД 2010_форма1(испр.управление30.10.2009.)_БДР формат СД (2)" xfId="8856"/>
    <cellStyle name="_расчет ФОТ 2007 ФСК от меня_ТОИР СВОД 2010_форма1(испр.управление30.10.2009.)_ДУС (3)" xfId="8857"/>
    <cellStyle name="_расчет ФОТ 2007 ФСК от меня_ТОИР СВОД 2010_форма1(испр.управление30.10.2009.)_ДУС (3) 2" xfId="8858"/>
    <cellStyle name="_расчет ФОТ 2007 ФСК от меня_ТОИР СВОД 2010_форма1(испр.управление30.10.2009.)_ДУС (3) 2_БДР формат СД (2)" xfId="8859"/>
    <cellStyle name="_расчет ФОТ 2007 ФСК от меня_ТОИР СВОД 2010_форма1(испр.управление30.10.2009.)_ДУС (3)_БДР формат СД (2)" xfId="8860"/>
    <cellStyle name="_расчет ФОТ 2007 ФСК от меня_ТОИР СВОД 2010_форма1(испр.управление30.10.2009.)_Источники_лимиты_Бизнес-план" xfId="8861"/>
    <cellStyle name="_расчет ФОТ 2007 ФСК от меня_ТОИР СВОД 2010_форма1(испр.управление30.10.2009.)_Источники_лимиты_Бизнес-план 2" xfId="8862"/>
    <cellStyle name="_расчет ФОТ 2007 ФСК от меня_ТОИР СВОД 2010_форма1(испр.управление30.10.2009.)_Источники_лимиты_Бизнес-план 2 2" xfId="8863"/>
    <cellStyle name="_расчет ФОТ 2007 ФСК от меня_ТОИР СВОД 2010_форма1(испр.управление30.10.2009.)_Источники_лимиты_Бизнес-план 2 2_БДР формат СД (2)" xfId="8864"/>
    <cellStyle name="_расчет ФОТ 2007 ФСК от меня_ТОИР СВОД 2010_форма1(испр.управление30.10.2009.)_Источники_лимиты_Бизнес-план 2_БДР формат СД (2)" xfId="8865"/>
    <cellStyle name="_расчет ФОТ 2007 ФСК от меня_ТОИР СВОД 2010_форма1(испр.управление30.10.2009.)_Источники_лимиты_Бизнес-план 3" xfId="8866"/>
    <cellStyle name="_расчет ФОТ 2007 ФСК от меня_ТОИР СВОД 2010_форма1(испр.управление30.10.2009.)_Источники_лимиты_Бизнес-план 3_БДР формат СД (2)" xfId="8867"/>
    <cellStyle name="_расчет ФОТ 2007 ФСК от меня_ТОИР СВОД 2010_форма1(испр.управление30.10.2009.)_Источники_лимиты_Бизнес-план_БДР формат СД (2)" xfId="8868"/>
    <cellStyle name="_расчет ФОТ 2007 ФСК от меня_ТОИР СВОД 2010_форма1(испр.управление30.10.2009.)_Копия форма к защите" xfId="8869"/>
    <cellStyle name="_расчет ФОТ 2007 ФСК от меня_ТОИР СВОД 2010_форма1(испр.управление30.10.2009.)_Копия форма к защите 2" xfId="8870"/>
    <cellStyle name="_расчет ФОТ 2007 ФСК от меня_ТОИР СВОД 2010_форма1(испр.управление30.10.2009.)_Копия форма к защите 2_БДР формат СД (2)" xfId="8871"/>
    <cellStyle name="_расчет ФОТ 2007 ФСК от меня_ТОИР СВОД 2010_форма1(испр.управление30.10.2009.)_Копия форма к защите_БДР формат СД (2)" xfId="8872"/>
    <cellStyle name="_расчет ФОТ 2007 ФСК от меня_ТОИР СВОД 2010_форма1(испр.управление30.10.2009.)_Свод бюджет на 2012" xfId="8873"/>
    <cellStyle name="_расчет ФОТ 2007 ФСК от меня_ТОИР СВОД 2010_форма1(испр.управление30.10.2009.)_Свод бюджет на 2012 2" xfId="8874"/>
    <cellStyle name="_расчет ФОТ 2007 ФСК от меня_ТОИР СВОД 2010_форма1(испр.управление30.10.2009.)_Свод бюджет на 2012 2_БДР формат СД (2)" xfId="8875"/>
    <cellStyle name="_расчет ФОТ 2007 ФСК от меня_ТОИР СВОД 2010_форма1(испр.управление30.10.2009.)_Свод бюджет на 2012_БДР формат СД (2)" xfId="8876"/>
    <cellStyle name="_расчет ФОТ 2007 ФСК от меня_ТОИР СВОД 2010_форма1(испр.управление30.10.2009.)_Форма к защите" xfId="8877"/>
    <cellStyle name="_расчет ФОТ 2007 ФСК от меня_ТОИР СВОД 2010_форма1(испр.управление30.10.2009.)_форма к защите - ДКУ" xfId="8878"/>
    <cellStyle name="_расчет ФОТ 2007 ФСК от меня_ТОИР СВОД 2010_форма1(испр.управление30.10.2009.)_форма к защите - ДКУ 2" xfId="8879"/>
    <cellStyle name="_расчет ФОТ 2007 ФСК от меня_ТОИР СВОД 2010_форма1(испр.управление30.10.2009.)_форма к защите - ДКУ 2_БДР формат СД (2)" xfId="8880"/>
    <cellStyle name="_расчет ФОТ 2007 ФСК от меня_ТОИР СВОД 2010_форма1(испр.управление30.10.2009.)_форма к защите - ДКУ_БДР формат СД (2)" xfId="8881"/>
    <cellStyle name="_расчет ФОТ 2007 ФСК от меня_ТОИР СВОД 2010_форма1(испр.управление30.10.2009.)_Форма к защите 10" xfId="8882"/>
    <cellStyle name="_расчет ФОТ 2007 ФСК от меня_ТОИР СВОД 2010_форма1(испр.управление30.10.2009.)_Форма к защите 10_БДР формат СД (2)" xfId="8883"/>
    <cellStyle name="_расчет ФОТ 2007 ФСК от меня_ТОИР СВОД 2010_форма1(испр.управление30.10.2009.)_Форма к защите 11" xfId="8884"/>
    <cellStyle name="_расчет ФОТ 2007 ФСК от меня_ТОИР СВОД 2010_форма1(испр.управление30.10.2009.)_Форма к защите 11_БДР формат СД (2)" xfId="8885"/>
    <cellStyle name="_расчет ФОТ 2007 ФСК от меня_ТОИР СВОД 2010_форма1(испр.управление30.10.2009.)_Форма к защите 12" xfId="8886"/>
    <cellStyle name="_расчет ФОТ 2007 ФСК от меня_ТОИР СВОД 2010_форма1(испр.управление30.10.2009.)_Форма к защите 12_БДР формат СД (2)" xfId="8887"/>
    <cellStyle name="_расчет ФОТ 2007 ФСК от меня_ТОИР СВОД 2010_форма1(испр.управление30.10.2009.)_Форма к защите 13" xfId="8888"/>
    <cellStyle name="_расчет ФОТ 2007 ФСК от меня_ТОИР СВОД 2010_форма1(испр.управление30.10.2009.)_Форма к защите 13_БДР формат СД (2)" xfId="8889"/>
    <cellStyle name="_расчет ФОТ 2007 ФСК от меня_ТОИР СВОД 2010_форма1(испр.управление30.10.2009.)_Форма к защите 14" xfId="8890"/>
    <cellStyle name="_расчет ФОТ 2007 ФСК от меня_ТОИР СВОД 2010_форма1(испр.управление30.10.2009.)_Форма к защите 14_БДР формат СД (2)" xfId="8891"/>
    <cellStyle name="_расчет ФОТ 2007 ФСК от меня_ТОИР СВОД 2010_форма1(испр.управление30.10.2009.)_Форма к защите 15" xfId="8892"/>
    <cellStyle name="_расчет ФОТ 2007 ФСК от меня_ТОИР СВОД 2010_форма1(испр.управление30.10.2009.)_Форма к защите 15_БДР формат СД (2)" xfId="8893"/>
    <cellStyle name="_расчет ФОТ 2007 ФСК от меня_ТОИР СВОД 2010_форма1(испр.управление30.10.2009.)_Форма к защите 16" xfId="8894"/>
    <cellStyle name="_расчет ФОТ 2007 ФСК от меня_ТОИР СВОД 2010_форма1(испр.управление30.10.2009.)_Форма к защите 16_БДР формат СД (2)" xfId="8895"/>
    <cellStyle name="_расчет ФОТ 2007 ФСК от меня_ТОИР СВОД 2010_форма1(испр.управление30.10.2009.)_Форма к защите 17" xfId="8896"/>
    <cellStyle name="_расчет ФОТ 2007 ФСК от меня_ТОИР СВОД 2010_форма1(испр.управление30.10.2009.)_Форма к защите 17_БДР формат СД (2)" xfId="8897"/>
    <cellStyle name="_расчет ФОТ 2007 ФСК от меня_ТОИР СВОД 2010_форма1(испр.управление30.10.2009.)_Форма к защите 18" xfId="8898"/>
    <cellStyle name="_расчет ФОТ 2007 ФСК от меня_ТОИР СВОД 2010_форма1(испр.управление30.10.2009.)_Форма к защите 18_БДР формат СД (2)" xfId="8899"/>
    <cellStyle name="_расчет ФОТ 2007 ФСК от меня_ТОИР СВОД 2010_форма1(испр.управление30.10.2009.)_Форма к защите 19" xfId="8900"/>
    <cellStyle name="_расчет ФОТ 2007 ФСК от меня_ТОИР СВОД 2010_форма1(испр.управление30.10.2009.)_Форма к защите 19_БДР формат СД (2)" xfId="8901"/>
    <cellStyle name="_расчет ФОТ 2007 ФСК от меня_ТОИР СВОД 2010_форма1(испр.управление30.10.2009.)_Форма к защите 2" xfId="8902"/>
    <cellStyle name="_расчет ФОТ 2007 ФСК от меня_ТОИР СВОД 2010_форма1(испр.управление30.10.2009.)_Форма к защите 2_БДР формат СД (2)" xfId="8903"/>
    <cellStyle name="_расчет ФОТ 2007 ФСК от меня_ТОИР СВОД 2010_форма1(испр.управление30.10.2009.)_Форма к защите 20" xfId="8904"/>
    <cellStyle name="_расчет ФОТ 2007 ФСК от меня_ТОИР СВОД 2010_форма1(испр.управление30.10.2009.)_Форма к защите 20_БДР формат СД (2)" xfId="8905"/>
    <cellStyle name="_расчет ФОТ 2007 ФСК от меня_ТОИР СВОД 2010_форма1(испр.управление30.10.2009.)_Форма к защите 21" xfId="8906"/>
    <cellStyle name="_расчет ФОТ 2007 ФСК от меня_ТОИР СВОД 2010_форма1(испр.управление30.10.2009.)_Форма к защите 21_БДР формат СД (2)" xfId="8907"/>
    <cellStyle name="_расчет ФОТ 2007 ФСК от меня_ТОИР СВОД 2010_форма1(испр.управление30.10.2009.)_Форма к защите 22" xfId="8908"/>
    <cellStyle name="_расчет ФОТ 2007 ФСК от меня_ТОИР СВОД 2010_форма1(испр.управление30.10.2009.)_Форма к защите 22_БДР формат СД (2)" xfId="8909"/>
    <cellStyle name="_расчет ФОТ 2007 ФСК от меня_ТОИР СВОД 2010_форма1(испр.управление30.10.2009.)_Форма к защите 23" xfId="8910"/>
    <cellStyle name="_расчет ФОТ 2007 ФСК от меня_ТОИР СВОД 2010_форма1(испр.управление30.10.2009.)_Форма к защите 23_БДР формат СД (2)" xfId="8911"/>
    <cellStyle name="_расчет ФОТ 2007 ФСК от меня_ТОИР СВОД 2010_форма1(испр.управление30.10.2009.)_Форма к защите 24" xfId="8912"/>
    <cellStyle name="_расчет ФОТ 2007 ФСК от меня_ТОИР СВОД 2010_форма1(испр.управление30.10.2009.)_Форма к защите 24_БДР формат СД (2)" xfId="8913"/>
    <cellStyle name="_расчет ФОТ 2007 ФСК от меня_ТОИР СВОД 2010_форма1(испр.управление30.10.2009.)_Форма к защите 25" xfId="8914"/>
    <cellStyle name="_расчет ФОТ 2007 ФСК от меня_ТОИР СВОД 2010_форма1(испр.управление30.10.2009.)_Форма к защите 25_БДР формат СД (2)" xfId="8915"/>
    <cellStyle name="_расчет ФОТ 2007 ФСК от меня_ТОИР СВОД 2010_форма1(испр.управление30.10.2009.)_Форма к защите 26" xfId="8916"/>
    <cellStyle name="_расчет ФОТ 2007 ФСК от меня_ТОИР СВОД 2010_форма1(испр.управление30.10.2009.)_Форма к защите 26_БДР формат СД (2)" xfId="8917"/>
    <cellStyle name="_расчет ФОТ 2007 ФСК от меня_ТОИР СВОД 2010_форма1(испр.управление30.10.2009.)_Форма к защите 27" xfId="8918"/>
    <cellStyle name="_расчет ФОТ 2007 ФСК от меня_ТОИР СВОД 2010_форма1(испр.управление30.10.2009.)_Форма к защите 27_БДР формат СД (2)" xfId="8919"/>
    <cellStyle name="_расчет ФОТ 2007 ФСК от меня_ТОИР СВОД 2010_форма1(испр.управление30.10.2009.)_Форма к защите 28" xfId="8920"/>
    <cellStyle name="_расчет ФОТ 2007 ФСК от меня_ТОИР СВОД 2010_форма1(испр.управление30.10.2009.)_Форма к защите 28_БДР формат СД (2)" xfId="8921"/>
    <cellStyle name="_расчет ФОТ 2007 ФСК от меня_ТОИР СВОД 2010_форма1(испр.управление30.10.2009.)_Форма к защите 29" xfId="8922"/>
    <cellStyle name="_расчет ФОТ 2007 ФСК от меня_ТОИР СВОД 2010_форма1(испр.управление30.10.2009.)_Форма к защите 29_БДР формат СД (2)" xfId="8923"/>
    <cellStyle name="_расчет ФОТ 2007 ФСК от меня_ТОИР СВОД 2010_форма1(испр.управление30.10.2009.)_Форма к защите 3" xfId="8924"/>
    <cellStyle name="_расчет ФОТ 2007 ФСК от меня_ТОИР СВОД 2010_форма1(испр.управление30.10.2009.)_Форма к защите 3_БДР формат СД (2)" xfId="8925"/>
    <cellStyle name="_расчет ФОТ 2007 ФСК от меня_ТОИР СВОД 2010_форма1(испр.управление30.10.2009.)_Форма к защите 30" xfId="8926"/>
    <cellStyle name="_расчет ФОТ 2007 ФСК от меня_ТОИР СВОД 2010_форма1(испр.управление30.10.2009.)_Форма к защите 30_БДР формат СД (2)" xfId="8927"/>
    <cellStyle name="_расчет ФОТ 2007 ФСК от меня_ТОИР СВОД 2010_форма1(испр.управление30.10.2009.)_Форма к защите 31" xfId="8928"/>
    <cellStyle name="_расчет ФОТ 2007 ФСК от меня_ТОИР СВОД 2010_форма1(испр.управление30.10.2009.)_Форма к защите 31_БДР формат СД (2)" xfId="8929"/>
    <cellStyle name="_расчет ФОТ 2007 ФСК от меня_ТОИР СВОД 2010_форма1(испр.управление30.10.2009.)_Форма к защите 32" xfId="8930"/>
    <cellStyle name="_расчет ФОТ 2007 ФСК от меня_ТОИР СВОД 2010_форма1(испр.управление30.10.2009.)_Форма к защите 32_БДР формат СД (2)" xfId="8931"/>
    <cellStyle name="_расчет ФОТ 2007 ФСК от меня_ТОИР СВОД 2010_форма1(испр.управление30.10.2009.)_Форма к защите 33" xfId="8932"/>
    <cellStyle name="_расчет ФОТ 2007 ФСК от меня_ТОИР СВОД 2010_форма1(испр.управление30.10.2009.)_Форма к защите 33_БДР формат СД (2)" xfId="8933"/>
    <cellStyle name="_расчет ФОТ 2007 ФСК от меня_ТОИР СВОД 2010_форма1(испр.управление30.10.2009.)_Форма к защите 34" xfId="8934"/>
    <cellStyle name="_расчет ФОТ 2007 ФСК от меня_ТОИР СВОД 2010_форма1(испр.управление30.10.2009.)_Форма к защите 34_БДР формат СД (2)" xfId="8935"/>
    <cellStyle name="_расчет ФОТ 2007 ФСК от меня_ТОИР СВОД 2010_форма1(испр.управление30.10.2009.)_Форма к защите 35" xfId="8936"/>
    <cellStyle name="_расчет ФОТ 2007 ФСК от меня_ТОИР СВОД 2010_форма1(испр.управление30.10.2009.)_Форма к защите 35_БДР формат СД (2)" xfId="8937"/>
    <cellStyle name="_расчет ФОТ 2007 ФСК от меня_ТОИР СВОД 2010_форма1(испр.управление30.10.2009.)_Форма к защите 36" xfId="8938"/>
    <cellStyle name="_расчет ФОТ 2007 ФСК от меня_ТОИР СВОД 2010_форма1(испр.управление30.10.2009.)_Форма к защите 36_БДР формат СД (2)" xfId="8939"/>
    <cellStyle name="_расчет ФОТ 2007 ФСК от меня_ТОИР СВОД 2010_форма1(испр.управление30.10.2009.)_Форма к защите 37" xfId="8940"/>
    <cellStyle name="_расчет ФОТ 2007 ФСК от меня_ТОИР СВОД 2010_форма1(испр.управление30.10.2009.)_Форма к защите 37_БДР формат СД (2)" xfId="8941"/>
    <cellStyle name="_расчет ФОТ 2007 ФСК от меня_ТОИР СВОД 2010_форма1(испр.управление30.10.2009.)_Форма к защите 38" xfId="8942"/>
    <cellStyle name="_расчет ФОТ 2007 ФСК от меня_ТОИР СВОД 2010_форма1(испр.управление30.10.2009.)_Форма к защите 38_БДР формат СД (2)" xfId="8943"/>
    <cellStyle name="_расчет ФОТ 2007 ФСК от меня_ТОИР СВОД 2010_форма1(испр.управление30.10.2009.)_Форма к защите 39" xfId="8944"/>
    <cellStyle name="_расчет ФОТ 2007 ФСК от меня_ТОИР СВОД 2010_форма1(испр.управление30.10.2009.)_Форма к защите 39_БДР формат СД (2)" xfId="8945"/>
    <cellStyle name="_расчет ФОТ 2007 ФСК от меня_ТОИР СВОД 2010_форма1(испр.управление30.10.2009.)_Форма к защите 4" xfId="8946"/>
    <cellStyle name="_расчет ФОТ 2007 ФСК от меня_ТОИР СВОД 2010_форма1(испр.управление30.10.2009.)_Форма к защите 4_БДР формат СД (2)" xfId="8947"/>
    <cellStyle name="_расчет ФОТ 2007 ФСК от меня_ТОИР СВОД 2010_форма1(испр.управление30.10.2009.)_Форма к защите 40" xfId="8948"/>
    <cellStyle name="_расчет ФОТ 2007 ФСК от меня_ТОИР СВОД 2010_форма1(испр.управление30.10.2009.)_Форма к защите 40_БДР формат СД (2)" xfId="8949"/>
    <cellStyle name="_расчет ФОТ 2007 ФСК от меня_ТОИР СВОД 2010_форма1(испр.управление30.10.2009.)_Форма к защите 41" xfId="8950"/>
    <cellStyle name="_расчет ФОТ 2007 ФСК от меня_ТОИР СВОД 2010_форма1(испр.управление30.10.2009.)_Форма к защите 41_БДР формат СД (2)" xfId="8951"/>
    <cellStyle name="_расчет ФОТ 2007 ФСК от меня_ТОИР СВОД 2010_форма1(испр.управление30.10.2009.)_Форма к защите 42" xfId="8952"/>
    <cellStyle name="_расчет ФОТ 2007 ФСК от меня_ТОИР СВОД 2010_форма1(испр.управление30.10.2009.)_Форма к защите 42_БДР формат СД (2)" xfId="8953"/>
    <cellStyle name="_расчет ФОТ 2007 ФСК от меня_ТОИР СВОД 2010_форма1(испр.управление30.10.2009.)_Форма к защите 43" xfId="8954"/>
    <cellStyle name="_расчет ФОТ 2007 ФСК от меня_ТОИР СВОД 2010_форма1(испр.управление30.10.2009.)_Форма к защите 43_БДР формат СД (2)" xfId="8955"/>
    <cellStyle name="_расчет ФОТ 2007 ФСК от меня_ТОИР СВОД 2010_форма1(испр.управление30.10.2009.)_Форма к защите 44" xfId="8956"/>
    <cellStyle name="_расчет ФОТ 2007 ФСК от меня_ТОИР СВОД 2010_форма1(испр.управление30.10.2009.)_Форма к защите 44_БДР формат СД (2)" xfId="8957"/>
    <cellStyle name="_расчет ФОТ 2007 ФСК от меня_ТОИР СВОД 2010_форма1(испр.управление30.10.2009.)_Форма к защите 45" xfId="8958"/>
    <cellStyle name="_расчет ФОТ 2007 ФСК от меня_ТОИР СВОД 2010_форма1(испр.управление30.10.2009.)_Форма к защите 45_БДР формат СД (2)" xfId="8959"/>
    <cellStyle name="_расчет ФОТ 2007 ФСК от меня_ТОИР СВОД 2010_форма1(испр.управление30.10.2009.)_Форма к защите 46" xfId="8960"/>
    <cellStyle name="_расчет ФОТ 2007 ФСК от меня_ТОИР СВОД 2010_форма1(испр.управление30.10.2009.)_Форма к защите 46_БДР формат СД (2)" xfId="8961"/>
    <cellStyle name="_расчет ФОТ 2007 ФСК от меня_ТОИР СВОД 2010_форма1(испр.управление30.10.2009.)_Форма к защите 47" xfId="8962"/>
    <cellStyle name="_расчет ФОТ 2007 ФСК от меня_ТОИР СВОД 2010_форма1(испр.управление30.10.2009.)_Форма к защите 47_БДР формат СД (2)" xfId="8963"/>
    <cellStyle name="_расчет ФОТ 2007 ФСК от меня_ТОИР СВОД 2010_форма1(испр.управление30.10.2009.)_Форма к защите 48" xfId="8964"/>
    <cellStyle name="_расчет ФОТ 2007 ФСК от меня_ТОИР СВОД 2010_форма1(испр.управление30.10.2009.)_Форма к защите 48_БДР формат СД (2)" xfId="8965"/>
    <cellStyle name="_расчет ФОТ 2007 ФСК от меня_ТОИР СВОД 2010_форма1(испр.управление30.10.2009.)_Форма к защите 49" xfId="8966"/>
    <cellStyle name="_расчет ФОТ 2007 ФСК от меня_ТОИР СВОД 2010_форма1(испр.управление30.10.2009.)_Форма к защите 49_БДР формат СД (2)" xfId="8967"/>
    <cellStyle name="_расчет ФОТ 2007 ФСК от меня_ТОИР СВОД 2010_форма1(испр.управление30.10.2009.)_Форма к защите 5" xfId="8968"/>
    <cellStyle name="_расчет ФОТ 2007 ФСК от меня_ТОИР СВОД 2010_форма1(испр.управление30.10.2009.)_Форма к защите 5_БДР формат СД (2)" xfId="8969"/>
    <cellStyle name="_расчет ФОТ 2007 ФСК от меня_ТОИР СВОД 2010_форма1(испр.управление30.10.2009.)_Форма к защите 50" xfId="8970"/>
    <cellStyle name="_расчет ФОТ 2007 ФСК от меня_ТОИР СВОД 2010_форма1(испр.управление30.10.2009.)_Форма к защите 50_БДР формат СД (2)" xfId="8971"/>
    <cellStyle name="_расчет ФОТ 2007 ФСК от меня_ТОИР СВОД 2010_форма1(испр.управление30.10.2009.)_Форма к защите 51" xfId="8972"/>
    <cellStyle name="_расчет ФОТ 2007 ФСК от меня_ТОИР СВОД 2010_форма1(испр.управление30.10.2009.)_Форма к защите 51_БДР формат СД (2)" xfId="8973"/>
    <cellStyle name="_расчет ФОТ 2007 ФСК от меня_ТОИР СВОД 2010_форма1(испр.управление30.10.2009.)_Форма к защите 52" xfId="8974"/>
    <cellStyle name="_расчет ФОТ 2007 ФСК от меня_ТОИР СВОД 2010_форма1(испр.управление30.10.2009.)_Форма к защите 52_БДР формат СД (2)" xfId="8975"/>
    <cellStyle name="_расчет ФОТ 2007 ФСК от меня_ТОИР СВОД 2010_форма1(испр.управление30.10.2009.)_Форма к защите 53" xfId="8976"/>
    <cellStyle name="_расчет ФОТ 2007 ФСК от меня_ТОИР СВОД 2010_форма1(испр.управление30.10.2009.)_Форма к защите 53_БДР формат СД (2)" xfId="8977"/>
    <cellStyle name="_расчет ФОТ 2007 ФСК от меня_ТОИР СВОД 2010_форма1(испр.управление30.10.2009.)_Форма к защите 54" xfId="8978"/>
    <cellStyle name="_расчет ФОТ 2007 ФСК от меня_ТОИР СВОД 2010_форма1(испр.управление30.10.2009.)_Форма к защите 54_БДР формат СД (2)" xfId="8979"/>
    <cellStyle name="_расчет ФОТ 2007 ФСК от меня_ТОИР СВОД 2010_форма1(испр.управление30.10.2009.)_Форма к защите 55" xfId="8980"/>
    <cellStyle name="_расчет ФОТ 2007 ФСК от меня_ТОИР СВОД 2010_форма1(испр.управление30.10.2009.)_Форма к защите 55_БДР формат СД (2)" xfId="8981"/>
    <cellStyle name="_расчет ФОТ 2007 ФСК от меня_ТОИР СВОД 2010_форма1(испр.управление30.10.2009.)_Форма к защите 56" xfId="8982"/>
    <cellStyle name="_расчет ФОТ 2007 ФСК от меня_ТОИР СВОД 2010_форма1(испр.управление30.10.2009.)_Форма к защите 56_БДР формат СД (2)" xfId="8983"/>
    <cellStyle name="_расчет ФОТ 2007 ФСК от меня_ТОИР СВОД 2010_форма1(испр.управление30.10.2009.)_Форма к защите 57" xfId="8984"/>
    <cellStyle name="_расчет ФОТ 2007 ФСК от меня_ТОИР СВОД 2010_форма1(испр.управление30.10.2009.)_Форма к защите 57_БДР формат СД (2)" xfId="8985"/>
    <cellStyle name="_расчет ФОТ 2007 ФСК от меня_ТОИР СВОД 2010_форма1(испр.управление30.10.2009.)_Форма к защите 58" xfId="8986"/>
    <cellStyle name="_расчет ФОТ 2007 ФСК от меня_ТОИР СВОД 2010_форма1(испр.управление30.10.2009.)_Форма к защите 58_БДР формат СД (2)" xfId="8987"/>
    <cellStyle name="_расчет ФОТ 2007 ФСК от меня_ТОИР СВОД 2010_форма1(испр.управление30.10.2009.)_Форма к защите 59" xfId="8988"/>
    <cellStyle name="_расчет ФОТ 2007 ФСК от меня_ТОИР СВОД 2010_форма1(испр.управление30.10.2009.)_Форма к защите 59_БДР формат СД (2)" xfId="8989"/>
    <cellStyle name="_расчет ФОТ 2007 ФСК от меня_ТОИР СВОД 2010_форма1(испр.управление30.10.2009.)_Форма к защите 6" xfId="8990"/>
    <cellStyle name="_расчет ФОТ 2007 ФСК от меня_ТОИР СВОД 2010_форма1(испр.управление30.10.2009.)_Форма к защите 6_БДР формат СД (2)" xfId="8991"/>
    <cellStyle name="_расчет ФОТ 2007 ФСК от меня_ТОИР СВОД 2010_форма1(испр.управление30.10.2009.)_Форма к защите 60" xfId="8992"/>
    <cellStyle name="_расчет ФОТ 2007 ФСК от меня_ТОИР СВОД 2010_форма1(испр.управление30.10.2009.)_Форма к защите 60_БДР формат СД (2)" xfId="8993"/>
    <cellStyle name="_расчет ФОТ 2007 ФСК от меня_ТОИР СВОД 2010_форма1(испр.управление30.10.2009.)_Форма к защите 61" xfId="8994"/>
    <cellStyle name="_расчет ФОТ 2007 ФСК от меня_ТОИР СВОД 2010_форма1(испр.управление30.10.2009.)_Форма к защите 61_БДР формат СД (2)" xfId="8995"/>
    <cellStyle name="_расчет ФОТ 2007 ФСК от меня_ТОИР СВОД 2010_форма1(испр.управление30.10.2009.)_Форма к защите 62" xfId="8996"/>
    <cellStyle name="_расчет ФОТ 2007 ФСК от меня_ТОИР СВОД 2010_форма1(испр.управление30.10.2009.)_Форма к защите 62_БДР формат СД (2)" xfId="8997"/>
    <cellStyle name="_расчет ФОТ 2007 ФСК от меня_ТОИР СВОД 2010_форма1(испр.управление30.10.2009.)_Форма к защите 63" xfId="8998"/>
    <cellStyle name="_расчет ФОТ 2007 ФСК от меня_ТОИР СВОД 2010_форма1(испр.управление30.10.2009.)_Форма к защите 63_БДР формат СД (2)" xfId="8999"/>
    <cellStyle name="_расчет ФОТ 2007 ФСК от меня_ТОИР СВОД 2010_форма1(испр.управление30.10.2009.)_Форма к защите 64" xfId="9000"/>
    <cellStyle name="_расчет ФОТ 2007 ФСК от меня_ТОИР СВОД 2010_форма1(испр.управление30.10.2009.)_Форма к защите 64_БДР формат СД (2)" xfId="9001"/>
    <cellStyle name="_расчет ФОТ 2007 ФСК от меня_ТОИР СВОД 2010_форма1(испр.управление30.10.2009.)_Форма к защите 65" xfId="9002"/>
    <cellStyle name="_расчет ФОТ 2007 ФСК от меня_ТОИР СВОД 2010_форма1(испр.управление30.10.2009.)_Форма к защите 65_БДР формат СД (2)" xfId="9003"/>
    <cellStyle name="_расчет ФОТ 2007 ФСК от меня_ТОИР СВОД 2010_форма1(испр.управление30.10.2009.)_Форма к защите 66" xfId="9004"/>
    <cellStyle name="_расчет ФОТ 2007 ФСК от меня_ТОИР СВОД 2010_форма1(испр.управление30.10.2009.)_Форма к защите 66_БДР формат СД (2)" xfId="9005"/>
    <cellStyle name="_расчет ФОТ 2007 ФСК от меня_ТОИР СВОД 2010_форма1(испр.управление30.10.2009.)_Форма к защите 67" xfId="9006"/>
    <cellStyle name="_расчет ФОТ 2007 ФСК от меня_ТОИР СВОД 2010_форма1(испр.управление30.10.2009.)_Форма к защите 67_БДР формат СД (2)" xfId="9007"/>
    <cellStyle name="_расчет ФОТ 2007 ФСК от меня_ТОИР СВОД 2010_форма1(испр.управление30.10.2009.)_Форма к защите 68" xfId="9008"/>
    <cellStyle name="_расчет ФОТ 2007 ФСК от меня_ТОИР СВОД 2010_форма1(испр.управление30.10.2009.)_Форма к защите 68_БДР формат СД (2)" xfId="9009"/>
    <cellStyle name="_расчет ФОТ 2007 ФСК от меня_ТОИР СВОД 2010_форма1(испр.управление30.10.2009.)_Форма к защите 69" xfId="9010"/>
    <cellStyle name="_расчет ФОТ 2007 ФСК от меня_ТОИР СВОД 2010_форма1(испр.управление30.10.2009.)_Форма к защите 69_БДР формат СД (2)" xfId="9011"/>
    <cellStyle name="_расчет ФОТ 2007 ФСК от меня_ТОИР СВОД 2010_форма1(испр.управление30.10.2009.)_Форма к защите 7" xfId="9012"/>
    <cellStyle name="_расчет ФОТ 2007 ФСК от меня_ТОИР СВОД 2010_форма1(испр.управление30.10.2009.)_Форма к защите 7_БДР формат СД (2)" xfId="9013"/>
    <cellStyle name="_расчет ФОТ 2007 ФСК от меня_ТОИР СВОД 2010_форма1(испр.управление30.10.2009.)_Форма к защите 70" xfId="9014"/>
    <cellStyle name="_расчет ФОТ 2007 ФСК от меня_ТОИР СВОД 2010_форма1(испр.управление30.10.2009.)_Форма к защите 70_БДР формат СД (2)" xfId="9015"/>
    <cellStyle name="_расчет ФОТ 2007 ФСК от меня_ТОИР СВОД 2010_форма1(испр.управление30.10.2009.)_Форма к защите 71" xfId="9016"/>
    <cellStyle name="_расчет ФОТ 2007 ФСК от меня_ТОИР СВОД 2010_форма1(испр.управление30.10.2009.)_Форма к защите 71_БДР формат СД (2)" xfId="9017"/>
    <cellStyle name="_расчет ФОТ 2007 ФСК от меня_ТОИР СВОД 2010_форма1(испр.управление30.10.2009.)_Форма к защите 72" xfId="9018"/>
    <cellStyle name="_расчет ФОТ 2007 ФСК от меня_ТОИР СВОД 2010_форма1(испр.управление30.10.2009.)_Форма к защите 72_БДР формат СД (2)" xfId="9019"/>
    <cellStyle name="_расчет ФОТ 2007 ФСК от меня_ТОИР СВОД 2010_форма1(испр.управление30.10.2009.)_Форма к защите 73" xfId="9020"/>
    <cellStyle name="_расчет ФОТ 2007 ФСК от меня_ТОИР СВОД 2010_форма1(испр.управление30.10.2009.)_Форма к защите 73_БДР формат СД (2)" xfId="9021"/>
    <cellStyle name="_расчет ФОТ 2007 ФСК от меня_ТОИР СВОД 2010_форма1(испр.управление30.10.2009.)_Форма к защите 74" xfId="9022"/>
    <cellStyle name="_расчет ФОТ 2007 ФСК от меня_ТОИР СВОД 2010_форма1(испр.управление30.10.2009.)_Форма к защите 74_БДР формат СД (2)" xfId="9023"/>
    <cellStyle name="_расчет ФОТ 2007 ФСК от меня_ТОИР СВОД 2010_форма1(испр.управление30.10.2009.)_Форма к защите 75" xfId="9024"/>
    <cellStyle name="_расчет ФОТ 2007 ФСК от меня_ТОИР СВОД 2010_форма1(испр.управление30.10.2009.)_Форма к защите 75_БДР формат СД (2)" xfId="9025"/>
    <cellStyle name="_расчет ФОТ 2007 ФСК от меня_ТОИР СВОД 2010_форма1(испр.управление30.10.2009.)_Форма к защите 76" xfId="9026"/>
    <cellStyle name="_расчет ФОТ 2007 ФСК от меня_ТОИР СВОД 2010_форма1(испр.управление30.10.2009.)_Форма к защите 76_БДР формат СД (2)" xfId="9027"/>
    <cellStyle name="_расчет ФОТ 2007 ФСК от меня_ТОИР СВОД 2010_форма1(испр.управление30.10.2009.)_Форма к защите 77" xfId="9028"/>
    <cellStyle name="_расчет ФОТ 2007 ФСК от меня_ТОИР СВОД 2010_форма1(испр.управление30.10.2009.)_Форма к защите 77_БДР формат СД (2)" xfId="9029"/>
    <cellStyle name="_расчет ФОТ 2007 ФСК от меня_ТОИР СВОД 2010_форма1(испр.управление30.10.2009.)_Форма к защите 78" xfId="9030"/>
    <cellStyle name="_расчет ФОТ 2007 ФСК от меня_ТОИР СВОД 2010_форма1(испр.управление30.10.2009.)_Форма к защите 78_БДР формат СД (2)" xfId="9031"/>
    <cellStyle name="_расчет ФОТ 2007 ФСК от меня_ТОИР СВОД 2010_форма1(испр.управление30.10.2009.)_Форма к защите 79" xfId="9032"/>
    <cellStyle name="_расчет ФОТ 2007 ФСК от меня_ТОИР СВОД 2010_форма1(испр.управление30.10.2009.)_Форма к защите 79_БДР формат СД (2)" xfId="9033"/>
    <cellStyle name="_расчет ФОТ 2007 ФСК от меня_ТОИР СВОД 2010_форма1(испр.управление30.10.2009.)_Форма к защите 8" xfId="9034"/>
    <cellStyle name="_расчет ФОТ 2007 ФСК от меня_ТОИР СВОД 2010_форма1(испр.управление30.10.2009.)_Форма к защите 8_БДР формат СД (2)" xfId="9035"/>
    <cellStyle name="_расчет ФОТ 2007 ФСК от меня_ТОИР СВОД 2010_форма1(испр.управление30.10.2009.)_Форма к защите 80" xfId="9036"/>
    <cellStyle name="_расчет ФОТ 2007 ФСК от меня_ТОИР СВОД 2010_форма1(испр.управление30.10.2009.)_Форма к защите 80_БДР формат СД (2)" xfId="9037"/>
    <cellStyle name="_расчет ФОТ 2007 ФСК от меня_ТОИР СВОД 2010_форма1(испр.управление30.10.2009.)_Форма к защите 81" xfId="9038"/>
    <cellStyle name="_расчет ФОТ 2007 ФСК от меня_ТОИР СВОД 2010_форма1(испр.управление30.10.2009.)_Форма к защите 81_БДР формат СД (2)" xfId="9039"/>
    <cellStyle name="_расчет ФОТ 2007 ФСК от меня_ТОИР СВОД 2010_форма1(испр.управление30.10.2009.)_Форма к защите 82" xfId="9040"/>
    <cellStyle name="_расчет ФОТ 2007 ФСК от меня_ТОИР СВОД 2010_форма1(испр.управление30.10.2009.)_Форма к защите 82_БДР формат СД (2)" xfId="9041"/>
    <cellStyle name="_расчет ФОТ 2007 ФСК от меня_ТОИР СВОД 2010_форма1(испр.управление30.10.2009.)_Форма к защите 83" xfId="9042"/>
    <cellStyle name="_расчет ФОТ 2007 ФСК от меня_ТОИР СВОД 2010_форма1(испр.управление30.10.2009.)_Форма к защите 83_БДР формат СД (2)" xfId="9043"/>
    <cellStyle name="_расчет ФОТ 2007 ФСК от меня_ТОИР СВОД 2010_форма1(испр.управление30.10.2009.)_Форма к защите 84" xfId="9044"/>
    <cellStyle name="_расчет ФОТ 2007 ФСК от меня_ТОИР СВОД 2010_форма1(испр.управление30.10.2009.)_Форма к защите 84_БДР формат СД (2)" xfId="9045"/>
    <cellStyle name="_расчет ФОТ 2007 ФСК от меня_ТОИР СВОД 2010_форма1(испр.управление30.10.2009.)_Форма к защите 85" xfId="9046"/>
    <cellStyle name="_расчет ФОТ 2007 ФСК от меня_ТОИР СВОД 2010_форма1(испр.управление30.10.2009.)_Форма к защите 85_БДР формат СД (2)" xfId="9047"/>
    <cellStyle name="_расчет ФОТ 2007 ФСК от меня_ТОИР СВОД 2010_форма1(испр.управление30.10.2009.)_Форма к защите 86" xfId="9048"/>
    <cellStyle name="_расчет ФОТ 2007 ФСК от меня_ТОИР СВОД 2010_форма1(испр.управление30.10.2009.)_Форма к защите 86_БДР формат СД (2)" xfId="9049"/>
    <cellStyle name="_расчет ФОТ 2007 ФСК от меня_ТОИР СВОД 2010_форма1(испр.управление30.10.2009.)_Форма к защите 87" xfId="9050"/>
    <cellStyle name="_расчет ФОТ 2007 ФСК от меня_ТОИР СВОД 2010_форма1(испр.управление30.10.2009.)_Форма к защите 87_БДР формат СД (2)" xfId="9051"/>
    <cellStyle name="_расчет ФОТ 2007 ФСК от меня_ТОИР СВОД 2010_форма1(испр.управление30.10.2009.)_Форма к защите 88" xfId="9052"/>
    <cellStyle name="_расчет ФОТ 2007 ФСК от меня_ТОИР СВОД 2010_форма1(испр.управление30.10.2009.)_Форма к защите 88_БДР формат СД (2)" xfId="9053"/>
    <cellStyle name="_расчет ФОТ 2007 ФСК от меня_ТОИР СВОД 2010_форма1(испр.управление30.10.2009.)_Форма к защите 89" xfId="9054"/>
    <cellStyle name="_расчет ФОТ 2007 ФСК от меня_ТОИР СВОД 2010_форма1(испр.управление30.10.2009.)_Форма к защите 89_БДР формат СД (2)" xfId="9055"/>
    <cellStyle name="_расчет ФОТ 2007 ФСК от меня_ТОИР СВОД 2010_форма1(испр.управление30.10.2009.)_Форма к защите 9" xfId="9056"/>
    <cellStyle name="_расчет ФОТ 2007 ФСК от меня_ТОИР СВОД 2010_форма1(испр.управление30.10.2009.)_Форма к защите 9_БДР формат СД (2)" xfId="9057"/>
    <cellStyle name="_расчет ФОТ 2007 ФСК от меня_ТОИР СВОД 2010_форма1(испр.управление30.10.2009.)_Форма к защите 90" xfId="9058"/>
    <cellStyle name="_расчет ФОТ 2007 ФСК от меня_ТОИР СВОД 2010_форма1(испр.управление30.10.2009.)_Форма к защите 90_БДР формат СД (2)" xfId="9059"/>
    <cellStyle name="_расчет ФОТ 2007 ФСК от меня_ТОИР СВОД 2010_форма1(испр.управление30.10.2009.)_Форма к защите ДЭБ" xfId="9060"/>
    <cellStyle name="_расчет ФОТ 2007 ФСК от меня_ТОИР СВОД 2010_форма1(испр.управление30.10.2009.)_Форма к защите ДЭБ 2" xfId="9061"/>
    <cellStyle name="_расчет ФОТ 2007 ФСК от меня_ТОИР СВОД 2010_форма1(испр.управление30.10.2009.)_Форма к защите ДЭБ 2_БДР формат СД (2)" xfId="9062"/>
    <cellStyle name="_расчет ФОТ 2007 ФСК от меня_ТОИР СВОД 2010_форма1(испр.управление30.10.2009.)_Форма к защите ДЭБ_БДР формат СД (2)" xfId="9063"/>
    <cellStyle name="_расчет ФОТ 2007 ФСК от меня_ТОИР СВОД 2010_форма1(испр.управление30.10.2009.)_Форма к защите_БДР формат СД (2)" xfId="9064"/>
    <cellStyle name="_расчет ФОТ 2007 ФСК от меня_ТОИР СВОД 2010_форма1(испр.управление30.10.2009.)_Форма к защите_ДСП" xfId="9065"/>
    <cellStyle name="_расчет ФОТ 2007 ФСК от меня_ТОИР СВОД 2010_форма1(испр.управление30.10.2009.)_Форма к защите_ДСП 2" xfId="9066"/>
    <cellStyle name="_расчет ФОТ 2007 ФСК от меня_ТОИР СВОД 2010_форма1(испр.управление30.10.2009.)_Форма к защите_ДСП 2_БДР формат СД (2)" xfId="9067"/>
    <cellStyle name="_расчет ФОТ 2007 ФСК от меня_ТОИР СВОД 2010_форма1(испр.управление30.10.2009.)_Форма к защите_ДСП_БДР формат СД (2)" xfId="9068"/>
    <cellStyle name="_расчет ФОТ 2007 ФСК от меня_ТОИР СВОД 2010_форма1(испр.управление30.10.2009.)_Форма к защите_ДУпиоп" xfId="9069"/>
    <cellStyle name="_расчет ФОТ 2007 ФСК от меня_ТОИР СВОД 2010_форма1(испр.управление30.10.2009.)_Форма к защите_ДУпиоп 2" xfId="9070"/>
    <cellStyle name="_расчет ФОТ 2007 ФСК от меня_ТОИР СВОД 2010_форма1(испр.управление30.10.2009.)_Форма к защите_ДУпиоп 2_БДР формат СД (2)" xfId="9071"/>
    <cellStyle name="_расчет ФОТ 2007 ФСК от меня_ТОИР СВОД 2010_форма1(испр.управление30.10.2009.)_Форма к защите_ДУпиоп_БДР формат СД (2)" xfId="9072"/>
    <cellStyle name="_расчет ФОТ 2007 ФСК от меня_ТОИР СВОД 2010_форма1(испр.управление30.10.2009.)_Форма к защите_окончательная версия" xfId="9073"/>
    <cellStyle name="_расчет ФОТ 2007 ФСК от меня_ТОИР СВОД 2010_форма1(испр.управление30.10.2009.)_Форма к защите_окончательная версия 2" xfId="9074"/>
    <cellStyle name="_расчет ФОТ 2007 ФСК от меня_ТОИР СВОД 2010_форма1(испр.управление30.10.2009.)_Форма к защите_окончательная версия 2_БДР формат СД (2)" xfId="9075"/>
    <cellStyle name="_расчет ФОТ 2007 ФСК от меня_ТОИР СВОД 2010_форма1(испр.управление30.10.2009.)_Форма к защите_окончательная версия_БДР формат СД (2)" xfId="9076"/>
    <cellStyle name="_расчет ФОТ 2007 ФСК от меня_ФОТ ГСС 2010 (30 10 2009)" xfId="9077"/>
    <cellStyle name="_расчет ФОТ 2007 ФСК от меня_ФОТ ГСС 2010 (30 10 2009) 2" xfId="9078"/>
    <cellStyle name="_расчет ФОТ 2007 ФСК от меня_ФОТ ГСС 2010 (30 10 2009) 2 2" xfId="9079"/>
    <cellStyle name="_расчет ФОТ 2007 ФСК от меня_ФОТ ГСС 2010 (30 10 2009) 2 2_БДР формат СД (2)" xfId="9080"/>
    <cellStyle name="_расчет ФОТ 2007 ФСК от меня_ФОТ ГСС 2010 (30 10 2009) 2_БДР формат СД (2)" xfId="9081"/>
    <cellStyle name="_расчет ФОТ 2007 ФСК от меня_ФОТ ГСС 2010 (30 10 2009) 3" xfId="9082"/>
    <cellStyle name="_расчет ФОТ 2007 ФСК от меня_ФОТ ГСС 2010 (30 10 2009) 3_БДР формат СД (2)" xfId="9083"/>
    <cellStyle name="_расчет ФОТ 2007 ФСК от меня_ФОТ ГСС 2010 (30 10 2009)_БДР формат СД (2)" xfId="9084"/>
    <cellStyle name="_расчет ФОТ 2007 ФСК от меня_ФОТ ГСС 2010 (30 10 2009)_ДУС (3)" xfId="9085"/>
    <cellStyle name="_расчет ФОТ 2007 ФСК от меня_ФОТ ГСС 2010 (30 10 2009)_ДУС (3) 2" xfId="9086"/>
    <cellStyle name="_расчет ФОТ 2007 ФСК от меня_ФОТ ГСС 2010 (30 10 2009)_ДУС (3) 2_БДР формат СД (2)" xfId="9087"/>
    <cellStyle name="_расчет ФОТ 2007 ФСК от меня_ФОТ ГСС 2010 (30 10 2009)_ДУС (3)_БДР формат СД (2)" xfId="9088"/>
    <cellStyle name="_расчет ФОТ 2007 ФСК от меня_ФОТ ГСС 2010 (30 10 2009)_Источники_лимиты_Бизнес-план" xfId="9089"/>
    <cellStyle name="_расчет ФОТ 2007 ФСК от меня_ФОТ ГСС 2010 (30 10 2009)_Источники_лимиты_Бизнес-план 2" xfId="9090"/>
    <cellStyle name="_расчет ФОТ 2007 ФСК от меня_ФОТ ГСС 2010 (30 10 2009)_Источники_лимиты_Бизнес-план 2 2" xfId="9091"/>
    <cellStyle name="_расчет ФОТ 2007 ФСК от меня_ФОТ ГСС 2010 (30 10 2009)_Источники_лимиты_Бизнес-план 2 2_БДР формат СД (2)" xfId="9092"/>
    <cellStyle name="_расчет ФОТ 2007 ФСК от меня_ФОТ ГСС 2010 (30 10 2009)_Источники_лимиты_Бизнес-план 2_БДР формат СД (2)" xfId="9093"/>
    <cellStyle name="_расчет ФОТ 2007 ФСК от меня_ФОТ ГСС 2010 (30 10 2009)_Источники_лимиты_Бизнес-план 3" xfId="9094"/>
    <cellStyle name="_расчет ФОТ 2007 ФСК от меня_ФОТ ГСС 2010 (30 10 2009)_Источники_лимиты_Бизнес-план 3_БДР формат СД (2)" xfId="9095"/>
    <cellStyle name="_расчет ФОТ 2007 ФСК от меня_ФОТ ГСС 2010 (30 10 2009)_Источники_лимиты_Бизнес-план_БДР формат СД (2)" xfId="9096"/>
    <cellStyle name="_расчет ФОТ 2007 ФСК от меня_ФОТ ГСС 2010 (30 10 2009)_Копия форма к защите" xfId="9097"/>
    <cellStyle name="_расчет ФОТ 2007 ФСК от меня_ФОТ ГСС 2010 (30 10 2009)_Копия форма к защите 2" xfId="9098"/>
    <cellStyle name="_расчет ФОТ 2007 ФСК от меня_ФОТ ГСС 2010 (30 10 2009)_Копия форма к защите 2_БДР формат СД (2)" xfId="9099"/>
    <cellStyle name="_расчет ФОТ 2007 ФСК от меня_ФОТ ГСС 2010 (30 10 2009)_Копия форма к защите_БДР формат СД (2)" xfId="9100"/>
    <cellStyle name="_расчет ФОТ 2007 ФСК от меня_ФОТ ГСС 2010 (30 10 2009)_Свод бюджет на 2012" xfId="9101"/>
    <cellStyle name="_расчет ФОТ 2007 ФСК от меня_ФОТ ГСС 2010 (30 10 2009)_Свод бюджет на 2012 2" xfId="9102"/>
    <cellStyle name="_расчет ФОТ 2007 ФСК от меня_ФОТ ГСС 2010 (30 10 2009)_Свод бюджет на 2012 2_БДР формат СД (2)" xfId="9103"/>
    <cellStyle name="_расчет ФОТ 2007 ФСК от меня_ФОТ ГСС 2010 (30 10 2009)_Свод бюджет на 2012_БДР формат СД (2)" xfId="9104"/>
    <cellStyle name="_расчет ФОТ 2007 ФСК от меня_ФОТ ГСС 2010 (30 10 2009)_Форма к защите" xfId="9105"/>
    <cellStyle name="_расчет ФОТ 2007 ФСК от меня_ФОТ ГСС 2010 (30 10 2009)_форма к защите - ДКУ" xfId="9106"/>
    <cellStyle name="_расчет ФОТ 2007 ФСК от меня_ФОТ ГСС 2010 (30 10 2009)_форма к защите - ДКУ 2" xfId="9107"/>
    <cellStyle name="_расчет ФОТ 2007 ФСК от меня_ФОТ ГСС 2010 (30 10 2009)_форма к защите - ДКУ 2_БДР формат СД (2)" xfId="9108"/>
    <cellStyle name="_расчет ФОТ 2007 ФСК от меня_ФОТ ГСС 2010 (30 10 2009)_форма к защите - ДКУ_БДР формат СД (2)" xfId="9109"/>
    <cellStyle name="_расчет ФОТ 2007 ФСК от меня_ФОТ ГСС 2010 (30 10 2009)_Форма к защите 10" xfId="9110"/>
    <cellStyle name="_расчет ФОТ 2007 ФСК от меня_ФОТ ГСС 2010 (30 10 2009)_Форма к защите 10_БДР формат СД (2)" xfId="9111"/>
    <cellStyle name="_расчет ФОТ 2007 ФСК от меня_ФОТ ГСС 2010 (30 10 2009)_Форма к защите 11" xfId="9112"/>
    <cellStyle name="_расчет ФОТ 2007 ФСК от меня_ФОТ ГСС 2010 (30 10 2009)_Форма к защите 11_БДР формат СД (2)" xfId="9113"/>
    <cellStyle name="_расчет ФОТ 2007 ФСК от меня_ФОТ ГСС 2010 (30 10 2009)_Форма к защите 12" xfId="9114"/>
    <cellStyle name="_расчет ФОТ 2007 ФСК от меня_ФОТ ГСС 2010 (30 10 2009)_Форма к защите 12_БДР формат СД (2)" xfId="9115"/>
    <cellStyle name="_расчет ФОТ 2007 ФСК от меня_ФОТ ГСС 2010 (30 10 2009)_Форма к защите 13" xfId="9116"/>
    <cellStyle name="_расчет ФОТ 2007 ФСК от меня_ФОТ ГСС 2010 (30 10 2009)_Форма к защите 13_БДР формат СД (2)" xfId="9117"/>
    <cellStyle name="_расчет ФОТ 2007 ФСК от меня_ФОТ ГСС 2010 (30 10 2009)_Форма к защите 14" xfId="9118"/>
    <cellStyle name="_расчет ФОТ 2007 ФСК от меня_ФОТ ГСС 2010 (30 10 2009)_Форма к защите 14_БДР формат СД (2)" xfId="9119"/>
    <cellStyle name="_расчет ФОТ 2007 ФСК от меня_ФОТ ГСС 2010 (30 10 2009)_Форма к защите 15" xfId="9120"/>
    <cellStyle name="_расчет ФОТ 2007 ФСК от меня_ФОТ ГСС 2010 (30 10 2009)_Форма к защите 15_БДР формат СД (2)" xfId="9121"/>
    <cellStyle name="_расчет ФОТ 2007 ФСК от меня_ФОТ ГСС 2010 (30 10 2009)_Форма к защите 16" xfId="9122"/>
    <cellStyle name="_расчет ФОТ 2007 ФСК от меня_ФОТ ГСС 2010 (30 10 2009)_Форма к защите 16_БДР формат СД (2)" xfId="9123"/>
    <cellStyle name="_расчет ФОТ 2007 ФСК от меня_ФОТ ГСС 2010 (30 10 2009)_Форма к защите 17" xfId="9124"/>
    <cellStyle name="_расчет ФОТ 2007 ФСК от меня_ФОТ ГСС 2010 (30 10 2009)_Форма к защите 17_БДР формат СД (2)" xfId="9125"/>
    <cellStyle name="_расчет ФОТ 2007 ФСК от меня_ФОТ ГСС 2010 (30 10 2009)_Форма к защите 18" xfId="9126"/>
    <cellStyle name="_расчет ФОТ 2007 ФСК от меня_ФОТ ГСС 2010 (30 10 2009)_Форма к защите 18_БДР формат СД (2)" xfId="9127"/>
    <cellStyle name="_расчет ФОТ 2007 ФСК от меня_ФОТ ГСС 2010 (30 10 2009)_Форма к защите 19" xfId="9128"/>
    <cellStyle name="_расчет ФОТ 2007 ФСК от меня_ФОТ ГСС 2010 (30 10 2009)_Форма к защите 19_БДР формат СД (2)" xfId="9129"/>
    <cellStyle name="_расчет ФОТ 2007 ФСК от меня_ФОТ ГСС 2010 (30 10 2009)_Форма к защите 2" xfId="9130"/>
    <cellStyle name="_расчет ФОТ 2007 ФСК от меня_ФОТ ГСС 2010 (30 10 2009)_Форма к защите 2_БДР формат СД (2)" xfId="9131"/>
    <cellStyle name="_расчет ФОТ 2007 ФСК от меня_ФОТ ГСС 2010 (30 10 2009)_Форма к защите 20" xfId="9132"/>
    <cellStyle name="_расчет ФОТ 2007 ФСК от меня_ФОТ ГСС 2010 (30 10 2009)_Форма к защите 20_БДР формат СД (2)" xfId="9133"/>
    <cellStyle name="_расчет ФОТ 2007 ФСК от меня_ФОТ ГСС 2010 (30 10 2009)_Форма к защите 21" xfId="9134"/>
    <cellStyle name="_расчет ФОТ 2007 ФСК от меня_ФОТ ГСС 2010 (30 10 2009)_Форма к защите 21_БДР формат СД (2)" xfId="9135"/>
    <cellStyle name="_расчет ФОТ 2007 ФСК от меня_ФОТ ГСС 2010 (30 10 2009)_Форма к защите 22" xfId="9136"/>
    <cellStyle name="_расчет ФОТ 2007 ФСК от меня_ФОТ ГСС 2010 (30 10 2009)_Форма к защите 22_БДР формат СД (2)" xfId="9137"/>
    <cellStyle name="_расчет ФОТ 2007 ФСК от меня_ФОТ ГСС 2010 (30 10 2009)_Форма к защите 23" xfId="9138"/>
    <cellStyle name="_расчет ФОТ 2007 ФСК от меня_ФОТ ГСС 2010 (30 10 2009)_Форма к защите 23_БДР формат СД (2)" xfId="9139"/>
    <cellStyle name="_расчет ФОТ 2007 ФСК от меня_ФОТ ГСС 2010 (30 10 2009)_Форма к защите 24" xfId="9140"/>
    <cellStyle name="_расчет ФОТ 2007 ФСК от меня_ФОТ ГСС 2010 (30 10 2009)_Форма к защите 24_БДР формат СД (2)" xfId="9141"/>
    <cellStyle name="_расчет ФОТ 2007 ФСК от меня_ФОТ ГСС 2010 (30 10 2009)_Форма к защите 25" xfId="9142"/>
    <cellStyle name="_расчет ФОТ 2007 ФСК от меня_ФОТ ГСС 2010 (30 10 2009)_Форма к защите 25_БДР формат СД (2)" xfId="9143"/>
    <cellStyle name="_расчет ФОТ 2007 ФСК от меня_ФОТ ГСС 2010 (30 10 2009)_Форма к защите 26" xfId="9144"/>
    <cellStyle name="_расчет ФОТ 2007 ФСК от меня_ФОТ ГСС 2010 (30 10 2009)_Форма к защите 26_БДР формат СД (2)" xfId="9145"/>
    <cellStyle name="_расчет ФОТ 2007 ФСК от меня_ФОТ ГСС 2010 (30 10 2009)_Форма к защите 27" xfId="9146"/>
    <cellStyle name="_расчет ФОТ 2007 ФСК от меня_ФОТ ГСС 2010 (30 10 2009)_Форма к защите 27_БДР формат СД (2)" xfId="9147"/>
    <cellStyle name="_расчет ФОТ 2007 ФСК от меня_ФОТ ГСС 2010 (30 10 2009)_Форма к защите 28" xfId="9148"/>
    <cellStyle name="_расчет ФОТ 2007 ФСК от меня_ФОТ ГСС 2010 (30 10 2009)_Форма к защите 28_БДР формат СД (2)" xfId="9149"/>
    <cellStyle name="_расчет ФОТ 2007 ФСК от меня_ФОТ ГСС 2010 (30 10 2009)_Форма к защите 29" xfId="9150"/>
    <cellStyle name="_расчет ФОТ 2007 ФСК от меня_ФОТ ГСС 2010 (30 10 2009)_Форма к защите 29_БДР формат СД (2)" xfId="9151"/>
    <cellStyle name="_расчет ФОТ 2007 ФСК от меня_ФОТ ГСС 2010 (30 10 2009)_Форма к защите 3" xfId="9152"/>
    <cellStyle name="_расчет ФОТ 2007 ФСК от меня_ФОТ ГСС 2010 (30 10 2009)_Форма к защите 3_БДР формат СД (2)" xfId="9153"/>
    <cellStyle name="_расчет ФОТ 2007 ФСК от меня_ФОТ ГСС 2010 (30 10 2009)_Форма к защите 30" xfId="9154"/>
    <cellStyle name="_расчет ФОТ 2007 ФСК от меня_ФОТ ГСС 2010 (30 10 2009)_Форма к защите 30_БДР формат СД (2)" xfId="9155"/>
    <cellStyle name="_расчет ФОТ 2007 ФСК от меня_ФОТ ГСС 2010 (30 10 2009)_Форма к защите 31" xfId="9156"/>
    <cellStyle name="_расчет ФОТ 2007 ФСК от меня_ФОТ ГСС 2010 (30 10 2009)_Форма к защите 31_БДР формат СД (2)" xfId="9157"/>
    <cellStyle name="_расчет ФОТ 2007 ФСК от меня_ФОТ ГСС 2010 (30 10 2009)_Форма к защите 32" xfId="9158"/>
    <cellStyle name="_расчет ФОТ 2007 ФСК от меня_ФОТ ГСС 2010 (30 10 2009)_Форма к защите 32_БДР формат СД (2)" xfId="9159"/>
    <cellStyle name="_расчет ФОТ 2007 ФСК от меня_ФОТ ГСС 2010 (30 10 2009)_Форма к защите 33" xfId="9160"/>
    <cellStyle name="_расчет ФОТ 2007 ФСК от меня_ФОТ ГСС 2010 (30 10 2009)_Форма к защите 33_БДР формат СД (2)" xfId="9161"/>
    <cellStyle name="_расчет ФОТ 2007 ФСК от меня_ФОТ ГСС 2010 (30 10 2009)_Форма к защите 34" xfId="9162"/>
    <cellStyle name="_расчет ФОТ 2007 ФСК от меня_ФОТ ГСС 2010 (30 10 2009)_Форма к защите 34_БДР формат СД (2)" xfId="9163"/>
    <cellStyle name="_расчет ФОТ 2007 ФСК от меня_ФОТ ГСС 2010 (30 10 2009)_Форма к защите 35" xfId="9164"/>
    <cellStyle name="_расчет ФОТ 2007 ФСК от меня_ФОТ ГСС 2010 (30 10 2009)_Форма к защите 35_БДР формат СД (2)" xfId="9165"/>
    <cellStyle name="_расчет ФОТ 2007 ФСК от меня_ФОТ ГСС 2010 (30 10 2009)_Форма к защите 36" xfId="9166"/>
    <cellStyle name="_расчет ФОТ 2007 ФСК от меня_ФОТ ГСС 2010 (30 10 2009)_Форма к защите 36_БДР формат СД (2)" xfId="9167"/>
    <cellStyle name="_расчет ФОТ 2007 ФСК от меня_ФОТ ГСС 2010 (30 10 2009)_Форма к защите 37" xfId="9168"/>
    <cellStyle name="_расчет ФОТ 2007 ФСК от меня_ФОТ ГСС 2010 (30 10 2009)_Форма к защите 37_БДР формат СД (2)" xfId="9169"/>
    <cellStyle name="_расчет ФОТ 2007 ФСК от меня_ФОТ ГСС 2010 (30 10 2009)_Форма к защите 38" xfId="9170"/>
    <cellStyle name="_расчет ФОТ 2007 ФСК от меня_ФОТ ГСС 2010 (30 10 2009)_Форма к защите 38_БДР формат СД (2)" xfId="9171"/>
    <cellStyle name="_расчет ФОТ 2007 ФСК от меня_ФОТ ГСС 2010 (30 10 2009)_Форма к защите 39" xfId="9172"/>
    <cellStyle name="_расчет ФОТ 2007 ФСК от меня_ФОТ ГСС 2010 (30 10 2009)_Форма к защите 39_БДР формат СД (2)" xfId="9173"/>
    <cellStyle name="_расчет ФОТ 2007 ФСК от меня_ФОТ ГСС 2010 (30 10 2009)_Форма к защите 4" xfId="9174"/>
    <cellStyle name="_расчет ФОТ 2007 ФСК от меня_ФОТ ГСС 2010 (30 10 2009)_Форма к защите 4_БДР формат СД (2)" xfId="9175"/>
    <cellStyle name="_расчет ФОТ 2007 ФСК от меня_ФОТ ГСС 2010 (30 10 2009)_Форма к защите 40" xfId="9176"/>
    <cellStyle name="_расчет ФОТ 2007 ФСК от меня_ФОТ ГСС 2010 (30 10 2009)_Форма к защите 40_БДР формат СД (2)" xfId="9177"/>
    <cellStyle name="_расчет ФОТ 2007 ФСК от меня_ФОТ ГСС 2010 (30 10 2009)_Форма к защите 41" xfId="9178"/>
    <cellStyle name="_расчет ФОТ 2007 ФСК от меня_ФОТ ГСС 2010 (30 10 2009)_Форма к защите 41_БДР формат СД (2)" xfId="9179"/>
    <cellStyle name="_расчет ФОТ 2007 ФСК от меня_ФОТ ГСС 2010 (30 10 2009)_Форма к защите 42" xfId="9180"/>
    <cellStyle name="_расчет ФОТ 2007 ФСК от меня_ФОТ ГСС 2010 (30 10 2009)_Форма к защите 42_БДР формат СД (2)" xfId="9181"/>
    <cellStyle name="_расчет ФОТ 2007 ФСК от меня_ФОТ ГСС 2010 (30 10 2009)_Форма к защите 43" xfId="9182"/>
    <cellStyle name="_расчет ФОТ 2007 ФСК от меня_ФОТ ГСС 2010 (30 10 2009)_Форма к защите 43_БДР формат СД (2)" xfId="9183"/>
    <cellStyle name="_расчет ФОТ 2007 ФСК от меня_ФОТ ГСС 2010 (30 10 2009)_Форма к защите 44" xfId="9184"/>
    <cellStyle name="_расчет ФОТ 2007 ФСК от меня_ФОТ ГСС 2010 (30 10 2009)_Форма к защите 44_БДР формат СД (2)" xfId="9185"/>
    <cellStyle name="_расчет ФОТ 2007 ФСК от меня_ФОТ ГСС 2010 (30 10 2009)_Форма к защите 45" xfId="9186"/>
    <cellStyle name="_расчет ФОТ 2007 ФСК от меня_ФОТ ГСС 2010 (30 10 2009)_Форма к защите 45_БДР формат СД (2)" xfId="9187"/>
    <cellStyle name="_расчет ФОТ 2007 ФСК от меня_ФОТ ГСС 2010 (30 10 2009)_Форма к защите 46" xfId="9188"/>
    <cellStyle name="_расчет ФОТ 2007 ФСК от меня_ФОТ ГСС 2010 (30 10 2009)_Форма к защите 46_БДР формат СД (2)" xfId="9189"/>
    <cellStyle name="_расчет ФОТ 2007 ФСК от меня_ФОТ ГСС 2010 (30 10 2009)_Форма к защите 47" xfId="9190"/>
    <cellStyle name="_расчет ФОТ 2007 ФСК от меня_ФОТ ГСС 2010 (30 10 2009)_Форма к защите 47_БДР формат СД (2)" xfId="9191"/>
    <cellStyle name="_расчет ФОТ 2007 ФСК от меня_ФОТ ГСС 2010 (30 10 2009)_Форма к защите 48" xfId="9192"/>
    <cellStyle name="_расчет ФОТ 2007 ФСК от меня_ФОТ ГСС 2010 (30 10 2009)_Форма к защите 48_БДР формат СД (2)" xfId="9193"/>
    <cellStyle name="_расчет ФОТ 2007 ФСК от меня_ФОТ ГСС 2010 (30 10 2009)_Форма к защите 49" xfId="9194"/>
    <cellStyle name="_расчет ФОТ 2007 ФСК от меня_ФОТ ГСС 2010 (30 10 2009)_Форма к защите 49_БДР формат СД (2)" xfId="9195"/>
    <cellStyle name="_расчет ФОТ 2007 ФСК от меня_ФОТ ГСС 2010 (30 10 2009)_Форма к защите 5" xfId="9196"/>
    <cellStyle name="_расчет ФОТ 2007 ФСК от меня_ФОТ ГСС 2010 (30 10 2009)_Форма к защите 5_БДР формат СД (2)" xfId="9197"/>
    <cellStyle name="_расчет ФОТ 2007 ФСК от меня_ФОТ ГСС 2010 (30 10 2009)_Форма к защите 50" xfId="9198"/>
    <cellStyle name="_расчет ФОТ 2007 ФСК от меня_ФОТ ГСС 2010 (30 10 2009)_Форма к защите 50_БДР формат СД (2)" xfId="9199"/>
    <cellStyle name="_расчет ФОТ 2007 ФСК от меня_ФОТ ГСС 2010 (30 10 2009)_Форма к защите 51" xfId="9200"/>
    <cellStyle name="_расчет ФОТ 2007 ФСК от меня_ФОТ ГСС 2010 (30 10 2009)_Форма к защите 51_БДР формат СД (2)" xfId="9201"/>
    <cellStyle name="_расчет ФОТ 2007 ФСК от меня_ФОТ ГСС 2010 (30 10 2009)_Форма к защите 52" xfId="9202"/>
    <cellStyle name="_расчет ФОТ 2007 ФСК от меня_ФОТ ГСС 2010 (30 10 2009)_Форма к защите 52_БДР формат СД (2)" xfId="9203"/>
    <cellStyle name="_расчет ФОТ 2007 ФСК от меня_ФОТ ГСС 2010 (30 10 2009)_Форма к защите 53" xfId="9204"/>
    <cellStyle name="_расчет ФОТ 2007 ФСК от меня_ФОТ ГСС 2010 (30 10 2009)_Форма к защите 53_БДР формат СД (2)" xfId="9205"/>
    <cellStyle name="_расчет ФОТ 2007 ФСК от меня_ФОТ ГСС 2010 (30 10 2009)_Форма к защите 54" xfId="9206"/>
    <cellStyle name="_расчет ФОТ 2007 ФСК от меня_ФОТ ГСС 2010 (30 10 2009)_Форма к защите 54_БДР формат СД (2)" xfId="9207"/>
    <cellStyle name="_расчет ФОТ 2007 ФСК от меня_ФОТ ГСС 2010 (30 10 2009)_Форма к защите 55" xfId="9208"/>
    <cellStyle name="_расчет ФОТ 2007 ФСК от меня_ФОТ ГСС 2010 (30 10 2009)_Форма к защите 55_БДР формат СД (2)" xfId="9209"/>
    <cellStyle name="_расчет ФОТ 2007 ФСК от меня_ФОТ ГСС 2010 (30 10 2009)_Форма к защите 56" xfId="9210"/>
    <cellStyle name="_расчет ФОТ 2007 ФСК от меня_ФОТ ГСС 2010 (30 10 2009)_Форма к защите 56_БДР формат СД (2)" xfId="9211"/>
    <cellStyle name="_расчет ФОТ 2007 ФСК от меня_ФОТ ГСС 2010 (30 10 2009)_Форма к защите 57" xfId="9212"/>
    <cellStyle name="_расчет ФОТ 2007 ФСК от меня_ФОТ ГСС 2010 (30 10 2009)_Форма к защите 57_БДР формат СД (2)" xfId="9213"/>
    <cellStyle name="_расчет ФОТ 2007 ФСК от меня_ФОТ ГСС 2010 (30 10 2009)_Форма к защите 58" xfId="9214"/>
    <cellStyle name="_расчет ФОТ 2007 ФСК от меня_ФОТ ГСС 2010 (30 10 2009)_Форма к защите 58_БДР формат СД (2)" xfId="9215"/>
    <cellStyle name="_расчет ФОТ 2007 ФСК от меня_ФОТ ГСС 2010 (30 10 2009)_Форма к защите 59" xfId="9216"/>
    <cellStyle name="_расчет ФОТ 2007 ФСК от меня_ФОТ ГСС 2010 (30 10 2009)_Форма к защите 59_БДР формат СД (2)" xfId="9217"/>
    <cellStyle name="_расчет ФОТ 2007 ФСК от меня_ФОТ ГСС 2010 (30 10 2009)_Форма к защите 6" xfId="9218"/>
    <cellStyle name="_расчет ФОТ 2007 ФСК от меня_ФОТ ГСС 2010 (30 10 2009)_Форма к защите 6_БДР формат СД (2)" xfId="9219"/>
    <cellStyle name="_расчет ФОТ 2007 ФСК от меня_ФОТ ГСС 2010 (30 10 2009)_Форма к защите 60" xfId="9220"/>
    <cellStyle name="_расчет ФОТ 2007 ФСК от меня_ФОТ ГСС 2010 (30 10 2009)_Форма к защите 60_БДР формат СД (2)" xfId="9221"/>
    <cellStyle name="_расчет ФОТ 2007 ФСК от меня_ФОТ ГСС 2010 (30 10 2009)_Форма к защите 61" xfId="9222"/>
    <cellStyle name="_расчет ФОТ 2007 ФСК от меня_ФОТ ГСС 2010 (30 10 2009)_Форма к защите 61_БДР формат СД (2)" xfId="9223"/>
    <cellStyle name="_расчет ФОТ 2007 ФСК от меня_ФОТ ГСС 2010 (30 10 2009)_Форма к защите 62" xfId="9224"/>
    <cellStyle name="_расчет ФОТ 2007 ФСК от меня_ФОТ ГСС 2010 (30 10 2009)_Форма к защите 62_БДР формат СД (2)" xfId="9225"/>
    <cellStyle name="_расчет ФОТ 2007 ФСК от меня_ФОТ ГСС 2010 (30 10 2009)_Форма к защите 63" xfId="9226"/>
    <cellStyle name="_расчет ФОТ 2007 ФСК от меня_ФОТ ГСС 2010 (30 10 2009)_Форма к защите 63_БДР формат СД (2)" xfId="9227"/>
    <cellStyle name="_расчет ФОТ 2007 ФСК от меня_ФОТ ГСС 2010 (30 10 2009)_Форма к защите 64" xfId="9228"/>
    <cellStyle name="_расчет ФОТ 2007 ФСК от меня_ФОТ ГСС 2010 (30 10 2009)_Форма к защите 64_БДР формат СД (2)" xfId="9229"/>
    <cellStyle name="_расчет ФОТ 2007 ФСК от меня_ФОТ ГСС 2010 (30 10 2009)_Форма к защите 65" xfId="9230"/>
    <cellStyle name="_расчет ФОТ 2007 ФСК от меня_ФОТ ГСС 2010 (30 10 2009)_Форма к защите 65_БДР формат СД (2)" xfId="9231"/>
    <cellStyle name="_расчет ФОТ 2007 ФСК от меня_ФОТ ГСС 2010 (30 10 2009)_Форма к защите 66" xfId="9232"/>
    <cellStyle name="_расчет ФОТ 2007 ФСК от меня_ФОТ ГСС 2010 (30 10 2009)_Форма к защите 66_БДР формат СД (2)" xfId="9233"/>
    <cellStyle name="_расчет ФОТ 2007 ФСК от меня_ФОТ ГСС 2010 (30 10 2009)_Форма к защите 67" xfId="9234"/>
    <cellStyle name="_расчет ФОТ 2007 ФСК от меня_ФОТ ГСС 2010 (30 10 2009)_Форма к защите 67_БДР формат СД (2)" xfId="9235"/>
    <cellStyle name="_расчет ФОТ 2007 ФСК от меня_ФОТ ГСС 2010 (30 10 2009)_Форма к защите 68" xfId="9236"/>
    <cellStyle name="_расчет ФОТ 2007 ФСК от меня_ФОТ ГСС 2010 (30 10 2009)_Форма к защите 68_БДР формат СД (2)" xfId="9237"/>
    <cellStyle name="_расчет ФОТ 2007 ФСК от меня_ФОТ ГСС 2010 (30 10 2009)_Форма к защите 69" xfId="9238"/>
    <cellStyle name="_расчет ФОТ 2007 ФСК от меня_ФОТ ГСС 2010 (30 10 2009)_Форма к защите 69_БДР формат СД (2)" xfId="9239"/>
    <cellStyle name="_расчет ФОТ 2007 ФСК от меня_ФОТ ГСС 2010 (30 10 2009)_Форма к защите 7" xfId="9240"/>
    <cellStyle name="_расчет ФОТ 2007 ФСК от меня_ФОТ ГСС 2010 (30 10 2009)_Форма к защите 7_БДР формат СД (2)" xfId="9241"/>
    <cellStyle name="_расчет ФОТ 2007 ФСК от меня_ФОТ ГСС 2010 (30 10 2009)_Форма к защите 70" xfId="9242"/>
    <cellStyle name="_расчет ФОТ 2007 ФСК от меня_ФОТ ГСС 2010 (30 10 2009)_Форма к защите 70_БДР формат СД (2)" xfId="9243"/>
    <cellStyle name="_расчет ФОТ 2007 ФСК от меня_ФОТ ГСС 2010 (30 10 2009)_Форма к защите 71" xfId="9244"/>
    <cellStyle name="_расчет ФОТ 2007 ФСК от меня_ФОТ ГСС 2010 (30 10 2009)_Форма к защите 71_БДР формат СД (2)" xfId="9245"/>
    <cellStyle name="_расчет ФОТ 2007 ФСК от меня_ФОТ ГСС 2010 (30 10 2009)_Форма к защите 72" xfId="9246"/>
    <cellStyle name="_расчет ФОТ 2007 ФСК от меня_ФОТ ГСС 2010 (30 10 2009)_Форма к защите 72_БДР формат СД (2)" xfId="9247"/>
    <cellStyle name="_расчет ФОТ 2007 ФСК от меня_ФОТ ГСС 2010 (30 10 2009)_Форма к защите 73" xfId="9248"/>
    <cellStyle name="_расчет ФОТ 2007 ФСК от меня_ФОТ ГСС 2010 (30 10 2009)_Форма к защите 73_БДР формат СД (2)" xfId="9249"/>
    <cellStyle name="_расчет ФОТ 2007 ФСК от меня_ФОТ ГСС 2010 (30 10 2009)_Форма к защите 74" xfId="9250"/>
    <cellStyle name="_расчет ФОТ 2007 ФСК от меня_ФОТ ГСС 2010 (30 10 2009)_Форма к защите 74_БДР формат СД (2)" xfId="9251"/>
    <cellStyle name="_расчет ФОТ 2007 ФСК от меня_ФОТ ГСС 2010 (30 10 2009)_Форма к защите 75" xfId="9252"/>
    <cellStyle name="_расчет ФОТ 2007 ФСК от меня_ФОТ ГСС 2010 (30 10 2009)_Форма к защите 75_БДР формат СД (2)" xfId="9253"/>
    <cellStyle name="_расчет ФОТ 2007 ФСК от меня_ФОТ ГСС 2010 (30 10 2009)_Форма к защите 76" xfId="9254"/>
    <cellStyle name="_расчет ФОТ 2007 ФСК от меня_ФОТ ГСС 2010 (30 10 2009)_Форма к защите 76_БДР формат СД (2)" xfId="9255"/>
    <cellStyle name="_расчет ФОТ 2007 ФСК от меня_ФОТ ГСС 2010 (30 10 2009)_Форма к защите 77" xfId="9256"/>
    <cellStyle name="_расчет ФОТ 2007 ФСК от меня_ФОТ ГСС 2010 (30 10 2009)_Форма к защите 77_БДР формат СД (2)" xfId="9257"/>
    <cellStyle name="_расчет ФОТ 2007 ФСК от меня_ФОТ ГСС 2010 (30 10 2009)_Форма к защите 78" xfId="9258"/>
    <cellStyle name="_расчет ФОТ 2007 ФСК от меня_ФОТ ГСС 2010 (30 10 2009)_Форма к защите 78_БДР формат СД (2)" xfId="9259"/>
    <cellStyle name="_расчет ФОТ 2007 ФСК от меня_ФОТ ГСС 2010 (30 10 2009)_Форма к защите 79" xfId="9260"/>
    <cellStyle name="_расчет ФОТ 2007 ФСК от меня_ФОТ ГСС 2010 (30 10 2009)_Форма к защите 79_БДР формат СД (2)" xfId="9261"/>
    <cellStyle name="_расчет ФОТ 2007 ФСК от меня_ФОТ ГСС 2010 (30 10 2009)_Форма к защите 8" xfId="9262"/>
    <cellStyle name="_расчет ФОТ 2007 ФСК от меня_ФОТ ГСС 2010 (30 10 2009)_Форма к защите 8_БДР формат СД (2)" xfId="9263"/>
    <cellStyle name="_расчет ФОТ 2007 ФСК от меня_ФОТ ГСС 2010 (30 10 2009)_Форма к защите 80" xfId="9264"/>
    <cellStyle name="_расчет ФОТ 2007 ФСК от меня_ФОТ ГСС 2010 (30 10 2009)_Форма к защите 80_БДР формат СД (2)" xfId="9265"/>
    <cellStyle name="_расчет ФОТ 2007 ФСК от меня_ФОТ ГСС 2010 (30 10 2009)_Форма к защите 81" xfId="9266"/>
    <cellStyle name="_расчет ФОТ 2007 ФСК от меня_ФОТ ГСС 2010 (30 10 2009)_Форма к защите 81_БДР формат СД (2)" xfId="9267"/>
    <cellStyle name="_расчет ФОТ 2007 ФСК от меня_ФОТ ГСС 2010 (30 10 2009)_Форма к защите 82" xfId="9268"/>
    <cellStyle name="_расчет ФОТ 2007 ФСК от меня_ФОТ ГСС 2010 (30 10 2009)_Форма к защите 82_БДР формат СД (2)" xfId="9269"/>
    <cellStyle name="_расчет ФОТ 2007 ФСК от меня_ФОТ ГСС 2010 (30 10 2009)_Форма к защите 83" xfId="9270"/>
    <cellStyle name="_расчет ФОТ 2007 ФСК от меня_ФОТ ГСС 2010 (30 10 2009)_Форма к защите 83_БДР формат СД (2)" xfId="9271"/>
    <cellStyle name="_расчет ФОТ 2007 ФСК от меня_ФОТ ГСС 2010 (30 10 2009)_Форма к защите 84" xfId="9272"/>
    <cellStyle name="_расчет ФОТ 2007 ФСК от меня_ФОТ ГСС 2010 (30 10 2009)_Форма к защите 84_БДР формат СД (2)" xfId="9273"/>
    <cellStyle name="_расчет ФОТ 2007 ФСК от меня_ФОТ ГСС 2010 (30 10 2009)_Форма к защите 85" xfId="9274"/>
    <cellStyle name="_расчет ФОТ 2007 ФСК от меня_ФОТ ГСС 2010 (30 10 2009)_Форма к защите 85_БДР формат СД (2)" xfId="9275"/>
    <cellStyle name="_расчет ФОТ 2007 ФСК от меня_ФОТ ГСС 2010 (30 10 2009)_Форма к защите 86" xfId="9276"/>
    <cellStyle name="_расчет ФОТ 2007 ФСК от меня_ФОТ ГСС 2010 (30 10 2009)_Форма к защите 86_БДР формат СД (2)" xfId="9277"/>
    <cellStyle name="_расчет ФОТ 2007 ФСК от меня_ФОТ ГСС 2010 (30 10 2009)_Форма к защите 87" xfId="9278"/>
    <cellStyle name="_расчет ФОТ 2007 ФСК от меня_ФОТ ГСС 2010 (30 10 2009)_Форма к защите 87_БДР формат СД (2)" xfId="9279"/>
    <cellStyle name="_расчет ФОТ 2007 ФСК от меня_ФОТ ГСС 2010 (30 10 2009)_Форма к защите 88" xfId="9280"/>
    <cellStyle name="_расчет ФОТ 2007 ФСК от меня_ФОТ ГСС 2010 (30 10 2009)_Форма к защите 88_БДР формат СД (2)" xfId="9281"/>
    <cellStyle name="_расчет ФОТ 2007 ФСК от меня_ФОТ ГСС 2010 (30 10 2009)_Форма к защите 89" xfId="9282"/>
    <cellStyle name="_расчет ФОТ 2007 ФСК от меня_ФОТ ГСС 2010 (30 10 2009)_Форма к защите 89_БДР формат СД (2)" xfId="9283"/>
    <cellStyle name="_расчет ФОТ 2007 ФСК от меня_ФОТ ГСС 2010 (30 10 2009)_Форма к защите 9" xfId="9284"/>
    <cellStyle name="_расчет ФОТ 2007 ФСК от меня_ФОТ ГСС 2010 (30 10 2009)_Форма к защите 9_БДР формат СД (2)" xfId="9285"/>
    <cellStyle name="_расчет ФОТ 2007 ФСК от меня_ФОТ ГСС 2010 (30 10 2009)_Форма к защите 90" xfId="9286"/>
    <cellStyle name="_расчет ФОТ 2007 ФСК от меня_ФОТ ГСС 2010 (30 10 2009)_Форма к защите 90_БДР формат СД (2)" xfId="9287"/>
    <cellStyle name="_расчет ФОТ 2007 ФСК от меня_ФОТ ГСС 2010 (30 10 2009)_Форма к защите ДЭБ" xfId="9288"/>
    <cellStyle name="_расчет ФОТ 2007 ФСК от меня_ФОТ ГСС 2010 (30 10 2009)_Форма к защите ДЭБ 2" xfId="9289"/>
    <cellStyle name="_расчет ФОТ 2007 ФСК от меня_ФОТ ГСС 2010 (30 10 2009)_Форма к защите ДЭБ 2_БДР формат СД (2)" xfId="9290"/>
    <cellStyle name="_расчет ФОТ 2007 ФСК от меня_ФОТ ГСС 2010 (30 10 2009)_Форма к защите ДЭБ_БДР формат СД (2)" xfId="9291"/>
    <cellStyle name="_расчет ФОТ 2007 ФСК от меня_ФОТ ГСС 2010 (30 10 2009)_Форма к защите_БДР формат СД (2)" xfId="9292"/>
    <cellStyle name="_расчет ФОТ 2007 ФСК от меня_ФОТ ГСС 2010 (30 10 2009)_Форма к защите_ДСП" xfId="9293"/>
    <cellStyle name="_расчет ФОТ 2007 ФСК от меня_ФОТ ГСС 2010 (30 10 2009)_Форма к защите_ДСП 2" xfId="9294"/>
    <cellStyle name="_расчет ФОТ 2007 ФСК от меня_ФОТ ГСС 2010 (30 10 2009)_Форма к защите_ДСП 2_БДР формат СД (2)" xfId="9295"/>
    <cellStyle name="_расчет ФОТ 2007 ФСК от меня_ФОТ ГСС 2010 (30 10 2009)_Форма к защите_ДСП_БДР формат СД (2)" xfId="9296"/>
    <cellStyle name="_расчет ФОТ 2007 ФСК от меня_ФОТ ГСС 2010 (30 10 2009)_Форма к защите_ДУпиоп" xfId="9297"/>
    <cellStyle name="_расчет ФОТ 2007 ФСК от меня_ФОТ ГСС 2010 (30 10 2009)_Форма к защите_ДУпиоп 2" xfId="9298"/>
    <cellStyle name="_расчет ФОТ 2007 ФСК от меня_ФОТ ГСС 2010 (30 10 2009)_Форма к защите_ДУпиоп 2_БДР формат СД (2)" xfId="9299"/>
    <cellStyle name="_расчет ФОТ 2007 ФСК от меня_ФОТ ГСС 2010 (30 10 2009)_Форма к защите_ДУпиоп_БДР формат СД (2)" xfId="9300"/>
    <cellStyle name="_расчет ФОТ 2007 ФСК от меня_ФОТ ГСС 2010 (30 10 2009)_Форма к защите_окончательная версия" xfId="9301"/>
    <cellStyle name="_расчет ФОТ 2007 ФСК от меня_ФОТ ГСС 2010 (30 10 2009)_Форма к защите_окончательная версия 2" xfId="9302"/>
    <cellStyle name="_расчет ФОТ 2007 ФСК от меня_ФОТ ГСС 2010 (30 10 2009)_Форма к защите_окончательная версия 2_БДР формат СД (2)" xfId="9303"/>
    <cellStyle name="_расчет ФОТ 2007 ФСК от меня_ФОТ ГСС 2010 (30 10 2009)_Форма к защите_окончательная версия_БДР формат СД (2)" xfId="9304"/>
    <cellStyle name="_расчет ФОТ 2007 ФСК от меня_ФОТ МЭС+РЗА Центра 2011-2012" xfId="9305"/>
    <cellStyle name="_расчет ФОТ 2007 ФСК от меня_ФОТ МЭС+РЗА Центра 2011-2012 2" xfId="9306"/>
    <cellStyle name="_расчет ФОТ 2007 ФСК от меня_ФОТ МЭС+РЗА Центра 2011-2012 2_БДР формат СД (2)" xfId="9307"/>
    <cellStyle name="_расчет ФОТ 2007 ФСК от меня_ФОТ МЭС+РЗА Центра 2011-2012_БДР формат СД (2)" xfId="9308"/>
    <cellStyle name="_расчет ФОТ 2007 ФСК от меня_ФОТ на 2010  РЗА _СВОД по МЭС(после защиты)" xfId="9309"/>
    <cellStyle name="_расчет ФОТ 2007 ФСК от меня_ФОТ на 2010  РЗА _СВОД по МЭС(после защиты) 2" xfId="9310"/>
    <cellStyle name="_расчет ФОТ 2007 ФСК от меня_ФОТ на 2010  РЗА _СВОД по МЭС(после защиты) 2 2" xfId="9311"/>
    <cellStyle name="_расчет ФОТ 2007 ФСК от меня_ФОТ на 2010  РЗА _СВОД по МЭС(после защиты) 2 2_БДР формат СД (2)" xfId="9312"/>
    <cellStyle name="_расчет ФОТ 2007 ФСК от меня_ФОТ на 2010  РЗА _СВОД по МЭС(после защиты) 2_БДР формат СД (2)" xfId="9313"/>
    <cellStyle name="_расчет ФОТ 2007 ФСК от меня_ФОТ на 2010  РЗА _СВОД по МЭС(после защиты) 3" xfId="9314"/>
    <cellStyle name="_расчет ФОТ 2007 ФСК от меня_ФОТ на 2010  РЗА _СВОД по МЭС(после защиты) 3_БДР формат СД (2)" xfId="9315"/>
    <cellStyle name="_расчет ФОТ 2007 ФСК от меня_ФОТ на 2010  РЗА _СВОД по МЭС(после защиты)_БДР формат СД (2)" xfId="9316"/>
    <cellStyle name="_расчет ФОТ 2007 ФСК от меня_ФОТ на 2010  РЗА _СВОД по МЭС(после защиты)_ДУС (3)" xfId="9317"/>
    <cellStyle name="_расчет ФОТ 2007 ФСК от меня_ФОТ на 2010  РЗА _СВОД по МЭС(после защиты)_ДУС (3) 2" xfId="9318"/>
    <cellStyle name="_расчет ФОТ 2007 ФСК от меня_ФОТ на 2010  РЗА _СВОД по МЭС(после защиты)_ДУС (3) 2_БДР формат СД (2)" xfId="9319"/>
    <cellStyle name="_расчет ФОТ 2007 ФСК от меня_ФОТ на 2010  РЗА _СВОД по МЭС(после защиты)_ДУС (3)_БДР формат СД (2)" xfId="9320"/>
    <cellStyle name="_расчет ФОТ 2007 ФСК от меня_ФОТ на 2010  РЗА _СВОД по МЭС(после защиты)_Источники_лимиты_Бизнес-план" xfId="9321"/>
    <cellStyle name="_расчет ФОТ 2007 ФСК от меня_ФОТ на 2010  РЗА _СВОД по МЭС(после защиты)_Источники_лимиты_Бизнес-план 2" xfId="9322"/>
    <cellStyle name="_расчет ФОТ 2007 ФСК от меня_ФОТ на 2010  РЗА _СВОД по МЭС(после защиты)_Источники_лимиты_Бизнес-план 2 2" xfId="9323"/>
    <cellStyle name="_расчет ФОТ 2007 ФСК от меня_ФОТ на 2010  РЗА _СВОД по МЭС(после защиты)_Источники_лимиты_Бизнес-план 2 2_БДР формат СД (2)" xfId="9324"/>
    <cellStyle name="_расчет ФОТ 2007 ФСК от меня_ФОТ на 2010  РЗА _СВОД по МЭС(после защиты)_Источники_лимиты_Бизнес-план 2_БДР формат СД (2)" xfId="9325"/>
    <cellStyle name="_расчет ФОТ 2007 ФСК от меня_ФОТ на 2010  РЗА _СВОД по МЭС(после защиты)_Источники_лимиты_Бизнес-план 3" xfId="9326"/>
    <cellStyle name="_расчет ФОТ 2007 ФСК от меня_ФОТ на 2010  РЗА _СВОД по МЭС(после защиты)_Источники_лимиты_Бизнес-план 3_БДР формат СД (2)" xfId="9327"/>
    <cellStyle name="_расчет ФОТ 2007 ФСК от меня_ФОТ на 2010  РЗА _СВОД по МЭС(после защиты)_Источники_лимиты_Бизнес-план_БДР формат СД (2)" xfId="9328"/>
    <cellStyle name="_расчет ФОТ 2007 ФСК от меня_ФОТ на 2010  РЗА _СВОД по МЭС(после защиты)_Копия форма к защите" xfId="9329"/>
    <cellStyle name="_расчет ФОТ 2007 ФСК от меня_ФОТ на 2010  РЗА _СВОД по МЭС(после защиты)_Копия форма к защите 2" xfId="9330"/>
    <cellStyle name="_расчет ФОТ 2007 ФСК от меня_ФОТ на 2010  РЗА _СВОД по МЭС(после защиты)_Копия форма к защите 2_БДР формат СД (2)" xfId="9331"/>
    <cellStyle name="_расчет ФОТ 2007 ФСК от меня_ФОТ на 2010  РЗА _СВОД по МЭС(после защиты)_Копия форма к защите_БДР формат СД (2)" xfId="9332"/>
    <cellStyle name="_расчет ФОТ 2007 ФСК от меня_ФОТ на 2010  РЗА _СВОД по МЭС(после защиты)_Свод бюджет на 2012" xfId="9333"/>
    <cellStyle name="_расчет ФОТ 2007 ФСК от меня_ФОТ на 2010  РЗА _СВОД по МЭС(после защиты)_Свод бюджет на 2012 2" xfId="9334"/>
    <cellStyle name="_расчет ФОТ 2007 ФСК от меня_ФОТ на 2010  РЗА _СВОД по МЭС(после защиты)_Свод бюджет на 2012 2_БДР формат СД (2)" xfId="9335"/>
    <cellStyle name="_расчет ФОТ 2007 ФСК от меня_ФОТ на 2010  РЗА _СВОД по МЭС(после защиты)_Свод бюджет на 2012_БДР формат СД (2)" xfId="9336"/>
    <cellStyle name="_расчет ФОТ 2007 ФСК от меня_ФОТ на 2010  РЗА _СВОД по МЭС(после защиты)_Форма к защите" xfId="9337"/>
    <cellStyle name="_расчет ФОТ 2007 ФСК от меня_ФОТ на 2010  РЗА _СВОД по МЭС(после защиты)_форма к защите - ДКУ" xfId="9338"/>
    <cellStyle name="_расчет ФОТ 2007 ФСК от меня_ФОТ на 2010  РЗА _СВОД по МЭС(после защиты)_форма к защите - ДКУ 2" xfId="9339"/>
    <cellStyle name="_расчет ФОТ 2007 ФСК от меня_ФОТ на 2010  РЗА _СВОД по МЭС(после защиты)_форма к защите - ДКУ 2_БДР формат СД (2)" xfId="9340"/>
    <cellStyle name="_расчет ФОТ 2007 ФСК от меня_ФОТ на 2010  РЗА _СВОД по МЭС(после защиты)_форма к защите - ДКУ_БДР формат СД (2)" xfId="9341"/>
    <cellStyle name="_расчет ФОТ 2007 ФСК от меня_ФОТ на 2010  РЗА _СВОД по МЭС(после защиты)_Форма к защите 10" xfId="9342"/>
    <cellStyle name="_расчет ФОТ 2007 ФСК от меня_ФОТ на 2010  РЗА _СВОД по МЭС(после защиты)_Форма к защите 10_БДР формат СД (2)" xfId="9343"/>
    <cellStyle name="_расчет ФОТ 2007 ФСК от меня_ФОТ на 2010  РЗА _СВОД по МЭС(после защиты)_Форма к защите 11" xfId="9344"/>
    <cellStyle name="_расчет ФОТ 2007 ФСК от меня_ФОТ на 2010  РЗА _СВОД по МЭС(после защиты)_Форма к защите 11_БДР формат СД (2)" xfId="9345"/>
    <cellStyle name="_расчет ФОТ 2007 ФСК от меня_ФОТ на 2010  РЗА _СВОД по МЭС(после защиты)_Форма к защите 12" xfId="9346"/>
    <cellStyle name="_расчет ФОТ 2007 ФСК от меня_ФОТ на 2010  РЗА _СВОД по МЭС(после защиты)_Форма к защите 12_БДР формат СД (2)" xfId="9347"/>
    <cellStyle name="_расчет ФОТ 2007 ФСК от меня_ФОТ на 2010  РЗА _СВОД по МЭС(после защиты)_Форма к защите 13" xfId="9348"/>
    <cellStyle name="_расчет ФОТ 2007 ФСК от меня_ФОТ на 2010  РЗА _СВОД по МЭС(после защиты)_Форма к защите 13_БДР формат СД (2)" xfId="9349"/>
    <cellStyle name="_расчет ФОТ 2007 ФСК от меня_ФОТ на 2010  РЗА _СВОД по МЭС(после защиты)_Форма к защите 14" xfId="9350"/>
    <cellStyle name="_расчет ФОТ 2007 ФСК от меня_ФОТ на 2010  РЗА _СВОД по МЭС(после защиты)_Форма к защите 14_БДР формат СД (2)" xfId="9351"/>
    <cellStyle name="_расчет ФОТ 2007 ФСК от меня_ФОТ на 2010  РЗА _СВОД по МЭС(после защиты)_Форма к защите 15" xfId="9352"/>
    <cellStyle name="_расчет ФОТ 2007 ФСК от меня_ФОТ на 2010  РЗА _СВОД по МЭС(после защиты)_Форма к защите 15_БДР формат СД (2)" xfId="9353"/>
    <cellStyle name="_расчет ФОТ 2007 ФСК от меня_ФОТ на 2010  РЗА _СВОД по МЭС(после защиты)_Форма к защите 16" xfId="9354"/>
    <cellStyle name="_расчет ФОТ 2007 ФСК от меня_ФОТ на 2010  РЗА _СВОД по МЭС(после защиты)_Форма к защите 16_БДР формат СД (2)" xfId="9355"/>
    <cellStyle name="_расчет ФОТ 2007 ФСК от меня_ФОТ на 2010  РЗА _СВОД по МЭС(после защиты)_Форма к защите 17" xfId="9356"/>
    <cellStyle name="_расчет ФОТ 2007 ФСК от меня_ФОТ на 2010  РЗА _СВОД по МЭС(после защиты)_Форма к защите 17_БДР формат СД (2)" xfId="9357"/>
    <cellStyle name="_расчет ФОТ 2007 ФСК от меня_ФОТ на 2010  РЗА _СВОД по МЭС(после защиты)_Форма к защите 18" xfId="9358"/>
    <cellStyle name="_расчет ФОТ 2007 ФСК от меня_ФОТ на 2010  РЗА _СВОД по МЭС(после защиты)_Форма к защите 18_БДР формат СД (2)" xfId="9359"/>
    <cellStyle name="_расчет ФОТ 2007 ФСК от меня_ФОТ на 2010  РЗА _СВОД по МЭС(после защиты)_Форма к защите 19" xfId="9360"/>
    <cellStyle name="_расчет ФОТ 2007 ФСК от меня_ФОТ на 2010  РЗА _СВОД по МЭС(после защиты)_Форма к защите 19_БДР формат СД (2)" xfId="9361"/>
    <cellStyle name="_расчет ФОТ 2007 ФСК от меня_ФОТ на 2010  РЗА _СВОД по МЭС(после защиты)_Форма к защите 2" xfId="9362"/>
    <cellStyle name="_расчет ФОТ 2007 ФСК от меня_ФОТ на 2010  РЗА _СВОД по МЭС(после защиты)_Форма к защите 2_БДР формат СД (2)" xfId="9363"/>
    <cellStyle name="_расчет ФОТ 2007 ФСК от меня_ФОТ на 2010  РЗА _СВОД по МЭС(после защиты)_Форма к защите 20" xfId="9364"/>
    <cellStyle name="_расчет ФОТ 2007 ФСК от меня_ФОТ на 2010  РЗА _СВОД по МЭС(после защиты)_Форма к защите 20_БДР формат СД (2)" xfId="9365"/>
    <cellStyle name="_расчет ФОТ 2007 ФСК от меня_ФОТ на 2010  РЗА _СВОД по МЭС(после защиты)_Форма к защите 21" xfId="9366"/>
    <cellStyle name="_расчет ФОТ 2007 ФСК от меня_ФОТ на 2010  РЗА _СВОД по МЭС(после защиты)_Форма к защите 21_БДР формат СД (2)" xfId="9367"/>
    <cellStyle name="_расчет ФОТ 2007 ФСК от меня_ФОТ на 2010  РЗА _СВОД по МЭС(после защиты)_Форма к защите 22" xfId="9368"/>
    <cellStyle name="_расчет ФОТ 2007 ФСК от меня_ФОТ на 2010  РЗА _СВОД по МЭС(после защиты)_Форма к защите 22_БДР формат СД (2)" xfId="9369"/>
    <cellStyle name="_расчет ФОТ 2007 ФСК от меня_ФОТ на 2010  РЗА _СВОД по МЭС(после защиты)_Форма к защите 23" xfId="9370"/>
    <cellStyle name="_расчет ФОТ 2007 ФСК от меня_ФОТ на 2010  РЗА _СВОД по МЭС(после защиты)_Форма к защите 23_БДР формат СД (2)" xfId="9371"/>
    <cellStyle name="_расчет ФОТ 2007 ФСК от меня_ФОТ на 2010  РЗА _СВОД по МЭС(после защиты)_Форма к защите 24" xfId="9372"/>
    <cellStyle name="_расчет ФОТ 2007 ФСК от меня_ФОТ на 2010  РЗА _СВОД по МЭС(после защиты)_Форма к защите 24_БДР формат СД (2)" xfId="9373"/>
    <cellStyle name="_расчет ФОТ 2007 ФСК от меня_ФОТ на 2010  РЗА _СВОД по МЭС(после защиты)_Форма к защите 25" xfId="9374"/>
    <cellStyle name="_расчет ФОТ 2007 ФСК от меня_ФОТ на 2010  РЗА _СВОД по МЭС(после защиты)_Форма к защите 25_БДР формат СД (2)" xfId="9375"/>
    <cellStyle name="_расчет ФОТ 2007 ФСК от меня_ФОТ на 2010  РЗА _СВОД по МЭС(после защиты)_Форма к защите 26" xfId="9376"/>
    <cellStyle name="_расчет ФОТ 2007 ФСК от меня_ФОТ на 2010  РЗА _СВОД по МЭС(после защиты)_Форма к защите 26_БДР формат СД (2)" xfId="9377"/>
    <cellStyle name="_расчет ФОТ 2007 ФСК от меня_ФОТ на 2010  РЗА _СВОД по МЭС(после защиты)_Форма к защите 27" xfId="9378"/>
    <cellStyle name="_расчет ФОТ 2007 ФСК от меня_ФОТ на 2010  РЗА _СВОД по МЭС(после защиты)_Форма к защите 27_БДР формат СД (2)" xfId="9379"/>
    <cellStyle name="_расчет ФОТ 2007 ФСК от меня_ФОТ на 2010  РЗА _СВОД по МЭС(после защиты)_Форма к защите 28" xfId="9380"/>
    <cellStyle name="_расчет ФОТ 2007 ФСК от меня_ФОТ на 2010  РЗА _СВОД по МЭС(после защиты)_Форма к защите 28_БДР формат СД (2)" xfId="9381"/>
    <cellStyle name="_расчет ФОТ 2007 ФСК от меня_ФОТ на 2010  РЗА _СВОД по МЭС(после защиты)_Форма к защите 29" xfId="9382"/>
    <cellStyle name="_расчет ФОТ 2007 ФСК от меня_ФОТ на 2010  РЗА _СВОД по МЭС(после защиты)_Форма к защите 29_БДР формат СД (2)" xfId="9383"/>
    <cellStyle name="_расчет ФОТ 2007 ФСК от меня_ФОТ на 2010  РЗА _СВОД по МЭС(после защиты)_Форма к защите 3" xfId="9384"/>
    <cellStyle name="_расчет ФОТ 2007 ФСК от меня_ФОТ на 2010  РЗА _СВОД по МЭС(после защиты)_Форма к защите 3_БДР формат СД (2)" xfId="9385"/>
    <cellStyle name="_расчет ФОТ 2007 ФСК от меня_ФОТ на 2010  РЗА _СВОД по МЭС(после защиты)_Форма к защите 30" xfId="9386"/>
    <cellStyle name="_расчет ФОТ 2007 ФСК от меня_ФОТ на 2010  РЗА _СВОД по МЭС(после защиты)_Форма к защите 30_БДР формат СД (2)" xfId="9387"/>
    <cellStyle name="_расчет ФОТ 2007 ФСК от меня_ФОТ на 2010  РЗА _СВОД по МЭС(после защиты)_Форма к защите 31" xfId="9388"/>
    <cellStyle name="_расчет ФОТ 2007 ФСК от меня_ФОТ на 2010  РЗА _СВОД по МЭС(после защиты)_Форма к защите 31_БДР формат СД (2)" xfId="9389"/>
    <cellStyle name="_расчет ФОТ 2007 ФСК от меня_ФОТ на 2010  РЗА _СВОД по МЭС(после защиты)_Форма к защите 32" xfId="9390"/>
    <cellStyle name="_расчет ФОТ 2007 ФСК от меня_ФОТ на 2010  РЗА _СВОД по МЭС(после защиты)_Форма к защите 32_БДР формат СД (2)" xfId="9391"/>
    <cellStyle name="_расчет ФОТ 2007 ФСК от меня_ФОТ на 2010  РЗА _СВОД по МЭС(после защиты)_Форма к защите 33" xfId="9392"/>
    <cellStyle name="_расчет ФОТ 2007 ФСК от меня_ФОТ на 2010  РЗА _СВОД по МЭС(после защиты)_Форма к защите 33_БДР формат СД (2)" xfId="9393"/>
    <cellStyle name="_расчет ФОТ 2007 ФСК от меня_ФОТ на 2010  РЗА _СВОД по МЭС(после защиты)_Форма к защите 34" xfId="9394"/>
    <cellStyle name="_расчет ФОТ 2007 ФСК от меня_ФОТ на 2010  РЗА _СВОД по МЭС(после защиты)_Форма к защите 34_БДР формат СД (2)" xfId="9395"/>
    <cellStyle name="_расчет ФОТ 2007 ФСК от меня_ФОТ на 2010  РЗА _СВОД по МЭС(после защиты)_Форма к защите 35" xfId="9396"/>
    <cellStyle name="_расчет ФОТ 2007 ФСК от меня_ФОТ на 2010  РЗА _СВОД по МЭС(после защиты)_Форма к защите 35_БДР формат СД (2)" xfId="9397"/>
    <cellStyle name="_расчет ФОТ 2007 ФСК от меня_ФОТ на 2010  РЗА _СВОД по МЭС(после защиты)_Форма к защите 36" xfId="9398"/>
    <cellStyle name="_расчет ФОТ 2007 ФСК от меня_ФОТ на 2010  РЗА _СВОД по МЭС(после защиты)_Форма к защите 36_БДР формат СД (2)" xfId="9399"/>
    <cellStyle name="_расчет ФОТ 2007 ФСК от меня_ФОТ на 2010  РЗА _СВОД по МЭС(после защиты)_Форма к защите 37" xfId="9400"/>
    <cellStyle name="_расчет ФОТ 2007 ФСК от меня_ФОТ на 2010  РЗА _СВОД по МЭС(после защиты)_Форма к защите 37_БДР формат СД (2)" xfId="9401"/>
    <cellStyle name="_расчет ФОТ 2007 ФСК от меня_ФОТ на 2010  РЗА _СВОД по МЭС(после защиты)_Форма к защите 38" xfId="9402"/>
    <cellStyle name="_расчет ФОТ 2007 ФСК от меня_ФОТ на 2010  РЗА _СВОД по МЭС(после защиты)_Форма к защите 38_БДР формат СД (2)" xfId="9403"/>
    <cellStyle name="_расчет ФОТ 2007 ФСК от меня_ФОТ на 2010  РЗА _СВОД по МЭС(после защиты)_Форма к защите 39" xfId="9404"/>
    <cellStyle name="_расчет ФОТ 2007 ФСК от меня_ФОТ на 2010  РЗА _СВОД по МЭС(после защиты)_Форма к защите 39_БДР формат СД (2)" xfId="9405"/>
    <cellStyle name="_расчет ФОТ 2007 ФСК от меня_ФОТ на 2010  РЗА _СВОД по МЭС(после защиты)_Форма к защите 4" xfId="9406"/>
    <cellStyle name="_расчет ФОТ 2007 ФСК от меня_ФОТ на 2010  РЗА _СВОД по МЭС(после защиты)_Форма к защите 4_БДР формат СД (2)" xfId="9407"/>
    <cellStyle name="_расчет ФОТ 2007 ФСК от меня_ФОТ на 2010  РЗА _СВОД по МЭС(после защиты)_Форма к защите 40" xfId="9408"/>
    <cellStyle name="_расчет ФОТ 2007 ФСК от меня_ФОТ на 2010  РЗА _СВОД по МЭС(после защиты)_Форма к защите 40_БДР формат СД (2)" xfId="9409"/>
    <cellStyle name="_расчет ФОТ 2007 ФСК от меня_ФОТ на 2010  РЗА _СВОД по МЭС(после защиты)_Форма к защите 41" xfId="9410"/>
    <cellStyle name="_расчет ФОТ 2007 ФСК от меня_ФОТ на 2010  РЗА _СВОД по МЭС(после защиты)_Форма к защите 41_БДР формат СД (2)" xfId="9411"/>
    <cellStyle name="_расчет ФОТ 2007 ФСК от меня_ФОТ на 2010  РЗА _СВОД по МЭС(после защиты)_Форма к защите 42" xfId="9412"/>
    <cellStyle name="_расчет ФОТ 2007 ФСК от меня_ФОТ на 2010  РЗА _СВОД по МЭС(после защиты)_Форма к защите 42_БДР формат СД (2)" xfId="9413"/>
    <cellStyle name="_расчет ФОТ 2007 ФСК от меня_ФОТ на 2010  РЗА _СВОД по МЭС(после защиты)_Форма к защите 43" xfId="9414"/>
    <cellStyle name="_расчет ФОТ 2007 ФСК от меня_ФОТ на 2010  РЗА _СВОД по МЭС(после защиты)_Форма к защите 43_БДР формат СД (2)" xfId="9415"/>
    <cellStyle name="_расчет ФОТ 2007 ФСК от меня_ФОТ на 2010  РЗА _СВОД по МЭС(после защиты)_Форма к защите 44" xfId="9416"/>
    <cellStyle name="_расчет ФОТ 2007 ФСК от меня_ФОТ на 2010  РЗА _СВОД по МЭС(после защиты)_Форма к защите 44_БДР формат СД (2)" xfId="9417"/>
    <cellStyle name="_расчет ФОТ 2007 ФСК от меня_ФОТ на 2010  РЗА _СВОД по МЭС(после защиты)_Форма к защите 45" xfId="9418"/>
    <cellStyle name="_расчет ФОТ 2007 ФСК от меня_ФОТ на 2010  РЗА _СВОД по МЭС(после защиты)_Форма к защите 45_БДР формат СД (2)" xfId="9419"/>
    <cellStyle name="_расчет ФОТ 2007 ФСК от меня_ФОТ на 2010  РЗА _СВОД по МЭС(после защиты)_Форма к защите 46" xfId="9420"/>
    <cellStyle name="_расчет ФОТ 2007 ФСК от меня_ФОТ на 2010  РЗА _СВОД по МЭС(после защиты)_Форма к защите 46_БДР формат СД (2)" xfId="9421"/>
    <cellStyle name="_расчет ФОТ 2007 ФСК от меня_ФОТ на 2010  РЗА _СВОД по МЭС(после защиты)_Форма к защите 47" xfId="9422"/>
    <cellStyle name="_расчет ФОТ 2007 ФСК от меня_ФОТ на 2010  РЗА _СВОД по МЭС(после защиты)_Форма к защите 47_БДР формат СД (2)" xfId="9423"/>
    <cellStyle name="_расчет ФОТ 2007 ФСК от меня_ФОТ на 2010  РЗА _СВОД по МЭС(после защиты)_Форма к защите 48" xfId="9424"/>
    <cellStyle name="_расчет ФОТ 2007 ФСК от меня_ФОТ на 2010  РЗА _СВОД по МЭС(после защиты)_Форма к защите 48_БДР формат СД (2)" xfId="9425"/>
    <cellStyle name="_расчет ФОТ 2007 ФСК от меня_ФОТ на 2010  РЗА _СВОД по МЭС(после защиты)_Форма к защите 49" xfId="9426"/>
    <cellStyle name="_расчет ФОТ 2007 ФСК от меня_ФОТ на 2010  РЗА _СВОД по МЭС(после защиты)_Форма к защите 49_БДР формат СД (2)" xfId="9427"/>
    <cellStyle name="_расчет ФОТ 2007 ФСК от меня_ФОТ на 2010  РЗА _СВОД по МЭС(после защиты)_Форма к защите 5" xfId="9428"/>
    <cellStyle name="_расчет ФОТ 2007 ФСК от меня_ФОТ на 2010  РЗА _СВОД по МЭС(после защиты)_Форма к защите 5_БДР формат СД (2)" xfId="9429"/>
    <cellStyle name="_расчет ФОТ 2007 ФСК от меня_ФОТ на 2010  РЗА _СВОД по МЭС(после защиты)_Форма к защите 50" xfId="9430"/>
    <cellStyle name="_расчет ФОТ 2007 ФСК от меня_ФОТ на 2010  РЗА _СВОД по МЭС(после защиты)_Форма к защите 50_БДР формат СД (2)" xfId="9431"/>
    <cellStyle name="_расчет ФОТ 2007 ФСК от меня_ФОТ на 2010  РЗА _СВОД по МЭС(после защиты)_Форма к защите 51" xfId="9432"/>
    <cellStyle name="_расчет ФОТ 2007 ФСК от меня_ФОТ на 2010  РЗА _СВОД по МЭС(после защиты)_Форма к защите 51_БДР формат СД (2)" xfId="9433"/>
    <cellStyle name="_расчет ФОТ 2007 ФСК от меня_ФОТ на 2010  РЗА _СВОД по МЭС(после защиты)_Форма к защите 52" xfId="9434"/>
    <cellStyle name="_расчет ФОТ 2007 ФСК от меня_ФОТ на 2010  РЗА _СВОД по МЭС(после защиты)_Форма к защите 52_БДР формат СД (2)" xfId="9435"/>
    <cellStyle name="_расчет ФОТ 2007 ФСК от меня_ФОТ на 2010  РЗА _СВОД по МЭС(после защиты)_Форма к защите 53" xfId="9436"/>
    <cellStyle name="_расчет ФОТ 2007 ФСК от меня_ФОТ на 2010  РЗА _СВОД по МЭС(после защиты)_Форма к защите 53_БДР формат СД (2)" xfId="9437"/>
    <cellStyle name="_расчет ФОТ 2007 ФСК от меня_ФОТ на 2010  РЗА _СВОД по МЭС(после защиты)_Форма к защите 54" xfId="9438"/>
    <cellStyle name="_расчет ФОТ 2007 ФСК от меня_ФОТ на 2010  РЗА _СВОД по МЭС(после защиты)_Форма к защите 54_БДР формат СД (2)" xfId="9439"/>
    <cellStyle name="_расчет ФОТ 2007 ФСК от меня_ФОТ на 2010  РЗА _СВОД по МЭС(после защиты)_Форма к защите 55" xfId="9440"/>
    <cellStyle name="_расчет ФОТ 2007 ФСК от меня_ФОТ на 2010  РЗА _СВОД по МЭС(после защиты)_Форма к защите 55_БДР формат СД (2)" xfId="9441"/>
    <cellStyle name="_расчет ФОТ 2007 ФСК от меня_ФОТ на 2010  РЗА _СВОД по МЭС(после защиты)_Форма к защите 56" xfId="9442"/>
    <cellStyle name="_расчет ФОТ 2007 ФСК от меня_ФОТ на 2010  РЗА _СВОД по МЭС(после защиты)_Форма к защите 56_БДР формат СД (2)" xfId="9443"/>
    <cellStyle name="_расчет ФОТ 2007 ФСК от меня_ФОТ на 2010  РЗА _СВОД по МЭС(после защиты)_Форма к защите 57" xfId="9444"/>
    <cellStyle name="_расчет ФОТ 2007 ФСК от меня_ФОТ на 2010  РЗА _СВОД по МЭС(после защиты)_Форма к защите 57_БДР формат СД (2)" xfId="9445"/>
    <cellStyle name="_расчет ФОТ 2007 ФСК от меня_ФОТ на 2010  РЗА _СВОД по МЭС(после защиты)_Форма к защите 58" xfId="9446"/>
    <cellStyle name="_расчет ФОТ 2007 ФСК от меня_ФОТ на 2010  РЗА _СВОД по МЭС(после защиты)_Форма к защите 58_БДР формат СД (2)" xfId="9447"/>
    <cellStyle name="_расчет ФОТ 2007 ФСК от меня_ФОТ на 2010  РЗА _СВОД по МЭС(после защиты)_Форма к защите 59" xfId="9448"/>
    <cellStyle name="_расчет ФОТ 2007 ФСК от меня_ФОТ на 2010  РЗА _СВОД по МЭС(после защиты)_Форма к защите 59_БДР формат СД (2)" xfId="9449"/>
    <cellStyle name="_расчет ФОТ 2007 ФСК от меня_ФОТ на 2010  РЗА _СВОД по МЭС(после защиты)_Форма к защите 6" xfId="9450"/>
    <cellStyle name="_расчет ФОТ 2007 ФСК от меня_ФОТ на 2010  РЗА _СВОД по МЭС(после защиты)_Форма к защите 6_БДР формат СД (2)" xfId="9451"/>
    <cellStyle name="_расчет ФОТ 2007 ФСК от меня_ФОТ на 2010  РЗА _СВОД по МЭС(после защиты)_Форма к защите 60" xfId="9452"/>
    <cellStyle name="_расчет ФОТ 2007 ФСК от меня_ФОТ на 2010  РЗА _СВОД по МЭС(после защиты)_Форма к защите 60_БДР формат СД (2)" xfId="9453"/>
    <cellStyle name="_расчет ФОТ 2007 ФСК от меня_ФОТ на 2010  РЗА _СВОД по МЭС(после защиты)_Форма к защите 61" xfId="9454"/>
    <cellStyle name="_расчет ФОТ 2007 ФСК от меня_ФОТ на 2010  РЗА _СВОД по МЭС(после защиты)_Форма к защите 61_БДР формат СД (2)" xfId="9455"/>
    <cellStyle name="_расчет ФОТ 2007 ФСК от меня_ФОТ на 2010  РЗА _СВОД по МЭС(после защиты)_Форма к защите 62" xfId="9456"/>
    <cellStyle name="_расчет ФОТ 2007 ФСК от меня_ФОТ на 2010  РЗА _СВОД по МЭС(после защиты)_Форма к защите 62_БДР формат СД (2)" xfId="9457"/>
    <cellStyle name="_расчет ФОТ 2007 ФСК от меня_ФОТ на 2010  РЗА _СВОД по МЭС(после защиты)_Форма к защите 63" xfId="9458"/>
    <cellStyle name="_расчет ФОТ 2007 ФСК от меня_ФОТ на 2010  РЗА _СВОД по МЭС(после защиты)_Форма к защите 63_БДР формат СД (2)" xfId="9459"/>
    <cellStyle name="_расчет ФОТ 2007 ФСК от меня_ФОТ на 2010  РЗА _СВОД по МЭС(после защиты)_Форма к защите 64" xfId="9460"/>
    <cellStyle name="_расчет ФОТ 2007 ФСК от меня_ФОТ на 2010  РЗА _СВОД по МЭС(после защиты)_Форма к защите 64_БДР формат СД (2)" xfId="9461"/>
    <cellStyle name="_расчет ФОТ 2007 ФСК от меня_ФОТ на 2010  РЗА _СВОД по МЭС(после защиты)_Форма к защите 65" xfId="9462"/>
    <cellStyle name="_расчет ФОТ 2007 ФСК от меня_ФОТ на 2010  РЗА _СВОД по МЭС(после защиты)_Форма к защите 65_БДР формат СД (2)" xfId="9463"/>
    <cellStyle name="_расчет ФОТ 2007 ФСК от меня_ФОТ на 2010  РЗА _СВОД по МЭС(после защиты)_Форма к защите 66" xfId="9464"/>
    <cellStyle name="_расчет ФОТ 2007 ФСК от меня_ФОТ на 2010  РЗА _СВОД по МЭС(после защиты)_Форма к защите 66_БДР формат СД (2)" xfId="9465"/>
    <cellStyle name="_расчет ФОТ 2007 ФСК от меня_ФОТ на 2010  РЗА _СВОД по МЭС(после защиты)_Форма к защите 67" xfId="9466"/>
    <cellStyle name="_расчет ФОТ 2007 ФСК от меня_ФОТ на 2010  РЗА _СВОД по МЭС(после защиты)_Форма к защите 67_БДР формат СД (2)" xfId="9467"/>
    <cellStyle name="_расчет ФОТ 2007 ФСК от меня_ФОТ на 2010  РЗА _СВОД по МЭС(после защиты)_Форма к защите 68" xfId="9468"/>
    <cellStyle name="_расчет ФОТ 2007 ФСК от меня_ФОТ на 2010  РЗА _СВОД по МЭС(после защиты)_Форма к защите 68_БДР формат СД (2)" xfId="9469"/>
    <cellStyle name="_расчет ФОТ 2007 ФСК от меня_ФОТ на 2010  РЗА _СВОД по МЭС(после защиты)_Форма к защите 69" xfId="9470"/>
    <cellStyle name="_расчет ФОТ 2007 ФСК от меня_ФОТ на 2010  РЗА _СВОД по МЭС(после защиты)_Форма к защите 69_БДР формат СД (2)" xfId="9471"/>
    <cellStyle name="_расчет ФОТ 2007 ФСК от меня_ФОТ на 2010  РЗА _СВОД по МЭС(после защиты)_Форма к защите 7" xfId="9472"/>
    <cellStyle name="_расчет ФОТ 2007 ФСК от меня_ФОТ на 2010  РЗА _СВОД по МЭС(после защиты)_Форма к защите 7_БДР формат СД (2)" xfId="9473"/>
    <cellStyle name="_расчет ФОТ 2007 ФСК от меня_ФОТ на 2010  РЗА _СВОД по МЭС(после защиты)_Форма к защите 70" xfId="9474"/>
    <cellStyle name="_расчет ФОТ 2007 ФСК от меня_ФОТ на 2010  РЗА _СВОД по МЭС(после защиты)_Форма к защите 70_БДР формат СД (2)" xfId="9475"/>
    <cellStyle name="_расчет ФОТ 2007 ФСК от меня_ФОТ на 2010  РЗА _СВОД по МЭС(после защиты)_Форма к защите 71" xfId="9476"/>
    <cellStyle name="_расчет ФОТ 2007 ФСК от меня_ФОТ на 2010  РЗА _СВОД по МЭС(после защиты)_Форма к защите 71_БДР формат СД (2)" xfId="9477"/>
    <cellStyle name="_расчет ФОТ 2007 ФСК от меня_ФОТ на 2010  РЗА _СВОД по МЭС(после защиты)_Форма к защите 72" xfId="9478"/>
    <cellStyle name="_расчет ФОТ 2007 ФСК от меня_ФОТ на 2010  РЗА _СВОД по МЭС(после защиты)_Форма к защите 72_БДР формат СД (2)" xfId="9479"/>
    <cellStyle name="_расчет ФОТ 2007 ФСК от меня_ФОТ на 2010  РЗА _СВОД по МЭС(после защиты)_Форма к защите 73" xfId="9480"/>
    <cellStyle name="_расчет ФОТ 2007 ФСК от меня_ФОТ на 2010  РЗА _СВОД по МЭС(после защиты)_Форма к защите 73_БДР формат СД (2)" xfId="9481"/>
    <cellStyle name="_расчет ФОТ 2007 ФСК от меня_ФОТ на 2010  РЗА _СВОД по МЭС(после защиты)_Форма к защите 74" xfId="9482"/>
    <cellStyle name="_расчет ФОТ 2007 ФСК от меня_ФОТ на 2010  РЗА _СВОД по МЭС(после защиты)_Форма к защите 74_БДР формат СД (2)" xfId="9483"/>
    <cellStyle name="_расчет ФОТ 2007 ФСК от меня_ФОТ на 2010  РЗА _СВОД по МЭС(после защиты)_Форма к защите 75" xfId="9484"/>
    <cellStyle name="_расчет ФОТ 2007 ФСК от меня_ФОТ на 2010  РЗА _СВОД по МЭС(после защиты)_Форма к защите 75_БДР формат СД (2)" xfId="9485"/>
    <cellStyle name="_расчет ФОТ 2007 ФСК от меня_ФОТ на 2010  РЗА _СВОД по МЭС(после защиты)_Форма к защите 76" xfId="9486"/>
    <cellStyle name="_расчет ФОТ 2007 ФСК от меня_ФОТ на 2010  РЗА _СВОД по МЭС(после защиты)_Форма к защите 76_БДР формат СД (2)" xfId="9487"/>
    <cellStyle name="_расчет ФОТ 2007 ФСК от меня_ФОТ на 2010  РЗА _СВОД по МЭС(после защиты)_Форма к защите 77" xfId="9488"/>
    <cellStyle name="_расчет ФОТ 2007 ФСК от меня_ФОТ на 2010  РЗА _СВОД по МЭС(после защиты)_Форма к защите 77_БДР формат СД (2)" xfId="9489"/>
    <cellStyle name="_расчет ФОТ 2007 ФСК от меня_ФОТ на 2010  РЗА _СВОД по МЭС(после защиты)_Форма к защите 78" xfId="9490"/>
    <cellStyle name="_расчет ФОТ 2007 ФСК от меня_ФОТ на 2010  РЗА _СВОД по МЭС(после защиты)_Форма к защите 78_БДР формат СД (2)" xfId="9491"/>
    <cellStyle name="_расчет ФОТ 2007 ФСК от меня_ФОТ на 2010  РЗА _СВОД по МЭС(после защиты)_Форма к защите 79" xfId="9492"/>
    <cellStyle name="_расчет ФОТ 2007 ФСК от меня_ФОТ на 2010  РЗА _СВОД по МЭС(после защиты)_Форма к защите 79_БДР формат СД (2)" xfId="9493"/>
    <cellStyle name="_расчет ФОТ 2007 ФСК от меня_ФОТ на 2010  РЗА _СВОД по МЭС(после защиты)_Форма к защите 8" xfId="9494"/>
    <cellStyle name="_расчет ФОТ 2007 ФСК от меня_ФОТ на 2010  РЗА _СВОД по МЭС(после защиты)_Форма к защите 8_БДР формат СД (2)" xfId="9495"/>
    <cellStyle name="_расчет ФОТ 2007 ФСК от меня_ФОТ на 2010  РЗА _СВОД по МЭС(после защиты)_Форма к защите 80" xfId="9496"/>
    <cellStyle name="_расчет ФОТ 2007 ФСК от меня_ФОТ на 2010  РЗА _СВОД по МЭС(после защиты)_Форма к защите 80_БДР формат СД (2)" xfId="9497"/>
    <cellStyle name="_расчет ФОТ 2007 ФСК от меня_ФОТ на 2010  РЗА _СВОД по МЭС(после защиты)_Форма к защите 81" xfId="9498"/>
    <cellStyle name="_расчет ФОТ 2007 ФСК от меня_ФОТ на 2010  РЗА _СВОД по МЭС(после защиты)_Форма к защите 81_БДР формат СД (2)" xfId="9499"/>
    <cellStyle name="_расчет ФОТ 2007 ФСК от меня_ФОТ на 2010  РЗА _СВОД по МЭС(после защиты)_Форма к защите 82" xfId="9500"/>
    <cellStyle name="_расчет ФОТ 2007 ФСК от меня_ФОТ на 2010  РЗА _СВОД по МЭС(после защиты)_Форма к защите 82_БДР формат СД (2)" xfId="9501"/>
    <cellStyle name="_расчет ФОТ 2007 ФСК от меня_ФОТ на 2010  РЗА _СВОД по МЭС(после защиты)_Форма к защите 83" xfId="9502"/>
    <cellStyle name="_расчет ФОТ 2007 ФСК от меня_ФОТ на 2010  РЗА _СВОД по МЭС(после защиты)_Форма к защите 83_БДР формат СД (2)" xfId="9503"/>
    <cellStyle name="_расчет ФОТ 2007 ФСК от меня_ФОТ на 2010  РЗА _СВОД по МЭС(после защиты)_Форма к защите 84" xfId="9504"/>
    <cellStyle name="_расчет ФОТ 2007 ФСК от меня_ФОТ на 2010  РЗА _СВОД по МЭС(после защиты)_Форма к защите 84_БДР формат СД (2)" xfId="9505"/>
    <cellStyle name="_расчет ФОТ 2007 ФСК от меня_ФОТ на 2010  РЗА _СВОД по МЭС(после защиты)_Форма к защите 85" xfId="9506"/>
    <cellStyle name="_расчет ФОТ 2007 ФСК от меня_ФОТ на 2010  РЗА _СВОД по МЭС(после защиты)_Форма к защите 85_БДР формат СД (2)" xfId="9507"/>
    <cellStyle name="_расчет ФОТ 2007 ФСК от меня_ФОТ на 2010  РЗА _СВОД по МЭС(после защиты)_Форма к защите 86" xfId="9508"/>
    <cellStyle name="_расчет ФОТ 2007 ФСК от меня_ФОТ на 2010  РЗА _СВОД по МЭС(после защиты)_Форма к защите 86_БДР формат СД (2)" xfId="9509"/>
    <cellStyle name="_расчет ФОТ 2007 ФСК от меня_ФОТ на 2010  РЗА _СВОД по МЭС(после защиты)_Форма к защите 87" xfId="9510"/>
    <cellStyle name="_расчет ФОТ 2007 ФСК от меня_ФОТ на 2010  РЗА _СВОД по МЭС(после защиты)_Форма к защите 87_БДР формат СД (2)" xfId="9511"/>
    <cellStyle name="_расчет ФОТ 2007 ФСК от меня_ФОТ на 2010  РЗА _СВОД по МЭС(после защиты)_Форма к защите 88" xfId="9512"/>
    <cellStyle name="_расчет ФОТ 2007 ФСК от меня_ФОТ на 2010  РЗА _СВОД по МЭС(после защиты)_Форма к защите 88_БДР формат СД (2)" xfId="9513"/>
    <cellStyle name="_расчет ФОТ 2007 ФСК от меня_ФОТ на 2010  РЗА _СВОД по МЭС(после защиты)_Форма к защите 89" xfId="9514"/>
    <cellStyle name="_расчет ФОТ 2007 ФСК от меня_ФОТ на 2010  РЗА _СВОД по МЭС(после защиты)_Форма к защите 89_БДР формат СД (2)" xfId="9515"/>
    <cellStyle name="_расчет ФОТ 2007 ФСК от меня_ФОТ на 2010  РЗА _СВОД по МЭС(после защиты)_Форма к защите 9" xfId="9516"/>
    <cellStyle name="_расчет ФОТ 2007 ФСК от меня_ФОТ на 2010  РЗА _СВОД по МЭС(после защиты)_Форма к защите 9_БДР формат СД (2)" xfId="9517"/>
    <cellStyle name="_расчет ФОТ 2007 ФСК от меня_ФОТ на 2010  РЗА _СВОД по МЭС(после защиты)_Форма к защите 90" xfId="9518"/>
    <cellStyle name="_расчет ФОТ 2007 ФСК от меня_ФОТ на 2010  РЗА _СВОД по МЭС(после защиты)_Форма к защите 90_БДР формат СД (2)" xfId="9519"/>
    <cellStyle name="_расчет ФОТ 2007 ФСК от меня_ФОТ на 2010  РЗА _СВОД по МЭС(после защиты)_Форма к защите ДЭБ" xfId="9520"/>
    <cellStyle name="_расчет ФОТ 2007 ФСК от меня_ФОТ на 2010  РЗА _СВОД по МЭС(после защиты)_Форма к защите ДЭБ 2" xfId="9521"/>
    <cellStyle name="_расчет ФОТ 2007 ФСК от меня_ФОТ на 2010  РЗА _СВОД по МЭС(после защиты)_Форма к защите ДЭБ 2_БДР формат СД (2)" xfId="9522"/>
    <cellStyle name="_расчет ФОТ 2007 ФСК от меня_ФОТ на 2010  РЗА _СВОД по МЭС(после защиты)_Форма к защите ДЭБ_БДР формат СД (2)" xfId="9523"/>
    <cellStyle name="_расчет ФОТ 2007 ФСК от меня_ФОТ на 2010  РЗА _СВОД по МЭС(после защиты)_Форма к защите_БДР формат СД (2)" xfId="9524"/>
    <cellStyle name="_расчет ФОТ 2007 ФСК от меня_ФОТ на 2010  РЗА _СВОД по МЭС(после защиты)_Форма к защите_ДСП" xfId="9525"/>
    <cellStyle name="_расчет ФОТ 2007 ФСК от меня_ФОТ на 2010  РЗА _СВОД по МЭС(после защиты)_Форма к защите_ДСП 2" xfId="9526"/>
    <cellStyle name="_расчет ФОТ 2007 ФСК от меня_ФОТ на 2010  РЗА _СВОД по МЭС(после защиты)_Форма к защите_ДСП 2_БДР формат СД (2)" xfId="9527"/>
    <cellStyle name="_расчет ФОТ 2007 ФСК от меня_ФОТ на 2010  РЗА _СВОД по МЭС(после защиты)_Форма к защите_ДСП_БДР формат СД (2)" xfId="9528"/>
    <cellStyle name="_расчет ФОТ 2007 ФСК от меня_ФОТ на 2010  РЗА _СВОД по МЭС(после защиты)_Форма к защите_ДУпиоп" xfId="9529"/>
    <cellStyle name="_расчет ФОТ 2007 ФСК от меня_ФОТ на 2010  РЗА _СВОД по МЭС(после защиты)_Форма к защите_ДУпиоп 2" xfId="9530"/>
    <cellStyle name="_расчет ФОТ 2007 ФСК от меня_ФОТ на 2010  РЗА _СВОД по МЭС(после защиты)_Форма к защите_ДУпиоп 2_БДР формат СД (2)" xfId="9531"/>
    <cellStyle name="_расчет ФОТ 2007 ФСК от меня_ФОТ на 2010  РЗА _СВОД по МЭС(после защиты)_Форма к защите_ДУпиоп_БДР формат СД (2)" xfId="9532"/>
    <cellStyle name="_расчет ФОТ 2007 ФСК от меня_ФОТ на 2010  РЗА _СВОД по МЭС(после защиты)_Форма к защите_окончательная версия" xfId="9533"/>
    <cellStyle name="_расчет ФОТ 2007 ФСК от меня_ФОТ на 2010  РЗА _СВОД по МЭС(после защиты)_Форма к защите_окончательная версия 2" xfId="9534"/>
    <cellStyle name="_расчет ФОТ 2007 ФСК от меня_ФОТ на 2010  РЗА _СВОД по МЭС(после защиты)_Форма к защите_окончательная версия 2_БДР формат СД (2)" xfId="9535"/>
    <cellStyle name="_расчет ФОТ 2007 ФСК от меня_ФОТ на 2010  РЗА _СВОД по МЭС(после защиты)_Форма к защите_окончательная версия_БДР формат СД (2)" xfId="9536"/>
    <cellStyle name="_расчет ФОТ 2007 ФСК от меня_ФОТ на 2010г. Вологда" xfId="9537"/>
    <cellStyle name="_расчет ФОТ 2007 ФСК от меня_ФОТ на 2010г. Вологда 2" xfId="9538"/>
    <cellStyle name="_расчет ФОТ 2007 ФСК от меня_ФОТ на 2010г. Вологда 2 2" xfId="9539"/>
    <cellStyle name="_расчет ФОТ 2007 ФСК от меня_ФОТ на 2010г. Вологда 2 2_БДР формат СД (2)" xfId="9540"/>
    <cellStyle name="_расчет ФОТ 2007 ФСК от меня_ФОТ на 2010г. Вологда 2_БДР формат СД (2)" xfId="9541"/>
    <cellStyle name="_расчет ФОТ 2007 ФСК от меня_ФОТ на 2010г. Вологда 3" xfId="9542"/>
    <cellStyle name="_расчет ФОТ 2007 ФСК от меня_ФОТ на 2010г. Вологда 3_БДР формат СД (2)" xfId="9543"/>
    <cellStyle name="_расчет ФОТ 2007 ФСК от меня_ФОТ на 2010г. Вологда_БДР формат СД (2)" xfId="9544"/>
    <cellStyle name="_расчет ФОТ 2007 ФСК от меня_ФОТ на 2010г. Вологда_ДУС (3)" xfId="9545"/>
    <cellStyle name="_расчет ФОТ 2007 ФСК от меня_ФОТ на 2010г. Вологда_ДУС (3) 2" xfId="9546"/>
    <cellStyle name="_расчет ФОТ 2007 ФСК от меня_ФОТ на 2010г. Вологда_ДУС (3) 2_БДР формат СД (2)" xfId="9547"/>
    <cellStyle name="_расчет ФОТ 2007 ФСК от меня_ФОТ на 2010г. Вологда_ДУС (3)_БДР формат СД (2)" xfId="9548"/>
    <cellStyle name="_расчет ФОТ 2007 ФСК от меня_ФОТ на 2010г. Вологда_Источники_лимиты_Бизнес-план" xfId="9549"/>
    <cellStyle name="_расчет ФОТ 2007 ФСК от меня_ФОТ на 2010г. Вологда_Источники_лимиты_Бизнес-план 2" xfId="9550"/>
    <cellStyle name="_расчет ФОТ 2007 ФСК от меня_ФОТ на 2010г. Вологда_Источники_лимиты_Бизнес-план 2 2" xfId="9551"/>
    <cellStyle name="_расчет ФОТ 2007 ФСК от меня_ФОТ на 2010г. Вологда_Источники_лимиты_Бизнес-план 2 2_БДР формат СД (2)" xfId="9552"/>
    <cellStyle name="_расчет ФОТ 2007 ФСК от меня_ФОТ на 2010г. Вологда_Источники_лимиты_Бизнес-план 2_БДР формат СД (2)" xfId="9553"/>
    <cellStyle name="_расчет ФОТ 2007 ФСК от меня_ФОТ на 2010г. Вологда_Источники_лимиты_Бизнес-план 3" xfId="9554"/>
    <cellStyle name="_расчет ФОТ 2007 ФСК от меня_ФОТ на 2010г. Вологда_Источники_лимиты_Бизнес-план 3_БДР формат СД (2)" xfId="9555"/>
    <cellStyle name="_расчет ФОТ 2007 ФСК от меня_ФОТ на 2010г. Вологда_Источники_лимиты_Бизнес-план_БДР формат СД (2)" xfId="9556"/>
    <cellStyle name="_расчет ФОТ 2007 ФСК от меня_ФОТ на 2010г. Вологда_Копия форма к защите" xfId="9557"/>
    <cellStyle name="_расчет ФОТ 2007 ФСК от меня_ФОТ на 2010г. Вологда_Копия форма к защите 2" xfId="9558"/>
    <cellStyle name="_расчет ФОТ 2007 ФСК от меня_ФОТ на 2010г. Вологда_Копия форма к защите 2_БДР формат СД (2)" xfId="9559"/>
    <cellStyle name="_расчет ФОТ 2007 ФСК от меня_ФОТ на 2010г. Вологда_Копия форма к защите_БДР формат СД (2)" xfId="9560"/>
    <cellStyle name="_расчет ФОТ 2007 ФСК от меня_ФОТ на 2010г. Вологда_Свод бюджет на 2012" xfId="9561"/>
    <cellStyle name="_расчет ФОТ 2007 ФСК от меня_ФОТ на 2010г. Вологда_Свод бюджет на 2012 2" xfId="9562"/>
    <cellStyle name="_расчет ФОТ 2007 ФСК от меня_ФОТ на 2010г. Вологда_Свод бюджет на 2012 2_БДР формат СД (2)" xfId="9563"/>
    <cellStyle name="_расчет ФОТ 2007 ФСК от меня_ФОТ на 2010г. Вологда_Свод бюджет на 2012_БДР формат СД (2)" xfId="9564"/>
    <cellStyle name="_расчет ФОТ 2007 ФСК от меня_ФОТ на 2010г. Вологда_Форма к защите" xfId="9565"/>
    <cellStyle name="_расчет ФОТ 2007 ФСК от меня_ФОТ на 2010г. Вологда_форма к защите - ДКУ" xfId="9566"/>
    <cellStyle name="_расчет ФОТ 2007 ФСК от меня_ФОТ на 2010г. Вологда_форма к защите - ДКУ 2" xfId="9567"/>
    <cellStyle name="_расчет ФОТ 2007 ФСК от меня_ФОТ на 2010г. Вологда_форма к защите - ДКУ 2_БДР формат СД (2)" xfId="9568"/>
    <cellStyle name="_расчет ФОТ 2007 ФСК от меня_ФОТ на 2010г. Вологда_форма к защите - ДКУ_БДР формат СД (2)" xfId="9569"/>
    <cellStyle name="_расчет ФОТ 2007 ФСК от меня_ФОТ на 2010г. Вологда_Форма к защите 10" xfId="9570"/>
    <cellStyle name="_расчет ФОТ 2007 ФСК от меня_ФОТ на 2010г. Вологда_Форма к защите 10_БДР формат СД (2)" xfId="9571"/>
    <cellStyle name="_расчет ФОТ 2007 ФСК от меня_ФОТ на 2010г. Вологда_Форма к защите 11" xfId="9572"/>
    <cellStyle name="_расчет ФОТ 2007 ФСК от меня_ФОТ на 2010г. Вологда_Форма к защите 11_БДР формат СД (2)" xfId="9573"/>
    <cellStyle name="_расчет ФОТ 2007 ФСК от меня_ФОТ на 2010г. Вологда_Форма к защите 12" xfId="9574"/>
    <cellStyle name="_расчет ФОТ 2007 ФСК от меня_ФОТ на 2010г. Вологда_Форма к защите 12_БДР формат СД (2)" xfId="9575"/>
    <cellStyle name="_расчет ФОТ 2007 ФСК от меня_ФОТ на 2010г. Вологда_Форма к защите 13" xfId="9576"/>
    <cellStyle name="_расчет ФОТ 2007 ФСК от меня_ФОТ на 2010г. Вологда_Форма к защите 13_БДР формат СД (2)" xfId="9577"/>
    <cellStyle name="_расчет ФОТ 2007 ФСК от меня_ФОТ на 2010г. Вологда_Форма к защите 14" xfId="9578"/>
    <cellStyle name="_расчет ФОТ 2007 ФСК от меня_ФОТ на 2010г. Вологда_Форма к защите 14_БДР формат СД (2)" xfId="9579"/>
    <cellStyle name="_расчет ФОТ 2007 ФСК от меня_ФОТ на 2010г. Вологда_Форма к защите 15" xfId="9580"/>
    <cellStyle name="_расчет ФОТ 2007 ФСК от меня_ФОТ на 2010г. Вологда_Форма к защите 15_БДР формат СД (2)" xfId="9581"/>
    <cellStyle name="_расчет ФОТ 2007 ФСК от меня_ФОТ на 2010г. Вологда_Форма к защите 16" xfId="9582"/>
    <cellStyle name="_расчет ФОТ 2007 ФСК от меня_ФОТ на 2010г. Вологда_Форма к защите 16_БДР формат СД (2)" xfId="9583"/>
    <cellStyle name="_расчет ФОТ 2007 ФСК от меня_ФОТ на 2010г. Вологда_Форма к защите 17" xfId="9584"/>
    <cellStyle name="_расчет ФОТ 2007 ФСК от меня_ФОТ на 2010г. Вологда_Форма к защите 17_БДР формат СД (2)" xfId="9585"/>
    <cellStyle name="_расчет ФОТ 2007 ФСК от меня_ФОТ на 2010г. Вологда_Форма к защите 18" xfId="9586"/>
    <cellStyle name="_расчет ФОТ 2007 ФСК от меня_ФОТ на 2010г. Вологда_Форма к защите 18_БДР формат СД (2)" xfId="9587"/>
    <cellStyle name="_расчет ФОТ 2007 ФСК от меня_ФОТ на 2010г. Вологда_Форма к защите 19" xfId="9588"/>
    <cellStyle name="_расчет ФОТ 2007 ФСК от меня_ФОТ на 2010г. Вологда_Форма к защите 19_БДР формат СД (2)" xfId="9589"/>
    <cellStyle name="_расчет ФОТ 2007 ФСК от меня_ФОТ на 2010г. Вологда_Форма к защите 2" xfId="9590"/>
    <cellStyle name="_расчет ФОТ 2007 ФСК от меня_ФОТ на 2010г. Вологда_Форма к защите 2_БДР формат СД (2)" xfId="9591"/>
    <cellStyle name="_расчет ФОТ 2007 ФСК от меня_ФОТ на 2010г. Вологда_Форма к защите 20" xfId="9592"/>
    <cellStyle name="_расчет ФОТ 2007 ФСК от меня_ФОТ на 2010г. Вологда_Форма к защите 20_БДР формат СД (2)" xfId="9593"/>
    <cellStyle name="_расчет ФОТ 2007 ФСК от меня_ФОТ на 2010г. Вологда_Форма к защите 21" xfId="9594"/>
    <cellStyle name="_расчет ФОТ 2007 ФСК от меня_ФОТ на 2010г. Вологда_Форма к защите 21_БДР формат СД (2)" xfId="9595"/>
    <cellStyle name="_расчет ФОТ 2007 ФСК от меня_ФОТ на 2010г. Вологда_Форма к защите 22" xfId="9596"/>
    <cellStyle name="_расчет ФОТ 2007 ФСК от меня_ФОТ на 2010г. Вологда_Форма к защите 22_БДР формат СД (2)" xfId="9597"/>
    <cellStyle name="_расчет ФОТ 2007 ФСК от меня_ФОТ на 2010г. Вологда_Форма к защите 23" xfId="9598"/>
    <cellStyle name="_расчет ФОТ 2007 ФСК от меня_ФОТ на 2010г. Вологда_Форма к защите 23_БДР формат СД (2)" xfId="9599"/>
    <cellStyle name="_расчет ФОТ 2007 ФСК от меня_ФОТ на 2010г. Вологда_Форма к защите 24" xfId="9600"/>
    <cellStyle name="_расчет ФОТ 2007 ФСК от меня_ФОТ на 2010г. Вологда_Форма к защите 24_БДР формат СД (2)" xfId="9601"/>
    <cellStyle name="_расчет ФОТ 2007 ФСК от меня_ФОТ на 2010г. Вологда_Форма к защите 25" xfId="9602"/>
    <cellStyle name="_расчет ФОТ 2007 ФСК от меня_ФОТ на 2010г. Вологда_Форма к защите 25_БДР формат СД (2)" xfId="9603"/>
    <cellStyle name="_расчет ФОТ 2007 ФСК от меня_ФОТ на 2010г. Вологда_Форма к защите 26" xfId="9604"/>
    <cellStyle name="_расчет ФОТ 2007 ФСК от меня_ФОТ на 2010г. Вологда_Форма к защите 26_БДР формат СД (2)" xfId="9605"/>
    <cellStyle name="_расчет ФОТ 2007 ФСК от меня_ФОТ на 2010г. Вологда_Форма к защите 27" xfId="9606"/>
    <cellStyle name="_расчет ФОТ 2007 ФСК от меня_ФОТ на 2010г. Вологда_Форма к защите 27_БДР формат СД (2)" xfId="9607"/>
    <cellStyle name="_расчет ФОТ 2007 ФСК от меня_ФОТ на 2010г. Вологда_Форма к защите 28" xfId="9608"/>
    <cellStyle name="_расчет ФОТ 2007 ФСК от меня_ФОТ на 2010г. Вологда_Форма к защите 28_БДР формат СД (2)" xfId="9609"/>
    <cellStyle name="_расчет ФОТ 2007 ФСК от меня_ФОТ на 2010г. Вологда_Форма к защите 29" xfId="9610"/>
    <cellStyle name="_расчет ФОТ 2007 ФСК от меня_ФОТ на 2010г. Вологда_Форма к защите 29_БДР формат СД (2)" xfId="9611"/>
    <cellStyle name="_расчет ФОТ 2007 ФСК от меня_ФОТ на 2010г. Вологда_Форма к защите 3" xfId="9612"/>
    <cellStyle name="_расчет ФОТ 2007 ФСК от меня_ФОТ на 2010г. Вологда_Форма к защите 3_БДР формат СД (2)" xfId="9613"/>
    <cellStyle name="_расчет ФОТ 2007 ФСК от меня_ФОТ на 2010г. Вологда_Форма к защите 30" xfId="9614"/>
    <cellStyle name="_расчет ФОТ 2007 ФСК от меня_ФОТ на 2010г. Вологда_Форма к защите 30_БДР формат СД (2)" xfId="9615"/>
    <cellStyle name="_расчет ФОТ 2007 ФСК от меня_ФОТ на 2010г. Вологда_Форма к защите 31" xfId="9616"/>
    <cellStyle name="_расчет ФОТ 2007 ФСК от меня_ФОТ на 2010г. Вологда_Форма к защите 31_БДР формат СД (2)" xfId="9617"/>
    <cellStyle name="_расчет ФОТ 2007 ФСК от меня_ФОТ на 2010г. Вологда_Форма к защите 32" xfId="9618"/>
    <cellStyle name="_расчет ФОТ 2007 ФСК от меня_ФОТ на 2010г. Вологда_Форма к защите 32_БДР формат СД (2)" xfId="9619"/>
    <cellStyle name="_расчет ФОТ 2007 ФСК от меня_ФОТ на 2010г. Вологда_Форма к защите 33" xfId="9620"/>
    <cellStyle name="_расчет ФОТ 2007 ФСК от меня_ФОТ на 2010г. Вологда_Форма к защите 33_БДР формат СД (2)" xfId="9621"/>
    <cellStyle name="_расчет ФОТ 2007 ФСК от меня_ФОТ на 2010г. Вологда_Форма к защите 34" xfId="9622"/>
    <cellStyle name="_расчет ФОТ 2007 ФСК от меня_ФОТ на 2010г. Вологда_Форма к защите 34_БДР формат СД (2)" xfId="9623"/>
    <cellStyle name="_расчет ФОТ 2007 ФСК от меня_ФОТ на 2010г. Вологда_Форма к защите 35" xfId="9624"/>
    <cellStyle name="_расчет ФОТ 2007 ФСК от меня_ФОТ на 2010г. Вологда_Форма к защите 35_БДР формат СД (2)" xfId="9625"/>
    <cellStyle name="_расчет ФОТ 2007 ФСК от меня_ФОТ на 2010г. Вологда_Форма к защите 36" xfId="9626"/>
    <cellStyle name="_расчет ФОТ 2007 ФСК от меня_ФОТ на 2010г. Вологда_Форма к защите 36_БДР формат СД (2)" xfId="9627"/>
    <cellStyle name="_расчет ФОТ 2007 ФСК от меня_ФОТ на 2010г. Вологда_Форма к защите 37" xfId="9628"/>
    <cellStyle name="_расчет ФОТ 2007 ФСК от меня_ФОТ на 2010г. Вологда_Форма к защите 37_БДР формат СД (2)" xfId="9629"/>
    <cellStyle name="_расчет ФОТ 2007 ФСК от меня_ФОТ на 2010г. Вологда_Форма к защите 38" xfId="9630"/>
    <cellStyle name="_расчет ФОТ 2007 ФСК от меня_ФОТ на 2010г. Вологда_Форма к защите 38_БДР формат СД (2)" xfId="9631"/>
    <cellStyle name="_расчет ФОТ 2007 ФСК от меня_ФОТ на 2010г. Вологда_Форма к защите 39" xfId="9632"/>
    <cellStyle name="_расчет ФОТ 2007 ФСК от меня_ФОТ на 2010г. Вологда_Форма к защите 39_БДР формат СД (2)" xfId="9633"/>
    <cellStyle name="_расчет ФОТ 2007 ФСК от меня_ФОТ на 2010г. Вологда_Форма к защите 4" xfId="9634"/>
    <cellStyle name="_расчет ФОТ 2007 ФСК от меня_ФОТ на 2010г. Вологда_Форма к защите 4_БДР формат СД (2)" xfId="9635"/>
    <cellStyle name="_расчет ФОТ 2007 ФСК от меня_ФОТ на 2010г. Вологда_Форма к защите 40" xfId="9636"/>
    <cellStyle name="_расчет ФОТ 2007 ФСК от меня_ФОТ на 2010г. Вологда_Форма к защите 40_БДР формат СД (2)" xfId="9637"/>
    <cellStyle name="_расчет ФОТ 2007 ФСК от меня_ФОТ на 2010г. Вологда_Форма к защите 41" xfId="9638"/>
    <cellStyle name="_расчет ФОТ 2007 ФСК от меня_ФОТ на 2010г. Вологда_Форма к защите 41_БДР формат СД (2)" xfId="9639"/>
    <cellStyle name="_расчет ФОТ 2007 ФСК от меня_ФОТ на 2010г. Вологда_Форма к защите 42" xfId="9640"/>
    <cellStyle name="_расчет ФОТ 2007 ФСК от меня_ФОТ на 2010г. Вологда_Форма к защите 42_БДР формат СД (2)" xfId="9641"/>
    <cellStyle name="_расчет ФОТ 2007 ФСК от меня_ФОТ на 2010г. Вологда_Форма к защите 43" xfId="9642"/>
    <cellStyle name="_расчет ФОТ 2007 ФСК от меня_ФОТ на 2010г. Вологда_Форма к защите 43_БДР формат СД (2)" xfId="9643"/>
    <cellStyle name="_расчет ФОТ 2007 ФСК от меня_ФОТ на 2010г. Вологда_Форма к защите 44" xfId="9644"/>
    <cellStyle name="_расчет ФОТ 2007 ФСК от меня_ФОТ на 2010г. Вологда_Форма к защите 44_БДР формат СД (2)" xfId="9645"/>
    <cellStyle name="_расчет ФОТ 2007 ФСК от меня_ФОТ на 2010г. Вологда_Форма к защите 45" xfId="9646"/>
    <cellStyle name="_расчет ФОТ 2007 ФСК от меня_ФОТ на 2010г. Вологда_Форма к защите 45_БДР формат СД (2)" xfId="9647"/>
    <cellStyle name="_расчет ФОТ 2007 ФСК от меня_ФОТ на 2010г. Вологда_Форма к защите 46" xfId="9648"/>
    <cellStyle name="_расчет ФОТ 2007 ФСК от меня_ФОТ на 2010г. Вологда_Форма к защите 46_БДР формат СД (2)" xfId="9649"/>
    <cellStyle name="_расчет ФОТ 2007 ФСК от меня_ФОТ на 2010г. Вологда_Форма к защите 47" xfId="9650"/>
    <cellStyle name="_расчет ФОТ 2007 ФСК от меня_ФОТ на 2010г. Вологда_Форма к защите 47_БДР формат СД (2)" xfId="9651"/>
    <cellStyle name="_расчет ФОТ 2007 ФСК от меня_ФОТ на 2010г. Вологда_Форма к защите 48" xfId="9652"/>
    <cellStyle name="_расчет ФОТ 2007 ФСК от меня_ФОТ на 2010г. Вологда_Форма к защите 48_БДР формат СД (2)" xfId="9653"/>
    <cellStyle name="_расчет ФОТ 2007 ФСК от меня_ФОТ на 2010г. Вологда_Форма к защите 49" xfId="9654"/>
    <cellStyle name="_расчет ФОТ 2007 ФСК от меня_ФОТ на 2010г. Вологда_Форма к защите 49_БДР формат СД (2)" xfId="9655"/>
    <cellStyle name="_расчет ФОТ 2007 ФСК от меня_ФОТ на 2010г. Вологда_Форма к защите 5" xfId="9656"/>
    <cellStyle name="_расчет ФОТ 2007 ФСК от меня_ФОТ на 2010г. Вологда_Форма к защите 5_БДР формат СД (2)" xfId="9657"/>
    <cellStyle name="_расчет ФОТ 2007 ФСК от меня_ФОТ на 2010г. Вологда_Форма к защите 50" xfId="9658"/>
    <cellStyle name="_расчет ФОТ 2007 ФСК от меня_ФОТ на 2010г. Вологда_Форма к защите 50_БДР формат СД (2)" xfId="9659"/>
    <cellStyle name="_расчет ФОТ 2007 ФСК от меня_ФОТ на 2010г. Вологда_Форма к защите 51" xfId="9660"/>
    <cellStyle name="_расчет ФОТ 2007 ФСК от меня_ФОТ на 2010г. Вологда_Форма к защите 51_БДР формат СД (2)" xfId="9661"/>
    <cellStyle name="_расчет ФОТ 2007 ФСК от меня_ФОТ на 2010г. Вологда_Форма к защите 52" xfId="9662"/>
    <cellStyle name="_расчет ФОТ 2007 ФСК от меня_ФОТ на 2010г. Вологда_Форма к защите 52_БДР формат СД (2)" xfId="9663"/>
    <cellStyle name="_расчет ФОТ 2007 ФСК от меня_ФОТ на 2010г. Вологда_Форма к защите 53" xfId="9664"/>
    <cellStyle name="_расчет ФОТ 2007 ФСК от меня_ФОТ на 2010г. Вологда_Форма к защите 53_БДР формат СД (2)" xfId="9665"/>
    <cellStyle name="_расчет ФОТ 2007 ФСК от меня_ФОТ на 2010г. Вологда_Форма к защите 54" xfId="9666"/>
    <cellStyle name="_расчет ФОТ 2007 ФСК от меня_ФОТ на 2010г. Вологда_Форма к защите 54_БДР формат СД (2)" xfId="9667"/>
    <cellStyle name="_расчет ФОТ 2007 ФСК от меня_ФОТ на 2010г. Вологда_Форма к защите 55" xfId="9668"/>
    <cellStyle name="_расчет ФОТ 2007 ФСК от меня_ФОТ на 2010г. Вологда_Форма к защите 55_БДР формат СД (2)" xfId="9669"/>
    <cellStyle name="_расчет ФОТ 2007 ФСК от меня_ФОТ на 2010г. Вологда_Форма к защите 56" xfId="9670"/>
    <cellStyle name="_расчет ФОТ 2007 ФСК от меня_ФОТ на 2010г. Вологда_Форма к защите 56_БДР формат СД (2)" xfId="9671"/>
    <cellStyle name="_расчет ФОТ 2007 ФСК от меня_ФОТ на 2010г. Вологда_Форма к защите 57" xfId="9672"/>
    <cellStyle name="_расчет ФОТ 2007 ФСК от меня_ФОТ на 2010г. Вологда_Форма к защите 57_БДР формат СД (2)" xfId="9673"/>
    <cellStyle name="_расчет ФОТ 2007 ФСК от меня_ФОТ на 2010г. Вологда_Форма к защите 58" xfId="9674"/>
    <cellStyle name="_расчет ФОТ 2007 ФСК от меня_ФОТ на 2010г. Вологда_Форма к защите 58_БДР формат СД (2)" xfId="9675"/>
    <cellStyle name="_расчет ФОТ 2007 ФСК от меня_ФОТ на 2010г. Вологда_Форма к защите 59" xfId="9676"/>
    <cellStyle name="_расчет ФОТ 2007 ФСК от меня_ФОТ на 2010г. Вологда_Форма к защите 59_БДР формат СД (2)" xfId="9677"/>
    <cellStyle name="_расчет ФОТ 2007 ФСК от меня_ФОТ на 2010г. Вологда_Форма к защите 6" xfId="9678"/>
    <cellStyle name="_расчет ФОТ 2007 ФСК от меня_ФОТ на 2010г. Вологда_Форма к защите 6_БДР формат СД (2)" xfId="9679"/>
    <cellStyle name="_расчет ФОТ 2007 ФСК от меня_ФОТ на 2010г. Вологда_Форма к защите 60" xfId="9680"/>
    <cellStyle name="_расчет ФОТ 2007 ФСК от меня_ФОТ на 2010г. Вологда_Форма к защите 60_БДР формат СД (2)" xfId="9681"/>
    <cellStyle name="_расчет ФОТ 2007 ФСК от меня_ФОТ на 2010г. Вологда_Форма к защите 61" xfId="9682"/>
    <cellStyle name="_расчет ФОТ 2007 ФСК от меня_ФОТ на 2010г. Вологда_Форма к защите 61_БДР формат СД (2)" xfId="9683"/>
    <cellStyle name="_расчет ФОТ 2007 ФСК от меня_ФОТ на 2010г. Вологда_Форма к защите 62" xfId="9684"/>
    <cellStyle name="_расчет ФОТ 2007 ФСК от меня_ФОТ на 2010г. Вологда_Форма к защите 62_БДР формат СД (2)" xfId="9685"/>
    <cellStyle name="_расчет ФОТ 2007 ФСК от меня_ФОТ на 2010г. Вологда_Форма к защите 63" xfId="9686"/>
    <cellStyle name="_расчет ФОТ 2007 ФСК от меня_ФОТ на 2010г. Вологда_Форма к защите 63_БДР формат СД (2)" xfId="9687"/>
    <cellStyle name="_расчет ФОТ 2007 ФСК от меня_ФОТ на 2010г. Вологда_Форма к защите 64" xfId="9688"/>
    <cellStyle name="_расчет ФОТ 2007 ФСК от меня_ФОТ на 2010г. Вологда_Форма к защите 64_БДР формат СД (2)" xfId="9689"/>
    <cellStyle name="_расчет ФОТ 2007 ФСК от меня_ФОТ на 2010г. Вологда_Форма к защите 65" xfId="9690"/>
    <cellStyle name="_расчет ФОТ 2007 ФСК от меня_ФОТ на 2010г. Вологда_Форма к защите 65_БДР формат СД (2)" xfId="9691"/>
    <cellStyle name="_расчет ФОТ 2007 ФСК от меня_ФОТ на 2010г. Вологда_Форма к защите 66" xfId="9692"/>
    <cellStyle name="_расчет ФОТ 2007 ФСК от меня_ФОТ на 2010г. Вологда_Форма к защите 66_БДР формат СД (2)" xfId="9693"/>
    <cellStyle name="_расчет ФОТ 2007 ФСК от меня_ФОТ на 2010г. Вологда_Форма к защите 67" xfId="9694"/>
    <cellStyle name="_расчет ФОТ 2007 ФСК от меня_ФОТ на 2010г. Вологда_Форма к защите 67_БДР формат СД (2)" xfId="9695"/>
    <cellStyle name="_расчет ФОТ 2007 ФСК от меня_ФОТ на 2010г. Вологда_Форма к защите 68" xfId="9696"/>
    <cellStyle name="_расчет ФОТ 2007 ФСК от меня_ФОТ на 2010г. Вологда_Форма к защите 68_БДР формат СД (2)" xfId="9697"/>
    <cellStyle name="_расчет ФОТ 2007 ФСК от меня_ФОТ на 2010г. Вологда_Форма к защите 69" xfId="9698"/>
    <cellStyle name="_расчет ФОТ 2007 ФСК от меня_ФОТ на 2010г. Вологда_Форма к защите 69_БДР формат СД (2)" xfId="9699"/>
    <cellStyle name="_расчет ФОТ 2007 ФСК от меня_ФОТ на 2010г. Вологда_Форма к защите 7" xfId="9700"/>
    <cellStyle name="_расчет ФОТ 2007 ФСК от меня_ФОТ на 2010г. Вологда_Форма к защите 7_БДР формат СД (2)" xfId="9701"/>
    <cellStyle name="_расчет ФОТ 2007 ФСК от меня_ФОТ на 2010г. Вологда_Форма к защите 70" xfId="9702"/>
    <cellStyle name="_расчет ФОТ 2007 ФСК от меня_ФОТ на 2010г. Вологда_Форма к защите 70_БДР формат СД (2)" xfId="9703"/>
    <cellStyle name="_расчет ФОТ 2007 ФСК от меня_ФОТ на 2010г. Вологда_Форма к защите 71" xfId="9704"/>
    <cellStyle name="_расчет ФОТ 2007 ФСК от меня_ФОТ на 2010г. Вологда_Форма к защите 71_БДР формат СД (2)" xfId="9705"/>
    <cellStyle name="_расчет ФОТ 2007 ФСК от меня_ФОТ на 2010г. Вологда_Форма к защите 72" xfId="9706"/>
    <cellStyle name="_расчет ФОТ 2007 ФСК от меня_ФОТ на 2010г. Вологда_Форма к защите 72_БДР формат СД (2)" xfId="9707"/>
    <cellStyle name="_расчет ФОТ 2007 ФСК от меня_ФОТ на 2010г. Вологда_Форма к защите 73" xfId="9708"/>
    <cellStyle name="_расчет ФОТ 2007 ФСК от меня_ФОТ на 2010г. Вологда_Форма к защите 73_БДР формат СД (2)" xfId="9709"/>
    <cellStyle name="_расчет ФОТ 2007 ФСК от меня_ФОТ на 2010г. Вологда_Форма к защите 74" xfId="9710"/>
    <cellStyle name="_расчет ФОТ 2007 ФСК от меня_ФОТ на 2010г. Вологда_Форма к защите 74_БДР формат СД (2)" xfId="9711"/>
    <cellStyle name="_расчет ФОТ 2007 ФСК от меня_ФОТ на 2010г. Вологда_Форма к защите 75" xfId="9712"/>
    <cellStyle name="_расчет ФОТ 2007 ФСК от меня_ФОТ на 2010г. Вологда_Форма к защите 75_БДР формат СД (2)" xfId="9713"/>
    <cellStyle name="_расчет ФОТ 2007 ФСК от меня_ФОТ на 2010г. Вологда_Форма к защите 76" xfId="9714"/>
    <cellStyle name="_расчет ФОТ 2007 ФСК от меня_ФОТ на 2010г. Вологда_Форма к защите 76_БДР формат СД (2)" xfId="9715"/>
    <cellStyle name="_расчет ФОТ 2007 ФСК от меня_ФОТ на 2010г. Вологда_Форма к защите 77" xfId="9716"/>
    <cellStyle name="_расчет ФОТ 2007 ФСК от меня_ФОТ на 2010г. Вологда_Форма к защите 77_БДР формат СД (2)" xfId="9717"/>
    <cellStyle name="_расчет ФОТ 2007 ФСК от меня_ФОТ на 2010г. Вологда_Форма к защите 78" xfId="9718"/>
    <cellStyle name="_расчет ФОТ 2007 ФСК от меня_ФОТ на 2010г. Вологда_Форма к защите 78_БДР формат СД (2)" xfId="9719"/>
    <cellStyle name="_расчет ФОТ 2007 ФСК от меня_ФОТ на 2010г. Вологда_Форма к защите 79" xfId="9720"/>
    <cellStyle name="_расчет ФОТ 2007 ФСК от меня_ФОТ на 2010г. Вологда_Форма к защите 79_БДР формат СД (2)" xfId="9721"/>
    <cellStyle name="_расчет ФОТ 2007 ФСК от меня_ФОТ на 2010г. Вологда_Форма к защите 8" xfId="9722"/>
    <cellStyle name="_расчет ФОТ 2007 ФСК от меня_ФОТ на 2010г. Вологда_Форма к защите 8_БДР формат СД (2)" xfId="9723"/>
    <cellStyle name="_расчет ФОТ 2007 ФСК от меня_ФОТ на 2010г. Вологда_Форма к защите 80" xfId="9724"/>
    <cellStyle name="_расчет ФОТ 2007 ФСК от меня_ФОТ на 2010г. Вологда_Форма к защите 80_БДР формат СД (2)" xfId="9725"/>
    <cellStyle name="_расчет ФОТ 2007 ФСК от меня_ФОТ на 2010г. Вологда_Форма к защите 81" xfId="9726"/>
    <cellStyle name="_расчет ФОТ 2007 ФСК от меня_ФОТ на 2010г. Вологда_Форма к защите 81_БДР формат СД (2)" xfId="9727"/>
    <cellStyle name="_расчет ФОТ 2007 ФСК от меня_ФОТ на 2010г. Вологда_Форма к защите 82" xfId="9728"/>
    <cellStyle name="_расчет ФОТ 2007 ФСК от меня_ФОТ на 2010г. Вологда_Форма к защите 82_БДР формат СД (2)" xfId="9729"/>
    <cellStyle name="_расчет ФОТ 2007 ФСК от меня_ФОТ на 2010г. Вологда_Форма к защите 83" xfId="9730"/>
    <cellStyle name="_расчет ФОТ 2007 ФСК от меня_ФОТ на 2010г. Вологда_Форма к защите 83_БДР формат СД (2)" xfId="9731"/>
    <cellStyle name="_расчет ФОТ 2007 ФСК от меня_ФОТ на 2010г. Вологда_Форма к защите 84" xfId="9732"/>
    <cellStyle name="_расчет ФОТ 2007 ФСК от меня_ФОТ на 2010г. Вологда_Форма к защите 84_БДР формат СД (2)" xfId="9733"/>
    <cellStyle name="_расчет ФОТ 2007 ФСК от меня_ФОТ на 2010г. Вологда_Форма к защите 85" xfId="9734"/>
    <cellStyle name="_расчет ФОТ 2007 ФСК от меня_ФОТ на 2010г. Вологда_Форма к защите 85_БДР формат СД (2)" xfId="9735"/>
    <cellStyle name="_расчет ФОТ 2007 ФСК от меня_ФОТ на 2010г. Вологда_Форма к защите 86" xfId="9736"/>
    <cellStyle name="_расчет ФОТ 2007 ФСК от меня_ФОТ на 2010г. Вологда_Форма к защите 86_БДР формат СД (2)" xfId="9737"/>
    <cellStyle name="_расчет ФОТ 2007 ФСК от меня_ФОТ на 2010г. Вологда_Форма к защите 87" xfId="9738"/>
    <cellStyle name="_расчет ФОТ 2007 ФСК от меня_ФОТ на 2010г. Вологда_Форма к защите 87_БДР формат СД (2)" xfId="9739"/>
    <cellStyle name="_расчет ФОТ 2007 ФСК от меня_ФОТ на 2010г. Вологда_Форма к защите 88" xfId="9740"/>
    <cellStyle name="_расчет ФОТ 2007 ФСК от меня_ФОТ на 2010г. Вологда_Форма к защите 88_БДР формат СД (2)" xfId="9741"/>
    <cellStyle name="_расчет ФОТ 2007 ФСК от меня_ФОТ на 2010г. Вологда_Форма к защите 89" xfId="9742"/>
    <cellStyle name="_расчет ФОТ 2007 ФСК от меня_ФОТ на 2010г. Вологда_Форма к защите 89_БДР формат СД (2)" xfId="9743"/>
    <cellStyle name="_расчет ФОТ 2007 ФСК от меня_ФОТ на 2010г. Вологда_Форма к защите 9" xfId="9744"/>
    <cellStyle name="_расчет ФОТ 2007 ФСК от меня_ФОТ на 2010г. Вологда_Форма к защите 9_БДР формат СД (2)" xfId="9745"/>
    <cellStyle name="_расчет ФОТ 2007 ФСК от меня_ФОТ на 2010г. Вологда_Форма к защите 90" xfId="9746"/>
    <cellStyle name="_расчет ФОТ 2007 ФСК от меня_ФОТ на 2010г. Вологда_Форма к защите 90_БДР формат СД (2)" xfId="9747"/>
    <cellStyle name="_расчет ФОТ 2007 ФСК от меня_ФОТ на 2010г. Вологда_Форма к защите ДЭБ" xfId="9748"/>
    <cellStyle name="_расчет ФОТ 2007 ФСК от меня_ФОТ на 2010г. Вологда_Форма к защите ДЭБ 2" xfId="9749"/>
    <cellStyle name="_расчет ФОТ 2007 ФСК от меня_ФОТ на 2010г. Вологда_Форма к защите ДЭБ 2_БДР формат СД (2)" xfId="9750"/>
    <cellStyle name="_расчет ФОТ 2007 ФСК от меня_ФОТ на 2010г. Вологда_Форма к защите ДЭБ_БДР формат СД (2)" xfId="9751"/>
    <cellStyle name="_расчет ФОТ 2007 ФСК от меня_ФОТ на 2010г. Вологда_Форма к защите_БДР формат СД (2)" xfId="9752"/>
    <cellStyle name="_расчет ФОТ 2007 ФСК от меня_ФОТ на 2010г. Вологда_Форма к защите_ДСП" xfId="9753"/>
    <cellStyle name="_расчет ФОТ 2007 ФСК от меня_ФОТ на 2010г. Вологда_Форма к защите_ДСП 2" xfId="9754"/>
    <cellStyle name="_расчет ФОТ 2007 ФСК от меня_ФОТ на 2010г. Вологда_Форма к защите_ДСП 2_БДР формат СД (2)" xfId="9755"/>
    <cellStyle name="_расчет ФОТ 2007 ФСК от меня_ФОТ на 2010г. Вологда_Форма к защите_ДСП_БДР формат СД (2)" xfId="9756"/>
    <cellStyle name="_расчет ФОТ 2007 ФСК от меня_ФОТ на 2010г. Вологда_Форма к защите_ДУпиоп" xfId="9757"/>
    <cellStyle name="_расчет ФОТ 2007 ФСК от меня_ФОТ на 2010г. Вологда_Форма к защите_ДУпиоп 2" xfId="9758"/>
    <cellStyle name="_расчет ФОТ 2007 ФСК от меня_ФОТ на 2010г. Вологда_Форма к защите_ДУпиоп 2_БДР формат СД (2)" xfId="9759"/>
    <cellStyle name="_расчет ФОТ 2007 ФСК от меня_ФОТ на 2010г. Вологда_Форма к защите_ДУпиоп_БДР формат СД (2)" xfId="9760"/>
    <cellStyle name="_расчет ФОТ 2007 ФСК от меня_ФОТ на 2010г. Вологда_Форма к защите_окончательная версия" xfId="9761"/>
    <cellStyle name="_расчет ФОТ 2007 ФСК от меня_ФОТ на 2010г. Вологда_Форма к защите_окончательная версия 2" xfId="9762"/>
    <cellStyle name="_расчет ФОТ 2007 ФСК от меня_ФОТ на 2010г. Вологда_Форма к защите_окончательная версия 2_БДР формат СД (2)" xfId="9763"/>
    <cellStyle name="_расчет ФОТ 2007 ФСК от меня_ФОТ на 2010г. Вологда_Форма к защите_окончательная версия_БДР формат СД (2)" xfId="9764"/>
    <cellStyle name="_расчет ФОТ 2007 ФСК от меня_ФОТ РЗА 2010 -МЭС Центра (2)" xfId="9765"/>
    <cellStyle name="_расчет ФОТ 2007 ФСК от меня_ФОТ РЗА 2010 -МЭС Центра (2) 2" xfId="9766"/>
    <cellStyle name="_расчет ФОТ 2007 ФСК от меня_ФОТ РЗА 2010 -МЭС Центра (2) 2 2" xfId="9767"/>
    <cellStyle name="_расчет ФОТ 2007 ФСК от меня_ФОТ РЗА 2010 -МЭС Центра (2) 2 2_БДР формат СД (2)" xfId="9768"/>
    <cellStyle name="_расчет ФОТ 2007 ФСК от меня_ФОТ РЗА 2010 -МЭС Центра (2) 2_БДР формат СД (2)" xfId="9769"/>
    <cellStyle name="_расчет ФОТ 2007 ФСК от меня_ФОТ РЗА 2010 -МЭС Центра (2) 3" xfId="9770"/>
    <cellStyle name="_расчет ФОТ 2007 ФСК от меня_ФОТ РЗА 2010 -МЭС Центра (2) 3_БДР формат СД (2)" xfId="9771"/>
    <cellStyle name="_расчет ФОТ 2007 ФСК от меня_ФОТ РЗА 2010 -МЭС Центра (2)_БДР формат СД (2)" xfId="9772"/>
    <cellStyle name="_расчет ФОТ 2007 ФСК от меня_ФОТ РЗА 2010 -МЭС Центра (2)_ДУС (3)" xfId="9773"/>
    <cellStyle name="_расчет ФОТ 2007 ФСК от меня_ФОТ РЗА 2010 -МЭС Центра (2)_ДУС (3) 2" xfId="9774"/>
    <cellStyle name="_расчет ФОТ 2007 ФСК от меня_ФОТ РЗА 2010 -МЭС Центра (2)_ДУС (3) 2_БДР формат СД (2)" xfId="9775"/>
    <cellStyle name="_расчет ФОТ 2007 ФСК от меня_ФОТ РЗА 2010 -МЭС Центра (2)_ДУС (3)_БДР формат СД (2)" xfId="9776"/>
    <cellStyle name="_расчет ФОТ 2007 ФСК от меня_ФОТ РЗА 2010 -МЭС Центра (2)_Источники_лимиты_Бизнес-план" xfId="9777"/>
    <cellStyle name="_расчет ФОТ 2007 ФСК от меня_ФОТ РЗА 2010 -МЭС Центра (2)_Источники_лимиты_Бизнес-план 2" xfId="9778"/>
    <cellStyle name="_расчет ФОТ 2007 ФСК от меня_ФОТ РЗА 2010 -МЭС Центра (2)_Источники_лимиты_Бизнес-план 2 2" xfId="9779"/>
    <cellStyle name="_расчет ФОТ 2007 ФСК от меня_ФОТ РЗА 2010 -МЭС Центра (2)_Источники_лимиты_Бизнес-план 2 2_БДР формат СД (2)" xfId="9780"/>
    <cellStyle name="_расчет ФОТ 2007 ФСК от меня_ФОТ РЗА 2010 -МЭС Центра (2)_Источники_лимиты_Бизнес-план 2_БДР формат СД (2)" xfId="9781"/>
    <cellStyle name="_расчет ФОТ 2007 ФСК от меня_ФОТ РЗА 2010 -МЭС Центра (2)_Источники_лимиты_Бизнес-план 3" xfId="9782"/>
    <cellStyle name="_расчет ФОТ 2007 ФСК от меня_ФОТ РЗА 2010 -МЭС Центра (2)_Источники_лимиты_Бизнес-план 3_БДР формат СД (2)" xfId="9783"/>
    <cellStyle name="_расчет ФОТ 2007 ФСК от меня_ФОТ РЗА 2010 -МЭС Центра (2)_Источники_лимиты_Бизнес-план_БДР формат СД (2)" xfId="9784"/>
    <cellStyle name="_расчет ФОТ 2007 ФСК от меня_ФОТ РЗА 2010 -МЭС Центра (2)_Копия форма к защите" xfId="9785"/>
    <cellStyle name="_расчет ФОТ 2007 ФСК от меня_ФОТ РЗА 2010 -МЭС Центра (2)_Копия форма к защите 2" xfId="9786"/>
    <cellStyle name="_расчет ФОТ 2007 ФСК от меня_ФОТ РЗА 2010 -МЭС Центра (2)_Копия форма к защите 2_БДР формат СД (2)" xfId="9787"/>
    <cellStyle name="_расчет ФОТ 2007 ФСК от меня_ФОТ РЗА 2010 -МЭС Центра (2)_Копия форма к защите_БДР формат СД (2)" xfId="9788"/>
    <cellStyle name="_расчет ФОТ 2007 ФСК от меня_ФОТ РЗА 2010 -МЭС Центра (2)_Свод бюджет на 2012" xfId="9789"/>
    <cellStyle name="_расчет ФОТ 2007 ФСК от меня_ФОТ РЗА 2010 -МЭС Центра (2)_Свод бюджет на 2012 2" xfId="9790"/>
    <cellStyle name="_расчет ФОТ 2007 ФСК от меня_ФОТ РЗА 2010 -МЭС Центра (2)_Свод бюджет на 2012 2_БДР формат СД (2)" xfId="9791"/>
    <cellStyle name="_расчет ФОТ 2007 ФСК от меня_ФОТ РЗА 2010 -МЭС Центра (2)_Свод бюджет на 2012_БДР формат СД (2)" xfId="9792"/>
    <cellStyle name="_расчет ФОТ 2007 ФСК от меня_ФОТ РЗА 2010 -МЭС Центра (2)_Форма к защите" xfId="9793"/>
    <cellStyle name="_расчет ФОТ 2007 ФСК от меня_ФОТ РЗА 2010 -МЭС Центра (2)_форма к защите - ДКУ" xfId="9794"/>
    <cellStyle name="_расчет ФОТ 2007 ФСК от меня_ФОТ РЗА 2010 -МЭС Центра (2)_форма к защите - ДКУ 2" xfId="9795"/>
    <cellStyle name="_расчет ФОТ 2007 ФСК от меня_ФОТ РЗА 2010 -МЭС Центра (2)_форма к защите - ДКУ 2_БДР формат СД (2)" xfId="9796"/>
    <cellStyle name="_расчет ФОТ 2007 ФСК от меня_ФОТ РЗА 2010 -МЭС Центра (2)_форма к защите - ДКУ_БДР формат СД (2)" xfId="9797"/>
    <cellStyle name="_расчет ФОТ 2007 ФСК от меня_ФОТ РЗА 2010 -МЭС Центра (2)_Форма к защите 10" xfId="9798"/>
    <cellStyle name="_расчет ФОТ 2007 ФСК от меня_ФОТ РЗА 2010 -МЭС Центра (2)_Форма к защите 10_БДР формат СД (2)" xfId="9799"/>
    <cellStyle name="_расчет ФОТ 2007 ФСК от меня_ФОТ РЗА 2010 -МЭС Центра (2)_Форма к защите 11" xfId="9800"/>
    <cellStyle name="_расчет ФОТ 2007 ФСК от меня_ФОТ РЗА 2010 -МЭС Центра (2)_Форма к защите 11_БДР формат СД (2)" xfId="9801"/>
    <cellStyle name="_расчет ФОТ 2007 ФСК от меня_ФОТ РЗА 2010 -МЭС Центра (2)_Форма к защите 12" xfId="9802"/>
    <cellStyle name="_расчет ФОТ 2007 ФСК от меня_ФОТ РЗА 2010 -МЭС Центра (2)_Форма к защите 12_БДР формат СД (2)" xfId="9803"/>
    <cellStyle name="_расчет ФОТ 2007 ФСК от меня_ФОТ РЗА 2010 -МЭС Центра (2)_Форма к защите 13" xfId="9804"/>
    <cellStyle name="_расчет ФОТ 2007 ФСК от меня_ФОТ РЗА 2010 -МЭС Центра (2)_Форма к защите 13_БДР формат СД (2)" xfId="9805"/>
    <cellStyle name="_расчет ФОТ 2007 ФСК от меня_ФОТ РЗА 2010 -МЭС Центра (2)_Форма к защите 14" xfId="9806"/>
    <cellStyle name="_расчет ФОТ 2007 ФСК от меня_ФОТ РЗА 2010 -МЭС Центра (2)_Форма к защите 14_БДР формат СД (2)" xfId="9807"/>
    <cellStyle name="_расчет ФОТ 2007 ФСК от меня_ФОТ РЗА 2010 -МЭС Центра (2)_Форма к защите 15" xfId="9808"/>
    <cellStyle name="_расчет ФОТ 2007 ФСК от меня_ФОТ РЗА 2010 -МЭС Центра (2)_Форма к защите 15_БДР формат СД (2)" xfId="9809"/>
    <cellStyle name="_расчет ФОТ 2007 ФСК от меня_ФОТ РЗА 2010 -МЭС Центра (2)_Форма к защите 16" xfId="9810"/>
    <cellStyle name="_расчет ФОТ 2007 ФСК от меня_ФОТ РЗА 2010 -МЭС Центра (2)_Форма к защите 16_БДР формат СД (2)" xfId="9811"/>
    <cellStyle name="_расчет ФОТ 2007 ФСК от меня_ФОТ РЗА 2010 -МЭС Центра (2)_Форма к защите 17" xfId="9812"/>
    <cellStyle name="_расчет ФОТ 2007 ФСК от меня_ФОТ РЗА 2010 -МЭС Центра (2)_Форма к защите 17_БДР формат СД (2)" xfId="9813"/>
    <cellStyle name="_расчет ФОТ 2007 ФСК от меня_ФОТ РЗА 2010 -МЭС Центра (2)_Форма к защите 18" xfId="9814"/>
    <cellStyle name="_расчет ФОТ 2007 ФСК от меня_ФОТ РЗА 2010 -МЭС Центра (2)_Форма к защите 18_БДР формат СД (2)" xfId="9815"/>
    <cellStyle name="_расчет ФОТ 2007 ФСК от меня_ФОТ РЗА 2010 -МЭС Центра (2)_Форма к защите 19" xfId="9816"/>
    <cellStyle name="_расчет ФОТ 2007 ФСК от меня_ФОТ РЗА 2010 -МЭС Центра (2)_Форма к защите 19_БДР формат СД (2)" xfId="9817"/>
    <cellStyle name="_расчет ФОТ 2007 ФСК от меня_ФОТ РЗА 2010 -МЭС Центра (2)_Форма к защите 2" xfId="9818"/>
    <cellStyle name="_расчет ФОТ 2007 ФСК от меня_ФОТ РЗА 2010 -МЭС Центра (2)_Форма к защите 2_БДР формат СД (2)" xfId="9819"/>
    <cellStyle name="_расчет ФОТ 2007 ФСК от меня_ФОТ РЗА 2010 -МЭС Центра (2)_Форма к защите 20" xfId="9820"/>
    <cellStyle name="_расчет ФОТ 2007 ФСК от меня_ФОТ РЗА 2010 -МЭС Центра (2)_Форма к защите 20_БДР формат СД (2)" xfId="9821"/>
    <cellStyle name="_расчет ФОТ 2007 ФСК от меня_ФОТ РЗА 2010 -МЭС Центра (2)_Форма к защите 21" xfId="9822"/>
    <cellStyle name="_расчет ФОТ 2007 ФСК от меня_ФОТ РЗА 2010 -МЭС Центра (2)_Форма к защите 21_БДР формат СД (2)" xfId="9823"/>
    <cellStyle name="_расчет ФОТ 2007 ФСК от меня_ФОТ РЗА 2010 -МЭС Центра (2)_Форма к защите 22" xfId="9824"/>
    <cellStyle name="_расчет ФОТ 2007 ФСК от меня_ФОТ РЗА 2010 -МЭС Центра (2)_Форма к защите 22_БДР формат СД (2)" xfId="9825"/>
    <cellStyle name="_расчет ФОТ 2007 ФСК от меня_ФОТ РЗА 2010 -МЭС Центра (2)_Форма к защите 23" xfId="9826"/>
    <cellStyle name="_расчет ФОТ 2007 ФСК от меня_ФОТ РЗА 2010 -МЭС Центра (2)_Форма к защите 23_БДР формат СД (2)" xfId="9827"/>
    <cellStyle name="_расчет ФОТ 2007 ФСК от меня_ФОТ РЗА 2010 -МЭС Центра (2)_Форма к защите 24" xfId="9828"/>
    <cellStyle name="_расчет ФОТ 2007 ФСК от меня_ФОТ РЗА 2010 -МЭС Центра (2)_Форма к защите 24_БДР формат СД (2)" xfId="9829"/>
    <cellStyle name="_расчет ФОТ 2007 ФСК от меня_ФОТ РЗА 2010 -МЭС Центра (2)_Форма к защите 25" xfId="9830"/>
    <cellStyle name="_расчет ФОТ 2007 ФСК от меня_ФОТ РЗА 2010 -МЭС Центра (2)_Форма к защите 25_БДР формат СД (2)" xfId="9831"/>
    <cellStyle name="_расчет ФОТ 2007 ФСК от меня_ФОТ РЗА 2010 -МЭС Центра (2)_Форма к защите 26" xfId="9832"/>
    <cellStyle name="_расчет ФОТ 2007 ФСК от меня_ФОТ РЗА 2010 -МЭС Центра (2)_Форма к защите 26_БДР формат СД (2)" xfId="9833"/>
    <cellStyle name="_расчет ФОТ 2007 ФСК от меня_ФОТ РЗА 2010 -МЭС Центра (2)_Форма к защите 27" xfId="9834"/>
    <cellStyle name="_расчет ФОТ 2007 ФСК от меня_ФОТ РЗА 2010 -МЭС Центра (2)_Форма к защите 27_БДР формат СД (2)" xfId="9835"/>
    <cellStyle name="_расчет ФОТ 2007 ФСК от меня_ФОТ РЗА 2010 -МЭС Центра (2)_Форма к защите 28" xfId="9836"/>
    <cellStyle name="_расчет ФОТ 2007 ФСК от меня_ФОТ РЗА 2010 -МЭС Центра (2)_Форма к защите 28_БДР формат СД (2)" xfId="9837"/>
    <cellStyle name="_расчет ФОТ 2007 ФСК от меня_ФОТ РЗА 2010 -МЭС Центра (2)_Форма к защите 29" xfId="9838"/>
    <cellStyle name="_расчет ФОТ 2007 ФСК от меня_ФОТ РЗА 2010 -МЭС Центра (2)_Форма к защите 29_БДР формат СД (2)" xfId="9839"/>
    <cellStyle name="_расчет ФОТ 2007 ФСК от меня_ФОТ РЗА 2010 -МЭС Центра (2)_Форма к защите 3" xfId="9840"/>
    <cellStyle name="_расчет ФОТ 2007 ФСК от меня_ФОТ РЗА 2010 -МЭС Центра (2)_Форма к защите 3_БДР формат СД (2)" xfId="9841"/>
    <cellStyle name="_расчет ФОТ 2007 ФСК от меня_ФОТ РЗА 2010 -МЭС Центра (2)_Форма к защите 30" xfId="9842"/>
    <cellStyle name="_расчет ФОТ 2007 ФСК от меня_ФОТ РЗА 2010 -МЭС Центра (2)_Форма к защите 30_БДР формат СД (2)" xfId="9843"/>
    <cellStyle name="_расчет ФОТ 2007 ФСК от меня_ФОТ РЗА 2010 -МЭС Центра (2)_Форма к защите 31" xfId="9844"/>
    <cellStyle name="_расчет ФОТ 2007 ФСК от меня_ФОТ РЗА 2010 -МЭС Центра (2)_Форма к защите 31_БДР формат СД (2)" xfId="9845"/>
    <cellStyle name="_расчет ФОТ 2007 ФСК от меня_ФОТ РЗА 2010 -МЭС Центра (2)_Форма к защите 32" xfId="9846"/>
    <cellStyle name="_расчет ФОТ 2007 ФСК от меня_ФОТ РЗА 2010 -МЭС Центра (2)_Форма к защите 32_БДР формат СД (2)" xfId="9847"/>
    <cellStyle name="_расчет ФОТ 2007 ФСК от меня_ФОТ РЗА 2010 -МЭС Центра (2)_Форма к защите 33" xfId="9848"/>
    <cellStyle name="_расчет ФОТ 2007 ФСК от меня_ФОТ РЗА 2010 -МЭС Центра (2)_Форма к защите 33_БДР формат СД (2)" xfId="9849"/>
    <cellStyle name="_расчет ФОТ 2007 ФСК от меня_ФОТ РЗА 2010 -МЭС Центра (2)_Форма к защите 34" xfId="9850"/>
    <cellStyle name="_расчет ФОТ 2007 ФСК от меня_ФОТ РЗА 2010 -МЭС Центра (2)_Форма к защите 34_БДР формат СД (2)" xfId="9851"/>
    <cellStyle name="_расчет ФОТ 2007 ФСК от меня_ФОТ РЗА 2010 -МЭС Центра (2)_Форма к защите 35" xfId="9852"/>
    <cellStyle name="_расчет ФОТ 2007 ФСК от меня_ФОТ РЗА 2010 -МЭС Центра (2)_Форма к защите 35_БДР формат СД (2)" xfId="9853"/>
    <cellStyle name="_расчет ФОТ 2007 ФСК от меня_ФОТ РЗА 2010 -МЭС Центра (2)_Форма к защите 36" xfId="9854"/>
    <cellStyle name="_расчет ФОТ 2007 ФСК от меня_ФОТ РЗА 2010 -МЭС Центра (2)_Форма к защите 36_БДР формат СД (2)" xfId="9855"/>
    <cellStyle name="_расчет ФОТ 2007 ФСК от меня_ФОТ РЗА 2010 -МЭС Центра (2)_Форма к защите 37" xfId="9856"/>
    <cellStyle name="_расчет ФОТ 2007 ФСК от меня_ФОТ РЗА 2010 -МЭС Центра (2)_Форма к защите 37_БДР формат СД (2)" xfId="9857"/>
    <cellStyle name="_расчет ФОТ 2007 ФСК от меня_ФОТ РЗА 2010 -МЭС Центра (2)_Форма к защите 38" xfId="9858"/>
    <cellStyle name="_расчет ФОТ 2007 ФСК от меня_ФОТ РЗА 2010 -МЭС Центра (2)_Форма к защите 38_БДР формат СД (2)" xfId="9859"/>
    <cellStyle name="_расчет ФОТ 2007 ФСК от меня_ФОТ РЗА 2010 -МЭС Центра (2)_Форма к защите 39" xfId="9860"/>
    <cellStyle name="_расчет ФОТ 2007 ФСК от меня_ФОТ РЗА 2010 -МЭС Центра (2)_Форма к защите 39_БДР формат СД (2)" xfId="9861"/>
    <cellStyle name="_расчет ФОТ 2007 ФСК от меня_ФОТ РЗА 2010 -МЭС Центра (2)_Форма к защите 4" xfId="9862"/>
    <cellStyle name="_расчет ФОТ 2007 ФСК от меня_ФОТ РЗА 2010 -МЭС Центра (2)_Форма к защите 4_БДР формат СД (2)" xfId="9863"/>
    <cellStyle name="_расчет ФОТ 2007 ФСК от меня_ФОТ РЗА 2010 -МЭС Центра (2)_Форма к защите 40" xfId="9864"/>
    <cellStyle name="_расчет ФОТ 2007 ФСК от меня_ФОТ РЗА 2010 -МЭС Центра (2)_Форма к защите 40_БДР формат СД (2)" xfId="9865"/>
    <cellStyle name="_расчет ФОТ 2007 ФСК от меня_ФОТ РЗА 2010 -МЭС Центра (2)_Форма к защите 41" xfId="9866"/>
    <cellStyle name="_расчет ФОТ 2007 ФСК от меня_ФОТ РЗА 2010 -МЭС Центра (2)_Форма к защите 41_БДР формат СД (2)" xfId="9867"/>
    <cellStyle name="_расчет ФОТ 2007 ФСК от меня_ФОТ РЗА 2010 -МЭС Центра (2)_Форма к защите 42" xfId="9868"/>
    <cellStyle name="_расчет ФОТ 2007 ФСК от меня_ФОТ РЗА 2010 -МЭС Центра (2)_Форма к защите 42_БДР формат СД (2)" xfId="9869"/>
    <cellStyle name="_расчет ФОТ 2007 ФСК от меня_ФОТ РЗА 2010 -МЭС Центра (2)_Форма к защите 43" xfId="9870"/>
    <cellStyle name="_расчет ФОТ 2007 ФСК от меня_ФОТ РЗА 2010 -МЭС Центра (2)_Форма к защите 43_БДР формат СД (2)" xfId="9871"/>
    <cellStyle name="_расчет ФОТ 2007 ФСК от меня_ФОТ РЗА 2010 -МЭС Центра (2)_Форма к защите 44" xfId="9872"/>
    <cellStyle name="_расчет ФОТ 2007 ФСК от меня_ФОТ РЗА 2010 -МЭС Центра (2)_Форма к защите 44_БДР формат СД (2)" xfId="9873"/>
    <cellStyle name="_расчет ФОТ 2007 ФСК от меня_ФОТ РЗА 2010 -МЭС Центра (2)_Форма к защите 45" xfId="9874"/>
    <cellStyle name="_расчет ФОТ 2007 ФСК от меня_ФОТ РЗА 2010 -МЭС Центра (2)_Форма к защите 45_БДР формат СД (2)" xfId="9875"/>
    <cellStyle name="_расчет ФОТ 2007 ФСК от меня_ФОТ РЗА 2010 -МЭС Центра (2)_Форма к защите 46" xfId="9876"/>
    <cellStyle name="_расчет ФОТ 2007 ФСК от меня_ФОТ РЗА 2010 -МЭС Центра (2)_Форма к защите 46_БДР формат СД (2)" xfId="9877"/>
    <cellStyle name="_расчет ФОТ 2007 ФСК от меня_ФОТ РЗА 2010 -МЭС Центра (2)_Форма к защите 47" xfId="9878"/>
    <cellStyle name="_расчет ФОТ 2007 ФСК от меня_ФОТ РЗА 2010 -МЭС Центра (2)_Форма к защите 47_БДР формат СД (2)" xfId="9879"/>
    <cellStyle name="_расчет ФОТ 2007 ФСК от меня_ФОТ РЗА 2010 -МЭС Центра (2)_Форма к защите 48" xfId="9880"/>
    <cellStyle name="_расчет ФОТ 2007 ФСК от меня_ФОТ РЗА 2010 -МЭС Центра (2)_Форма к защите 48_БДР формат СД (2)" xfId="9881"/>
    <cellStyle name="_расчет ФОТ 2007 ФСК от меня_ФОТ РЗА 2010 -МЭС Центра (2)_Форма к защите 49" xfId="9882"/>
    <cellStyle name="_расчет ФОТ 2007 ФСК от меня_ФОТ РЗА 2010 -МЭС Центра (2)_Форма к защите 49_БДР формат СД (2)" xfId="9883"/>
    <cellStyle name="_расчет ФОТ 2007 ФСК от меня_ФОТ РЗА 2010 -МЭС Центра (2)_Форма к защите 5" xfId="9884"/>
    <cellStyle name="_расчет ФОТ 2007 ФСК от меня_ФОТ РЗА 2010 -МЭС Центра (2)_Форма к защите 5_БДР формат СД (2)" xfId="9885"/>
    <cellStyle name="_расчет ФОТ 2007 ФСК от меня_ФОТ РЗА 2010 -МЭС Центра (2)_Форма к защите 50" xfId="9886"/>
    <cellStyle name="_расчет ФОТ 2007 ФСК от меня_ФОТ РЗА 2010 -МЭС Центра (2)_Форма к защите 50_БДР формат СД (2)" xfId="9887"/>
    <cellStyle name="_расчет ФОТ 2007 ФСК от меня_ФОТ РЗА 2010 -МЭС Центра (2)_Форма к защите 51" xfId="9888"/>
    <cellStyle name="_расчет ФОТ 2007 ФСК от меня_ФОТ РЗА 2010 -МЭС Центра (2)_Форма к защите 51_БДР формат СД (2)" xfId="9889"/>
    <cellStyle name="_расчет ФОТ 2007 ФСК от меня_ФОТ РЗА 2010 -МЭС Центра (2)_Форма к защите 52" xfId="9890"/>
    <cellStyle name="_расчет ФОТ 2007 ФСК от меня_ФОТ РЗА 2010 -МЭС Центра (2)_Форма к защите 52_БДР формат СД (2)" xfId="9891"/>
    <cellStyle name="_расчет ФОТ 2007 ФСК от меня_ФОТ РЗА 2010 -МЭС Центра (2)_Форма к защите 53" xfId="9892"/>
    <cellStyle name="_расчет ФОТ 2007 ФСК от меня_ФОТ РЗА 2010 -МЭС Центра (2)_Форма к защите 53_БДР формат СД (2)" xfId="9893"/>
    <cellStyle name="_расчет ФОТ 2007 ФСК от меня_ФОТ РЗА 2010 -МЭС Центра (2)_Форма к защите 54" xfId="9894"/>
    <cellStyle name="_расчет ФОТ 2007 ФСК от меня_ФОТ РЗА 2010 -МЭС Центра (2)_Форма к защите 54_БДР формат СД (2)" xfId="9895"/>
    <cellStyle name="_расчет ФОТ 2007 ФСК от меня_ФОТ РЗА 2010 -МЭС Центра (2)_Форма к защите 55" xfId="9896"/>
    <cellStyle name="_расчет ФОТ 2007 ФСК от меня_ФОТ РЗА 2010 -МЭС Центра (2)_Форма к защите 55_БДР формат СД (2)" xfId="9897"/>
    <cellStyle name="_расчет ФОТ 2007 ФСК от меня_ФОТ РЗА 2010 -МЭС Центра (2)_Форма к защите 56" xfId="9898"/>
    <cellStyle name="_расчет ФОТ 2007 ФСК от меня_ФОТ РЗА 2010 -МЭС Центра (2)_Форма к защите 56_БДР формат СД (2)" xfId="9899"/>
    <cellStyle name="_расчет ФОТ 2007 ФСК от меня_ФОТ РЗА 2010 -МЭС Центра (2)_Форма к защите 57" xfId="9900"/>
    <cellStyle name="_расчет ФОТ 2007 ФСК от меня_ФОТ РЗА 2010 -МЭС Центра (2)_Форма к защите 57_БДР формат СД (2)" xfId="9901"/>
    <cellStyle name="_расчет ФОТ 2007 ФСК от меня_ФОТ РЗА 2010 -МЭС Центра (2)_Форма к защите 58" xfId="9902"/>
    <cellStyle name="_расчет ФОТ 2007 ФСК от меня_ФОТ РЗА 2010 -МЭС Центра (2)_Форма к защите 58_БДР формат СД (2)" xfId="9903"/>
    <cellStyle name="_расчет ФОТ 2007 ФСК от меня_ФОТ РЗА 2010 -МЭС Центра (2)_Форма к защите 59" xfId="9904"/>
    <cellStyle name="_расчет ФОТ 2007 ФСК от меня_ФОТ РЗА 2010 -МЭС Центра (2)_Форма к защите 59_БДР формат СД (2)" xfId="9905"/>
    <cellStyle name="_расчет ФОТ 2007 ФСК от меня_ФОТ РЗА 2010 -МЭС Центра (2)_Форма к защите 6" xfId="9906"/>
    <cellStyle name="_расчет ФОТ 2007 ФСК от меня_ФОТ РЗА 2010 -МЭС Центра (2)_Форма к защите 6_БДР формат СД (2)" xfId="9907"/>
    <cellStyle name="_расчет ФОТ 2007 ФСК от меня_ФОТ РЗА 2010 -МЭС Центра (2)_Форма к защите 60" xfId="9908"/>
    <cellStyle name="_расчет ФОТ 2007 ФСК от меня_ФОТ РЗА 2010 -МЭС Центра (2)_Форма к защите 60_БДР формат СД (2)" xfId="9909"/>
    <cellStyle name="_расчет ФОТ 2007 ФСК от меня_ФОТ РЗА 2010 -МЭС Центра (2)_Форма к защите 61" xfId="9910"/>
    <cellStyle name="_расчет ФОТ 2007 ФСК от меня_ФОТ РЗА 2010 -МЭС Центра (2)_Форма к защите 61_БДР формат СД (2)" xfId="9911"/>
    <cellStyle name="_расчет ФОТ 2007 ФСК от меня_ФОТ РЗА 2010 -МЭС Центра (2)_Форма к защите 62" xfId="9912"/>
    <cellStyle name="_расчет ФОТ 2007 ФСК от меня_ФОТ РЗА 2010 -МЭС Центра (2)_Форма к защите 62_БДР формат СД (2)" xfId="9913"/>
    <cellStyle name="_расчет ФОТ 2007 ФСК от меня_ФОТ РЗА 2010 -МЭС Центра (2)_Форма к защите 63" xfId="9914"/>
    <cellStyle name="_расчет ФОТ 2007 ФСК от меня_ФОТ РЗА 2010 -МЭС Центра (2)_Форма к защите 63_БДР формат СД (2)" xfId="9915"/>
    <cellStyle name="_расчет ФОТ 2007 ФСК от меня_ФОТ РЗА 2010 -МЭС Центра (2)_Форма к защите 64" xfId="9916"/>
    <cellStyle name="_расчет ФОТ 2007 ФСК от меня_ФОТ РЗА 2010 -МЭС Центра (2)_Форма к защите 64_БДР формат СД (2)" xfId="9917"/>
    <cellStyle name="_расчет ФОТ 2007 ФСК от меня_ФОТ РЗА 2010 -МЭС Центра (2)_Форма к защите 65" xfId="9918"/>
    <cellStyle name="_расчет ФОТ 2007 ФСК от меня_ФОТ РЗА 2010 -МЭС Центра (2)_Форма к защите 65_БДР формат СД (2)" xfId="9919"/>
    <cellStyle name="_расчет ФОТ 2007 ФСК от меня_ФОТ РЗА 2010 -МЭС Центра (2)_Форма к защите 66" xfId="9920"/>
    <cellStyle name="_расчет ФОТ 2007 ФСК от меня_ФОТ РЗА 2010 -МЭС Центра (2)_Форма к защите 66_БДР формат СД (2)" xfId="9921"/>
    <cellStyle name="_расчет ФОТ 2007 ФСК от меня_ФОТ РЗА 2010 -МЭС Центра (2)_Форма к защите 67" xfId="9922"/>
    <cellStyle name="_расчет ФОТ 2007 ФСК от меня_ФОТ РЗА 2010 -МЭС Центра (2)_Форма к защите 67_БДР формат СД (2)" xfId="9923"/>
    <cellStyle name="_расчет ФОТ 2007 ФСК от меня_ФОТ РЗА 2010 -МЭС Центра (2)_Форма к защите 68" xfId="9924"/>
    <cellStyle name="_расчет ФОТ 2007 ФСК от меня_ФОТ РЗА 2010 -МЭС Центра (2)_Форма к защите 68_БДР формат СД (2)" xfId="9925"/>
    <cellStyle name="_расчет ФОТ 2007 ФСК от меня_ФОТ РЗА 2010 -МЭС Центра (2)_Форма к защите 69" xfId="9926"/>
    <cellStyle name="_расчет ФОТ 2007 ФСК от меня_ФОТ РЗА 2010 -МЭС Центра (2)_Форма к защите 69_БДР формат СД (2)" xfId="9927"/>
    <cellStyle name="_расчет ФОТ 2007 ФСК от меня_ФОТ РЗА 2010 -МЭС Центра (2)_Форма к защите 7" xfId="9928"/>
    <cellStyle name="_расчет ФОТ 2007 ФСК от меня_ФОТ РЗА 2010 -МЭС Центра (2)_Форма к защите 7_БДР формат СД (2)" xfId="9929"/>
    <cellStyle name="_расчет ФОТ 2007 ФСК от меня_ФОТ РЗА 2010 -МЭС Центра (2)_Форма к защите 70" xfId="9930"/>
    <cellStyle name="_расчет ФОТ 2007 ФСК от меня_ФОТ РЗА 2010 -МЭС Центра (2)_Форма к защите 70_БДР формат СД (2)" xfId="9931"/>
    <cellStyle name="_расчет ФОТ 2007 ФСК от меня_ФОТ РЗА 2010 -МЭС Центра (2)_Форма к защите 71" xfId="9932"/>
    <cellStyle name="_расчет ФОТ 2007 ФСК от меня_ФОТ РЗА 2010 -МЭС Центра (2)_Форма к защите 71_БДР формат СД (2)" xfId="9933"/>
    <cellStyle name="_расчет ФОТ 2007 ФСК от меня_ФОТ РЗА 2010 -МЭС Центра (2)_Форма к защите 72" xfId="9934"/>
    <cellStyle name="_расчет ФОТ 2007 ФСК от меня_ФОТ РЗА 2010 -МЭС Центра (2)_Форма к защите 72_БДР формат СД (2)" xfId="9935"/>
    <cellStyle name="_расчет ФОТ 2007 ФСК от меня_ФОТ РЗА 2010 -МЭС Центра (2)_Форма к защите 73" xfId="9936"/>
    <cellStyle name="_расчет ФОТ 2007 ФСК от меня_ФОТ РЗА 2010 -МЭС Центра (2)_Форма к защите 73_БДР формат СД (2)" xfId="9937"/>
    <cellStyle name="_расчет ФОТ 2007 ФСК от меня_ФОТ РЗА 2010 -МЭС Центра (2)_Форма к защите 74" xfId="9938"/>
    <cellStyle name="_расчет ФОТ 2007 ФСК от меня_ФОТ РЗА 2010 -МЭС Центра (2)_Форма к защите 74_БДР формат СД (2)" xfId="9939"/>
    <cellStyle name="_расчет ФОТ 2007 ФСК от меня_ФОТ РЗА 2010 -МЭС Центра (2)_Форма к защите 75" xfId="9940"/>
    <cellStyle name="_расчет ФОТ 2007 ФСК от меня_ФОТ РЗА 2010 -МЭС Центра (2)_Форма к защите 75_БДР формат СД (2)" xfId="9941"/>
    <cellStyle name="_расчет ФОТ 2007 ФСК от меня_ФОТ РЗА 2010 -МЭС Центра (2)_Форма к защите 76" xfId="9942"/>
    <cellStyle name="_расчет ФОТ 2007 ФСК от меня_ФОТ РЗА 2010 -МЭС Центра (2)_Форма к защите 76_БДР формат СД (2)" xfId="9943"/>
    <cellStyle name="_расчет ФОТ 2007 ФСК от меня_ФОТ РЗА 2010 -МЭС Центра (2)_Форма к защите 77" xfId="9944"/>
    <cellStyle name="_расчет ФОТ 2007 ФСК от меня_ФОТ РЗА 2010 -МЭС Центра (2)_Форма к защите 77_БДР формат СД (2)" xfId="9945"/>
    <cellStyle name="_расчет ФОТ 2007 ФСК от меня_ФОТ РЗА 2010 -МЭС Центра (2)_Форма к защите 78" xfId="9946"/>
    <cellStyle name="_расчет ФОТ 2007 ФСК от меня_ФОТ РЗА 2010 -МЭС Центра (2)_Форма к защите 78_БДР формат СД (2)" xfId="9947"/>
    <cellStyle name="_расчет ФОТ 2007 ФСК от меня_ФОТ РЗА 2010 -МЭС Центра (2)_Форма к защите 79" xfId="9948"/>
    <cellStyle name="_расчет ФОТ 2007 ФСК от меня_ФОТ РЗА 2010 -МЭС Центра (2)_Форма к защите 79_БДР формат СД (2)" xfId="9949"/>
    <cellStyle name="_расчет ФОТ 2007 ФСК от меня_ФОТ РЗА 2010 -МЭС Центра (2)_Форма к защите 8" xfId="9950"/>
    <cellStyle name="_расчет ФОТ 2007 ФСК от меня_ФОТ РЗА 2010 -МЭС Центра (2)_Форма к защите 8_БДР формат СД (2)" xfId="9951"/>
    <cellStyle name="_расчет ФОТ 2007 ФСК от меня_ФОТ РЗА 2010 -МЭС Центра (2)_Форма к защите 80" xfId="9952"/>
    <cellStyle name="_расчет ФОТ 2007 ФСК от меня_ФОТ РЗА 2010 -МЭС Центра (2)_Форма к защите 80_БДР формат СД (2)" xfId="9953"/>
    <cellStyle name="_расчет ФОТ 2007 ФСК от меня_ФОТ РЗА 2010 -МЭС Центра (2)_Форма к защите 81" xfId="9954"/>
    <cellStyle name="_расчет ФОТ 2007 ФСК от меня_ФОТ РЗА 2010 -МЭС Центра (2)_Форма к защите 81_БДР формат СД (2)" xfId="9955"/>
    <cellStyle name="_расчет ФОТ 2007 ФСК от меня_ФОТ РЗА 2010 -МЭС Центра (2)_Форма к защите 82" xfId="9956"/>
    <cellStyle name="_расчет ФОТ 2007 ФСК от меня_ФОТ РЗА 2010 -МЭС Центра (2)_Форма к защите 82_БДР формат СД (2)" xfId="9957"/>
    <cellStyle name="_расчет ФОТ 2007 ФСК от меня_ФОТ РЗА 2010 -МЭС Центра (2)_Форма к защите 83" xfId="9958"/>
    <cellStyle name="_расчет ФОТ 2007 ФСК от меня_ФОТ РЗА 2010 -МЭС Центра (2)_Форма к защите 83_БДР формат СД (2)" xfId="9959"/>
    <cellStyle name="_расчет ФОТ 2007 ФСК от меня_ФОТ РЗА 2010 -МЭС Центра (2)_Форма к защите 84" xfId="9960"/>
    <cellStyle name="_расчет ФОТ 2007 ФСК от меня_ФОТ РЗА 2010 -МЭС Центра (2)_Форма к защите 84_БДР формат СД (2)" xfId="9961"/>
    <cellStyle name="_расчет ФОТ 2007 ФСК от меня_ФОТ РЗА 2010 -МЭС Центра (2)_Форма к защите 85" xfId="9962"/>
    <cellStyle name="_расчет ФОТ 2007 ФСК от меня_ФОТ РЗА 2010 -МЭС Центра (2)_Форма к защите 85_БДР формат СД (2)" xfId="9963"/>
    <cellStyle name="_расчет ФОТ 2007 ФСК от меня_ФОТ РЗА 2010 -МЭС Центра (2)_Форма к защите 86" xfId="9964"/>
    <cellStyle name="_расчет ФОТ 2007 ФСК от меня_ФОТ РЗА 2010 -МЭС Центра (2)_Форма к защите 86_БДР формат СД (2)" xfId="9965"/>
    <cellStyle name="_расчет ФОТ 2007 ФСК от меня_ФОТ РЗА 2010 -МЭС Центра (2)_Форма к защите 87" xfId="9966"/>
    <cellStyle name="_расчет ФОТ 2007 ФСК от меня_ФОТ РЗА 2010 -МЭС Центра (2)_Форма к защите 87_БДР формат СД (2)" xfId="9967"/>
    <cellStyle name="_расчет ФОТ 2007 ФСК от меня_ФОТ РЗА 2010 -МЭС Центра (2)_Форма к защите 88" xfId="9968"/>
    <cellStyle name="_расчет ФОТ 2007 ФСК от меня_ФОТ РЗА 2010 -МЭС Центра (2)_Форма к защите 88_БДР формат СД (2)" xfId="9969"/>
    <cellStyle name="_расчет ФОТ 2007 ФСК от меня_ФОТ РЗА 2010 -МЭС Центра (2)_Форма к защите 89" xfId="9970"/>
    <cellStyle name="_расчет ФОТ 2007 ФСК от меня_ФОТ РЗА 2010 -МЭС Центра (2)_Форма к защите 89_БДР формат СД (2)" xfId="9971"/>
    <cellStyle name="_расчет ФОТ 2007 ФСК от меня_ФОТ РЗА 2010 -МЭС Центра (2)_Форма к защите 9" xfId="9972"/>
    <cellStyle name="_расчет ФОТ 2007 ФСК от меня_ФОТ РЗА 2010 -МЭС Центра (2)_Форма к защите 9_БДР формат СД (2)" xfId="9973"/>
    <cellStyle name="_расчет ФОТ 2007 ФСК от меня_ФОТ РЗА 2010 -МЭС Центра (2)_Форма к защите 90" xfId="9974"/>
    <cellStyle name="_расчет ФОТ 2007 ФСК от меня_ФОТ РЗА 2010 -МЭС Центра (2)_Форма к защите 90_БДР формат СД (2)" xfId="9975"/>
    <cellStyle name="_расчет ФОТ 2007 ФСК от меня_ФОТ РЗА 2010 -МЭС Центра (2)_Форма к защите ДЭБ" xfId="9976"/>
    <cellStyle name="_расчет ФОТ 2007 ФСК от меня_ФОТ РЗА 2010 -МЭС Центра (2)_Форма к защите ДЭБ 2" xfId="9977"/>
    <cellStyle name="_расчет ФОТ 2007 ФСК от меня_ФОТ РЗА 2010 -МЭС Центра (2)_Форма к защите ДЭБ 2_БДР формат СД (2)" xfId="9978"/>
    <cellStyle name="_расчет ФОТ 2007 ФСК от меня_ФОТ РЗА 2010 -МЭС Центра (2)_Форма к защите ДЭБ_БДР формат СД (2)" xfId="9979"/>
    <cellStyle name="_расчет ФОТ 2007 ФСК от меня_ФОТ РЗА 2010 -МЭС Центра (2)_Форма к защите_БДР формат СД (2)" xfId="9980"/>
    <cellStyle name="_расчет ФОТ 2007 ФСК от меня_ФОТ РЗА 2010 -МЭС Центра (2)_Форма к защите_ДСП" xfId="9981"/>
    <cellStyle name="_расчет ФОТ 2007 ФСК от меня_ФОТ РЗА 2010 -МЭС Центра (2)_Форма к защите_ДСП 2" xfId="9982"/>
    <cellStyle name="_расчет ФОТ 2007 ФСК от меня_ФОТ РЗА 2010 -МЭС Центра (2)_Форма к защите_ДСП 2_БДР формат СД (2)" xfId="9983"/>
    <cellStyle name="_расчет ФОТ 2007 ФСК от меня_ФОТ РЗА 2010 -МЭС Центра (2)_Форма к защите_ДСП_БДР формат СД (2)" xfId="9984"/>
    <cellStyle name="_расчет ФОТ 2007 ФСК от меня_ФОТ РЗА 2010 -МЭС Центра (2)_Форма к защите_ДУпиоп" xfId="9985"/>
    <cellStyle name="_расчет ФОТ 2007 ФСК от меня_ФОТ РЗА 2010 -МЭС Центра (2)_Форма к защите_ДУпиоп 2" xfId="9986"/>
    <cellStyle name="_расчет ФОТ 2007 ФСК от меня_ФОТ РЗА 2010 -МЭС Центра (2)_Форма к защите_ДУпиоп 2_БДР формат СД (2)" xfId="9987"/>
    <cellStyle name="_расчет ФОТ 2007 ФСК от меня_ФОТ РЗА 2010 -МЭС Центра (2)_Форма к защите_ДУпиоп_БДР формат СД (2)" xfId="9988"/>
    <cellStyle name="_расчет ФОТ 2007 ФСК от меня_ФОТ РЗА 2010 -МЭС Центра (2)_Форма к защите_окончательная версия" xfId="9989"/>
    <cellStyle name="_расчет ФОТ 2007 ФСК от меня_ФОТ РЗА 2010 -МЭС Центра (2)_Форма к защите_окончательная версия 2" xfId="9990"/>
    <cellStyle name="_расчет ФОТ 2007 ФСК от меня_ФОТ РЗА 2010 -МЭС Центра (2)_Форма к защите_окончательная версия 2_БДР формат СД (2)" xfId="9991"/>
    <cellStyle name="_расчет ФОТ 2007 ФСК от меня_ФОТ РЗА 2010 -МЭС Центра (2)_Форма к защите_окончательная версия_БДР формат СД (2)" xfId="9992"/>
    <cellStyle name="_расчет ФОТ 2007 ФСК от меня_ФОТ РЗА 2010-2012 -МЭС Центра-согласован" xfId="9993"/>
    <cellStyle name="_расчет ФОТ 2007 ФСК от меня_ФОТ РЗА 2010-2012 -МЭС Центра-согласован 2" xfId="9994"/>
    <cellStyle name="_расчет ФОТ 2007 ФСК от меня_ФОТ РЗА 2010-2012 -МЭС Центра-согласован 2 2" xfId="9995"/>
    <cellStyle name="_расчет ФОТ 2007 ФСК от меня_ФОТ РЗА 2010-2012 -МЭС Центра-согласован 2 2_БДР формат СД (2)" xfId="9996"/>
    <cellStyle name="_расчет ФОТ 2007 ФСК от меня_ФОТ РЗА 2010-2012 -МЭС Центра-согласован 2_БДР формат СД (2)" xfId="9997"/>
    <cellStyle name="_расчет ФОТ 2007 ФСК от меня_ФОТ РЗА 2010-2012 -МЭС Центра-согласован 3" xfId="9998"/>
    <cellStyle name="_расчет ФОТ 2007 ФСК от меня_ФОТ РЗА 2010-2012 -МЭС Центра-согласован 3_БДР формат СД (2)" xfId="9999"/>
    <cellStyle name="_расчет ФОТ 2007 ФСК от меня_ФОТ РЗА 2010-2012 -МЭС Центра-согласован_БДР формат СД (2)" xfId="10000"/>
    <cellStyle name="_расчет ФОТ 2007 ФСК от меня_ФОТ РЗА 2010-2012 -МЭС Центра-согласован_ДУС (3)" xfId="10001"/>
    <cellStyle name="_расчет ФОТ 2007 ФСК от меня_ФОТ РЗА 2010-2012 -МЭС Центра-согласован_ДУС (3) 2" xfId="10002"/>
    <cellStyle name="_расчет ФОТ 2007 ФСК от меня_ФОТ РЗА 2010-2012 -МЭС Центра-согласован_ДУС (3) 2_БДР формат СД (2)" xfId="10003"/>
    <cellStyle name="_расчет ФОТ 2007 ФСК от меня_ФОТ РЗА 2010-2012 -МЭС Центра-согласован_ДУС (3)_БДР формат СД (2)" xfId="10004"/>
    <cellStyle name="_расчет ФОТ 2007 ФСК от меня_ФОТ РЗА 2010-2012 -МЭС Центра-согласован_Источники_лимиты_Бизнес-план" xfId="10005"/>
    <cellStyle name="_расчет ФОТ 2007 ФСК от меня_ФОТ РЗА 2010-2012 -МЭС Центра-согласован_Источники_лимиты_Бизнес-план 2" xfId="10006"/>
    <cellStyle name="_расчет ФОТ 2007 ФСК от меня_ФОТ РЗА 2010-2012 -МЭС Центра-согласован_Источники_лимиты_Бизнес-план 2 2" xfId="10007"/>
    <cellStyle name="_расчет ФОТ 2007 ФСК от меня_ФОТ РЗА 2010-2012 -МЭС Центра-согласован_Источники_лимиты_Бизнес-план 2 2_БДР формат СД (2)" xfId="10008"/>
    <cellStyle name="_расчет ФОТ 2007 ФСК от меня_ФОТ РЗА 2010-2012 -МЭС Центра-согласован_Источники_лимиты_Бизнес-план 2_БДР формат СД (2)" xfId="10009"/>
    <cellStyle name="_расчет ФОТ 2007 ФСК от меня_ФОТ РЗА 2010-2012 -МЭС Центра-согласован_Источники_лимиты_Бизнес-план 3" xfId="10010"/>
    <cellStyle name="_расчет ФОТ 2007 ФСК от меня_ФОТ РЗА 2010-2012 -МЭС Центра-согласован_Источники_лимиты_Бизнес-план 3_БДР формат СД (2)" xfId="10011"/>
    <cellStyle name="_расчет ФОТ 2007 ФСК от меня_ФОТ РЗА 2010-2012 -МЭС Центра-согласован_Источники_лимиты_Бизнес-план_БДР формат СД (2)" xfId="10012"/>
    <cellStyle name="_расчет ФОТ 2007 ФСК от меня_ФОТ РЗА 2010-2012 -МЭС Центра-согласован_Копия форма к защите" xfId="10013"/>
    <cellStyle name="_расчет ФОТ 2007 ФСК от меня_ФОТ РЗА 2010-2012 -МЭС Центра-согласован_Копия форма к защите 2" xfId="10014"/>
    <cellStyle name="_расчет ФОТ 2007 ФСК от меня_ФОТ РЗА 2010-2012 -МЭС Центра-согласован_Копия форма к защите 2_БДР формат СД (2)" xfId="10015"/>
    <cellStyle name="_расчет ФОТ 2007 ФСК от меня_ФОТ РЗА 2010-2012 -МЭС Центра-согласован_Копия форма к защите_БДР формат СД (2)" xfId="10016"/>
    <cellStyle name="_расчет ФОТ 2007 ФСК от меня_ФОТ РЗА 2010-2012 -МЭС Центра-согласован_Свод бюджет на 2012" xfId="10017"/>
    <cellStyle name="_расчет ФОТ 2007 ФСК от меня_ФОТ РЗА 2010-2012 -МЭС Центра-согласован_Свод бюджет на 2012 2" xfId="10018"/>
    <cellStyle name="_расчет ФОТ 2007 ФСК от меня_ФОТ РЗА 2010-2012 -МЭС Центра-согласован_Свод бюджет на 2012 2_БДР формат СД (2)" xfId="10019"/>
    <cellStyle name="_расчет ФОТ 2007 ФСК от меня_ФОТ РЗА 2010-2012 -МЭС Центра-согласован_Свод бюджет на 2012_БДР формат СД (2)" xfId="10020"/>
    <cellStyle name="_расчет ФОТ 2007 ФСК от меня_ФОТ РЗА 2010-2012 -МЭС Центра-согласован_Форма к защите" xfId="10021"/>
    <cellStyle name="_расчет ФОТ 2007 ФСК от меня_ФОТ РЗА 2010-2012 -МЭС Центра-согласован_форма к защите - ДКУ" xfId="10022"/>
    <cellStyle name="_расчет ФОТ 2007 ФСК от меня_ФОТ РЗА 2010-2012 -МЭС Центра-согласован_форма к защите - ДКУ 2" xfId="10023"/>
    <cellStyle name="_расчет ФОТ 2007 ФСК от меня_ФОТ РЗА 2010-2012 -МЭС Центра-согласован_форма к защите - ДКУ 2_БДР формат СД (2)" xfId="10024"/>
    <cellStyle name="_расчет ФОТ 2007 ФСК от меня_ФОТ РЗА 2010-2012 -МЭС Центра-согласован_форма к защите - ДКУ_БДР формат СД (2)" xfId="10025"/>
    <cellStyle name="_расчет ФОТ 2007 ФСК от меня_ФОТ РЗА 2010-2012 -МЭС Центра-согласован_Форма к защите 10" xfId="10026"/>
    <cellStyle name="_расчет ФОТ 2007 ФСК от меня_ФОТ РЗА 2010-2012 -МЭС Центра-согласован_Форма к защите 10_БДР формат СД (2)" xfId="10027"/>
    <cellStyle name="_расчет ФОТ 2007 ФСК от меня_ФОТ РЗА 2010-2012 -МЭС Центра-согласован_Форма к защите 11" xfId="10028"/>
    <cellStyle name="_расчет ФОТ 2007 ФСК от меня_ФОТ РЗА 2010-2012 -МЭС Центра-согласован_Форма к защите 11_БДР формат СД (2)" xfId="10029"/>
    <cellStyle name="_расчет ФОТ 2007 ФСК от меня_ФОТ РЗА 2010-2012 -МЭС Центра-согласован_Форма к защите 12" xfId="10030"/>
    <cellStyle name="_расчет ФОТ 2007 ФСК от меня_ФОТ РЗА 2010-2012 -МЭС Центра-согласован_Форма к защите 12_БДР формат СД (2)" xfId="10031"/>
    <cellStyle name="_расчет ФОТ 2007 ФСК от меня_ФОТ РЗА 2010-2012 -МЭС Центра-согласован_Форма к защите 13" xfId="10032"/>
    <cellStyle name="_расчет ФОТ 2007 ФСК от меня_ФОТ РЗА 2010-2012 -МЭС Центра-согласован_Форма к защите 13_БДР формат СД (2)" xfId="10033"/>
    <cellStyle name="_расчет ФОТ 2007 ФСК от меня_ФОТ РЗА 2010-2012 -МЭС Центра-согласован_Форма к защите 14" xfId="10034"/>
    <cellStyle name="_расчет ФОТ 2007 ФСК от меня_ФОТ РЗА 2010-2012 -МЭС Центра-согласован_Форма к защите 14_БДР формат СД (2)" xfId="10035"/>
    <cellStyle name="_расчет ФОТ 2007 ФСК от меня_ФОТ РЗА 2010-2012 -МЭС Центра-согласован_Форма к защите 15" xfId="10036"/>
    <cellStyle name="_расчет ФОТ 2007 ФСК от меня_ФОТ РЗА 2010-2012 -МЭС Центра-согласован_Форма к защите 15_БДР формат СД (2)" xfId="10037"/>
    <cellStyle name="_расчет ФОТ 2007 ФСК от меня_ФОТ РЗА 2010-2012 -МЭС Центра-согласован_Форма к защите 16" xfId="10038"/>
    <cellStyle name="_расчет ФОТ 2007 ФСК от меня_ФОТ РЗА 2010-2012 -МЭС Центра-согласован_Форма к защите 16_БДР формат СД (2)" xfId="10039"/>
    <cellStyle name="_расчет ФОТ 2007 ФСК от меня_ФОТ РЗА 2010-2012 -МЭС Центра-согласован_Форма к защите 17" xfId="10040"/>
    <cellStyle name="_расчет ФОТ 2007 ФСК от меня_ФОТ РЗА 2010-2012 -МЭС Центра-согласован_Форма к защите 17_БДР формат СД (2)" xfId="10041"/>
    <cellStyle name="_расчет ФОТ 2007 ФСК от меня_ФОТ РЗА 2010-2012 -МЭС Центра-согласован_Форма к защите 18" xfId="10042"/>
    <cellStyle name="_расчет ФОТ 2007 ФСК от меня_ФОТ РЗА 2010-2012 -МЭС Центра-согласован_Форма к защите 18_БДР формат СД (2)" xfId="10043"/>
    <cellStyle name="_расчет ФОТ 2007 ФСК от меня_ФОТ РЗА 2010-2012 -МЭС Центра-согласован_Форма к защите 19" xfId="10044"/>
    <cellStyle name="_расчет ФОТ 2007 ФСК от меня_ФОТ РЗА 2010-2012 -МЭС Центра-согласован_Форма к защите 19_БДР формат СД (2)" xfId="10045"/>
    <cellStyle name="_расчет ФОТ 2007 ФСК от меня_ФОТ РЗА 2010-2012 -МЭС Центра-согласован_Форма к защите 2" xfId="10046"/>
    <cellStyle name="_расчет ФОТ 2007 ФСК от меня_ФОТ РЗА 2010-2012 -МЭС Центра-согласован_Форма к защите 2_БДР формат СД (2)" xfId="10047"/>
    <cellStyle name="_расчет ФОТ 2007 ФСК от меня_ФОТ РЗА 2010-2012 -МЭС Центра-согласован_Форма к защите 20" xfId="10048"/>
    <cellStyle name="_расчет ФОТ 2007 ФСК от меня_ФОТ РЗА 2010-2012 -МЭС Центра-согласован_Форма к защите 20_БДР формат СД (2)" xfId="10049"/>
    <cellStyle name="_расчет ФОТ 2007 ФСК от меня_ФОТ РЗА 2010-2012 -МЭС Центра-согласован_Форма к защите 21" xfId="10050"/>
    <cellStyle name="_расчет ФОТ 2007 ФСК от меня_ФОТ РЗА 2010-2012 -МЭС Центра-согласован_Форма к защите 21_БДР формат СД (2)" xfId="10051"/>
    <cellStyle name="_расчет ФОТ 2007 ФСК от меня_ФОТ РЗА 2010-2012 -МЭС Центра-согласован_Форма к защите 22" xfId="10052"/>
    <cellStyle name="_расчет ФОТ 2007 ФСК от меня_ФОТ РЗА 2010-2012 -МЭС Центра-согласован_Форма к защите 22_БДР формат СД (2)" xfId="10053"/>
    <cellStyle name="_расчет ФОТ 2007 ФСК от меня_ФОТ РЗА 2010-2012 -МЭС Центра-согласован_Форма к защите 23" xfId="10054"/>
    <cellStyle name="_расчет ФОТ 2007 ФСК от меня_ФОТ РЗА 2010-2012 -МЭС Центра-согласован_Форма к защите 23_БДР формат СД (2)" xfId="10055"/>
    <cellStyle name="_расчет ФОТ 2007 ФСК от меня_ФОТ РЗА 2010-2012 -МЭС Центра-согласован_Форма к защите 24" xfId="10056"/>
    <cellStyle name="_расчет ФОТ 2007 ФСК от меня_ФОТ РЗА 2010-2012 -МЭС Центра-согласован_Форма к защите 24_БДР формат СД (2)" xfId="10057"/>
    <cellStyle name="_расчет ФОТ 2007 ФСК от меня_ФОТ РЗА 2010-2012 -МЭС Центра-согласован_Форма к защите 25" xfId="10058"/>
    <cellStyle name="_расчет ФОТ 2007 ФСК от меня_ФОТ РЗА 2010-2012 -МЭС Центра-согласован_Форма к защите 25_БДР формат СД (2)" xfId="10059"/>
    <cellStyle name="_расчет ФОТ 2007 ФСК от меня_ФОТ РЗА 2010-2012 -МЭС Центра-согласован_Форма к защите 26" xfId="10060"/>
    <cellStyle name="_расчет ФОТ 2007 ФСК от меня_ФОТ РЗА 2010-2012 -МЭС Центра-согласован_Форма к защите 26_БДР формат СД (2)" xfId="10061"/>
    <cellStyle name="_расчет ФОТ 2007 ФСК от меня_ФОТ РЗА 2010-2012 -МЭС Центра-согласован_Форма к защите 27" xfId="10062"/>
    <cellStyle name="_расчет ФОТ 2007 ФСК от меня_ФОТ РЗА 2010-2012 -МЭС Центра-согласован_Форма к защите 27_БДР формат СД (2)" xfId="10063"/>
    <cellStyle name="_расчет ФОТ 2007 ФСК от меня_ФОТ РЗА 2010-2012 -МЭС Центра-согласован_Форма к защите 28" xfId="10064"/>
    <cellStyle name="_расчет ФОТ 2007 ФСК от меня_ФОТ РЗА 2010-2012 -МЭС Центра-согласован_Форма к защите 28_БДР формат СД (2)" xfId="10065"/>
    <cellStyle name="_расчет ФОТ 2007 ФСК от меня_ФОТ РЗА 2010-2012 -МЭС Центра-согласован_Форма к защите 29" xfId="10066"/>
    <cellStyle name="_расчет ФОТ 2007 ФСК от меня_ФОТ РЗА 2010-2012 -МЭС Центра-согласован_Форма к защите 29_БДР формат СД (2)" xfId="10067"/>
    <cellStyle name="_расчет ФОТ 2007 ФСК от меня_ФОТ РЗА 2010-2012 -МЭС Центра-согласован_Форма к защите 3" xfId="10068"/>
    <cellStyle name="_расчет ФОТ 2007 ФСК от меня_ФОТ РЗА 2010-2012 -МЭС Центра-согласован_Форма к защите 3_БДР формат СД (2)" xfId="10069"/>
    <cellStyle name="_расчет ФОТ 2007 ФСК от меня_ФОТ РЗА 2010-2012 -МЭС Центра-согласован_Форма к защите 30" xfId="10070"/>
    <cellStyle name="_расчет ФОТ 2007 ФСК от меня_ФОТ РЗА 2010-2012 -МЭС Центра-согласован_Форма к защите 30_БДР формат СД (2)" xfId="10071"/>
    <cellStyle name="_расчет ФОТ 2007 ФСК от меня_ФОТ РЗА 2010-2012 -МЭС Центра-согласован_Форма к защите 31" xfId="10072"/>
    <cellStyle name="_расчет ФОТ 2007 ФСК от меня_ФОТ РЗА 2010-2012 -МЭС Центра-согласован_Форма к защите 31_БДР формат СД (2)" xfId="10073"/>
    <cellStyle name="_расчет ФОТ 2007 ФСК от меня_ФОТ РЗА 2010-2012 -МЭС Центра-согласован_Форма к защите 32" xfId="10074"/>
    <cellStyle name="_расчет ФОТ 2007 ФСК от меня_ФОТ РЗА 2010-2012 -МЭС Центра-согласован_Форма к защите 32_БДР формат СД (2)" xfId="10075"/>
    <cellStyle name="_расчет ФОТ 2007 ФСК от меня_ФОТ РЗА 2010-2012 -МЭС Центра-согласован_Форма к защите 33" xfId="10076"/>
    <cellStyle name="_расчет ФОТ 2007 ФСК от меня_ФОТ РЗА 2010-2012 -МЭС Центра-согласован_Форма к защите 33_БДР формат СД (2)" xfId="10077"/>
    <cellStyle name="_расчет ФОТ 2007 ФСК от меня_ФОТ РЗА 2010-2012 -МЭС Центра-согласован_Форма к защите 34" xfId="10078"/>
    <cellStyle name="_расчет ФОТ 2007 ФСК от меня_ФОТ РЗА 2010-2012 -МЭС Центра-согласован_Форма к защите 34_БДР формат СД (2)" xfId="10079"/>
    <cellStyle name="_расчет ФОТ 2007 ФСК от меня_ФОТ РЗА 2010-2012 -МЭС Центра-согласован_Форма к защите 35" xfId="10080"/>
    <cellStyle name="_расчет ФОТ 2007 ФСК от меня_ФОТ РЗА 2010-2012 -МЭС Центра-согласован_Форма к защите 35_БДР формат СД (2)" xfId="10081"/>
    <cellStyle name="_расчет ФОТ 2007 ФСК от меня_ФОТ РЗА 2010-2012 -МЭС Центра-согласован_Форма к защите 36" xfId="10082"/>
    <cellStyle name="_расчет ФОТ 2007 ФСК от меня_ФОТ РЗА 2010-2012 -МЭС Центра-согласован_Форма к защите 36_БДР формат СД (2)" xfId="10083"/>
    <cellStyle name="_расчет ФОТ 2007 ФСК от меня_ФОТ РЗА 2010-2012 -МЭС Центра-согласован_Форма к защите 37" xfId="10084"/>
    <cellStyle name="_расчет ФОТ 2007 ФСК от меня_ФОТ РЗА 2010-2012 -МЭС Центра-согласован_Форма к защите 37_БДР формат СД (2)" xfId="10085"/>
    <cellStyle name="_расчет ФОТ 2007 ФСК от меня_ФОТ РЗА 2010-2012 -МЭС Центра-согласован_Форма к защите 38" xfId="10086"/>
    <cellStyle name="_расчет ФОТ 2007 ФСК от меня_ФОТ РЗА 2010-2012 -МЭС Центра-согласован_Форма к защите 38_БДР формат СД (2)" xfId="10087"/>
    <cellStyle name="_расчет ФОТ 2007 ФСК от меня_ФОТ РЗА 2010-2012 -МЭС Центра-согласован_Форма к защите 39" xfId="10088"/>
    <cellStyle name="_расчет ФОТ 2007 ФСК от меня_ФОТ РЗА 2010-2012 -МЭС Центра-согласован_Форма к защите 39_БДР формат СД (2)" xfId="10089"/>
    <cellStyle name="_расчет ФОТ 2007 ФСК от меня_ФОТ РЗА 2010-2012 -МЭС Центра-согласован_Форма к защите 4" xfId="10090"/>
    <cellStyle name="_расчет ФОТ 2007 ФСК от меня_ФОТ РЗА 2010-2012 -МЭС Центра-согласован_Форма к защите 4_БДР формат СД (2)" xfId="10091"/>
    <cellStyle name="_расчет ФОТ 2007 ФСК от меня_ФОТ РЗА 2010-2012 -МЭС Центра-согласован_Форма к защите 40" xfId="10092"/>
    <cellStyle name="_расчет ФОТ 2007 ФСК от меня_ФОТ РЗА 2010-2012 -МЭС Центра-согласован_Форма к защите 40_БДР формат СД (2)" xfId="10093"/>
    <cellStyle name="_расчет ФОТ 2007 ФСК от меня_ФОТ РЗА 2010-2012 -МЭС Центра-согласован_Форма к защите 41" xfId="10094"/>
    <cellStyle name="_расчет ФОТ 2007 ФСК от меня_ФОТ РЗА 2010-2012 -МЭС Центра-согласован_Форма к защите 41_БДР формат СД (2)" xfId="10095"/>
    <cellStyle name="_расчет ФОТ 2007 ФСК от меня_ФОТ РЗА 2010-2012 -МЭС Центра-согласован_Форма к защите 42" xfId="10096"/>
    <cellStyle name="_расчет ФОТ 2007 ФСК от меня_ФОТ РЗА 2010-2012 -МЭС Центра-согласован_Форма к защите 42_БДР формат СД (2)" xfId="10097"/>
    <cellStyle name="_расчет ФОТ 2007 ФСК от меня_ФОТ РЗА 2010-2012 -МЭС Центра-согласован_Форма к защите 43" xfId="10098"/>
    <cellStyle name="_расчет ФОТ 2007 ФСК от меня_ФОТ РЗА 2010-2012 -МЭС Центра-согласован_Форма к защите 43_БДР формат СД (2)" xfId="10099"/>
    <cellStyle name="_расчет ФОТ 2007 ФСК от меня_ФОТ РЗА 2010-2012 -МЭС Центра-согласован_Форма к защите 44" xfId="10100"/>
    <cellStyle name="_расчет ФОТ 2007 ФСК от меня_ФОТ РЗА 2010-2012 -МЭС Центра-согласован_Форма к защите 44_БДР формат СД (2)" xfId="10101"/>
    <cellStyle name="_расчет ФОТ 2007 ФСК от меня_ФОТ РЗА 2010-2012 -МЭС Центра-согласован_Форма к защите 45" xfId="10102"/>
    <cellStyle name="_расчет ФОТ 2007 ФСК от меня_ФОТ РЗА 2010-2012 -МЭС Центра-согласован_Форма к защите 45_БДР формат СД (2)" xfId="10103"/>
    <cellStyle name="_расчет ФОТ 2007 ФСК от меня_ФОТ РЗА 2010-2012 -МЭС Центра-согласован_Форма к защите 46" xfId="10104"/>
    <cellStyle name="_расчет ФОТ 2007 ФСК от меня_ФОТ РЗА 2010-2012 -МЭС Центра-согласован_Форма к защите 46_БДР формат СД (2)" xfId="10105"/>
    <cellStyle name="_расчет ФОТ 2007 ФСК от меня_ФОТ РЗА 2010-2012 -МЭС Центра-согласован_Форма к защите 47" xfId="10106"/>
    <cellStyle name="_расчет ФОТ 2007 ФСК от меня_ФОТ РЗА 2010-2012 -МЭС Центра-согласован_Форма к защите 47_БДР формат СД (2)" xfId="10107"/>
    <cellStyle name="_расчет ФОТ 2007 ФСК от меня_ФОТ РЗА 2010-2012 -МЭС Центра-согласован_Форма к защите 48" xfId="10108"/>
    <cellStyle name="_расчет ФОТ 2007 ФСК от меня_ФОТ РЗА 2010-2012 -МЭС Центра-согласован_Форма к защите 48_БДР формат СД (2)" xfId="10109"/>
    <cellStyle name="_расчет ФОТ 2007 ФСК от меня_ФОТ РЗА 2010-2012 -МЭС Центра-согласован_Форма к защите 49" xfId="10110"/>
    <cellStyle name="_расчет ФОТ 2007 ФСК от меня_ФОТ РЗА 2010-2012 -МЭС Центра-согласован_Форма к защите 49_БДР формат СД (2)" xfId="10111"/>
    <cellStyle name="_расчет ФОТ 2007 ФСК от меня_ФОТ РЗА 2010-2012 -МЭС Центра-согласован_Форма к защите 5" xfId="10112"/>
    <cellStyle name="_расчет ФОТ 2007 ФСК от меня_ФОТ РЗА 2010-2012 -МЭС Центра-согласован_Форма к защите 5_БДР формат СД (2)" xfId="10113"/>
    <cellStyle name="_расчет ФОТ 2007 ФСК от меня_ФОТ РЗА 2010-2012 -МЭС Центра-согласован_Форма к защите 50" xfId="10114"/>
    <cellStyle name="_расчет ФОТ 2007 ФСК от меня_ФОТ РЗА 2010-2012 -МЭС Центра-согласован_Форма к защите 50_БДР формат СД (2)" xfId="10115"/>
    <cellStyle name="_расчет ФОТ 2007 ФСК от меня_ФОТ РЗА 2010-2012 -МЭС Центра-согласован_Форма к защите 51" xfId="10116"/>
    <cellStyle name="_расчет ФОТ 2007 ФСК от меня_ФОТ РЗА 2010-2012 -МЭС Центра-согласован_Форма к защите 51_БДР формат СД (2)" xfId="10117"/>
    <cellStyle name="_расчет ФОТ 2007 ФСК от меня_ФОТ РЗА 2010-2012 -МЭС Центра-согласован_Форма к защите 52" xfId="10118"/>
    <cellStyle name="_расчет ФОТ 2007 ФСК от меня_ФОТ РЗА 2010-2012 -МЭС Центра-согласован_Форма к защите 52_БДР формат СД (2)" xfId="10119"/>
    <cellStyle name="_расчет ФОТ 2007 ФСК от меня_ФОТ РЗА 2010-2012 -МЭС Центра-согласован_Форма к защите 53" xfId="10120"/>
    <cellStyle name="_расчет ФОТ 2007 ФСК от меня_ФОТ РЗА 2010-2012 -МЭС Центра-согласован_Форма к защите 53_БДР формат СД (2)" xfId="10121"/>
    <cellStyle name="_расчет ФОТ 2007 ФСК от меня_ФОТ РЗА 2010-2012 -МЭС Центра-согласован_Форма к защите 54" xfId="10122"/>
    <cellStyle name="_расчет ФОТ 2007 ФСК от меня_ФОТ РЗА 2010-2012 -МЭС Центра-согласован_Форма к защите 54_БДР формат СД (2)" xfId="10123"/>
    <cellStyle name="_расчет ФОТ 2007 ФСК от меня_ФОТ РЗА 2010-2012 -МЭС Центра-согласован_Форма к защите 55" xfId="10124"/>
    <cellStyle name="_расчет ФОТ 2007 ФСК от меня_ФОТ РЗА 2010-2012 -МЭС Центра-согласован_Форма к защите 55_БДР формат СД (2)" xfId="10125"/>
    <cellStyle name="_расчет ФОТ 2007 ФСК от меня_ФОТ РЗА 2010-2012 -МЭС Центра-согласован_Форма к защите 56" xfId="10126"/>
    <cellStyle name="_расчет ФОТ 2007 ФСК от меня_ФОТ РЗА 2010-2012 -МЭС Центра-согласован_Форма к защите 56_БДР формат СД (2)" xfId="10127"/>
    <cellStyle name="_расчет ФОТ 2007 ФСК от меня_ФОТ РЗА 2010-2012 -МЭС Центра-согласован_Форма к защите 57" xfId="10128"/>
    <cellStyle name="_расчет ФОТ 2007 ФСК от меня_ФОТ РЗА 2010-2012 -МЭС Центра-согласован_Форма к защите 57_БДР формат СД (2)" xfId="10129"/>
    <cellStyle name="_расчет ФОТ 2007 ФСК от меня_ФОТ РЗА 2010-2012 -МЭС Центра-согласован_Форма к защите 58" xfId="10130"/>
    <cellStyle name="_расчет ФОТ 2007 ФСК от меня_ФОТ РЗА 2010-2012 -МЭС Центра-согласован_Форма к защите 58_БДР формат СД (2)" xfId="10131"/>
    <cellStyle name="_расчет ФОТ 2007 ФСК от меня_ФОТ РЗА 2010-2012 -МЭС Центра-согласован_Форма к защите 59" xfId="10132"/>
    <cellStyle name="_расчет ФОТ 2007 ФСК от меня_ФОТ РЗА 2010-2012 -МЭС Центра-согласован_Форма к защите 59_БДР формат СД (2)" xfId="10133"/>
    <cellStyle name="_расчет ФОТ 2007 ФСК от меня_ФОТ РЗА 2010-2012 -МЭС Центра-согласован_Форма к защите 6" xfId="10134"/>
    <cellStyle name="_расчет ФОТ 2007 ФСК от меня_ФОТ РЗА 2010-2012 -МЭС Центра-согласован_Форма к защите 6_БДР формат СД (2)" xfId="10135"/>
    <cellStyle name="_расчет ФОТ 2007 ФСК от меня_ФОТ РЗА 2010-2012 -МЭС Центра-согласован_Форма к защите 60" xfId="10136"/>
    <cellStyle name="_расчет ФОТ 2007 ФСК от меня_ФОТ РЗА 2010-2012 -МЭС Центра-согласован_Форма к защите 60_БДР формат СД (2)" xfId="10137"/>
    <cellStyle name="_расчет ФОТ 2007 ФСК от меня_ФОТ РЗА 2010-2012 -МЭС Центра-согласован_Форма к защите 61" xfId="10138"/>
    <cellStyle name="_расчет ФОТ 2007 ФСК от меня_ФОТ РЗА 2010-2012 -МЭС Центра-согласован_Форма к защите 61_БДР формат СД (2)" xfId="10139"/>
    <cellStyle name="_расчет ФОТ 2007 ФСК от меня_ФОТ РЗА 2010-2012 -МЭС Центра-согласован_Форма к защите 62" xfId="10140"/>
    <cellStyle name="_расчет ФОТ 2007 ФСК от меня_ФОТ РЗА 2010-2012 -МЭС Центра-согласован_Форма к защите 62_БДР формат СД (2)" xfId="10141"/>
    <cellStyle name="_расчет ФОТ 2007 ФСК от меня_ФОТ РЗА 2010-2012 -МЭС Центра-согласован_Форма к защите 63" xfId="10142"/>
    <cellStyle name="_расчет ФОТ 2007 ФСК от меня_ФОТ РЗА 2010-2012 -МЭС Центра-согласован_Форма к защите 63_БДР формат СД (2)" xfId="10143"/>
    <cellStyle name="_расчет ФОТ 2007 ФСК от меня_ФОТ РЗА 2010-2012 -МЭС Центра-согласован_Форма к защите 64" xfId="10144"/>
    <cellStyle name="_расчет ФОТ 2007 ФСК от меня_ФОТ РЗА 2010-2012 -МЭС Центра-согласован_Форма к защите 64_БДР формат СД (2)" xfId="10145"/>
    <cellStyle name="_расчет ФОТ 2007 ФСК от меня_ФОТ РЗА 2010-2012 -МЭС Центра-согласован_Форма к защите 65" xfId="10146"/>
    <cellStyle name="_расчет ФОТ 2007 ФСК от меня_ФОТ РЗА 2010-2012 -МЭС Центра-согласован_Форма к защите 65_БДР формат СД (2)" xfId="10147"/>
    <cellStyle name="_расчет ФОТ 2007 ФСК от меня_ФОТ РЗА 2010-2012 -МЭС Центра-согласован_Форма к защите 66" xfId="10148"/>
    <cellStyle name="_расчет ФОТ 2007 ФСК от меня_ФОТ РЗА 2010-2012 -МЭС Центра-согласован_Форма к защите 66_БДР формат СД (2)" xfId="10149"/>
    <cellStyle name="_расчет ФОТ 2007 ФСК от меня_ФОТ РЗА 2010-2012 -МЭС Центра-согласован_Форма к защите 67" xfId="10150"/>
    <cellStyle name="_расчет ФОТ 2007 ФСК от меня_ФОТ РЗА 2010-2012 -МЭС Центра-согласован_Форма к защите 67_БДР формат СД (2)" xfId="10151"/>
    <cellStyle name="_расчет ФОТ 2007 ФСК от меня_ФОТ РЗА 2010-2012 -МЭС Центра-согласован_Форма к защите 68" xfId="10152"/>
    <cellStyle name="_расчет ФОТ 2007 ФСК от меня_ФОТ РЗА 2010-2012 -МЭС Центра-согласован_Форма к защите 68_БДР формат СД (2)" xfId="10153"/>
    <cellStyle name="_расчет ФОТ 2007 ФСК от меня_ФОТ РЗА 2010-2012 -МЭС Центра-согласован_Форма к защите 69" xfId="10154"/>
    <cellStyle name="_расчет ФОТ 2007 ФСК от меня_ФОТ РЗА 2010-2012 -МЭС Центра-согласован_Форма к защите 69_БДР формат СД (2)" xfId="10155"/>
    <cellStyle name="_расчет ФОТ 2007 ФСК от меня_ФОТ РЗА 2010-2012 -МЭС Центра-согласован_Форма к защите 7" xfId="10156"/>
    <cellStyle name="_расчет ФОТ 2007 ФСК от меня_ФОТ РЗА 2010-2012 -МЭС Центра-согласован_Форма к защите 7_БДР формат СД (2)" xfId="10157"/>
    <cellStyle name="_расчет ФОТ 2007 ФСК от меня_ФОТ РЗА 2010-2012 -МЭС Центра-согласован_Форма к защите 70" xfId="10158"/>
    <cellStyle name="_расчет ФОТ 2007 ФСК от меня_ФОТ РЗА 2010-2012 -МЭС Центра-согласован_Форма к защите 70_БДР формат СД (2)" xfId="10159"/>
    <cellStyle name="_расчет ФОТ 2007 ФСК от меня_ФОТ РЗА 2010-2012 -МЭС Центра-согласован_Форма к защите 71" xfId="10160"/>
    <cellStyle name="_расчет ФОТ 2007 ФСК от меня_ФОТ РЗА 2010-2012 -МЭС Центра-согласован_Форма к защите 71_БДР формат СД (2)" xfId="10161"/>
    <cellStyle name="_расчет ФОТ 2007 ФСК от меня_ФОТ РЗА 2010-2012 -МЭС Центра-согласован_Форма к защите 72" xfId="10162"/>
    <cellStyle name="_расчет ФОТ 2007 ФСК от меня_ФОТ РЗА 2010-2012 -МЭС Центра-согласован_Форма к защите 72_БДР формат СД (2)" xfId="10163"/>
    <cellStyle name="_расчет ФОТ 2007 ФСК от меня_ФОТ РЗА 2010-2012 -МЭС Центра-согласован_Форма к защите 73" xfId="10164"/>
    <cellStyle name="_расчет ФОТ 2007 ФСК от меня_ФОТ РЗА 2010-2012 -МЭС Центра-согласован_Форма к защите 73_БДР формат СД (2)" xfId="10165"/>
    <cellStyle name="_расчет ФОТ 2007 ФСК от меня_ФОТ РЗА 2010-2012 -МЭС Центра-согласован_Форма к защите 74" xfId="10166"/>
    <cellStyle name="_расчет ФОТ 2007 ФСК от меня_ФОТ РЗА 2010-2012 -МЭС Центра-согласован_Форма к защите 74_БДР формат СД (2)" xfId="10167"/>
    <cellStyle name="_расчет ФОТ 2007 ФСК от меня_ФОТ РЗА 2010-2012 -МЭС Центра-согласован_Форма к защите 75" xfId="10168"/>
    <cellStyle name="_расчет ФОТ 2007 ФСК от меня_ФОТ РЗА 2010-2012 -МЭС Центра-согласован_Форма к защите 75_БДР формат СД (2)" xfId="10169"/>
    <cellStyle name="_расчет ФОТ 2007 ФСК от меня_ФОТ РЗА 2010-2012 -МЭС Центра-согласован_Форма к защите 76" xfId="10170"/>
    <cellStyle name="_расчет ФОТ 2007 ФСК от меня_ФОТ РЗА 2010-2012 -МЭС Центра-согласован_Форма к защите 76_БДР формат СД (2)" xfId="10171"/>
    <cellStyle name="_расчет ФОТ 2007 ФСК от меня_ФОТ РЗА 2010-2012 -МЭС Центра-согласован_Форма к защите 77" xfId="10172"/>
    <cellStyle name="_расчет ФОТ 2007 ФСК от меня_ФОТ РЗА 2010-2012 -МЭС Центра-согласован_Форма к защите 77_БДР формат СД (2)" xfId="10173"/>
    <cellStyle name="_расчет ФОТ 2007 ФСК от меня_ФОТ РЗА 2010-2012 -МЭС Центра-согласован_Форма к защите 78" xfId="10174"/>
    <cellStyle name="_расчет ФОТ 2007 ФСК от меня_ФОТ РЗА 2010-2012 -МЭС Центра-согласован_Форма к защите 78_БДР формат СД (2)" xfId="10175"/>
    <cellStyle name="_расчет ФОТ 2007 ФСК от меня_ФОТ РЗА 2010-2012 -МЭС Центра-согласован_Форма к защите 79" xfId="10176"/>
    <cellStyle name="_расчет ФОТ 2007 ФСК от меня_ФОТ РЗА 2010-2012 -МЭС Центра-согласован_Форма к защите 79_БДР формат СД (2)" xfId="10177"/>
    <cellStyle name="_расчет ФОТ 2007 ФСК от меня_ФОТ РЗА 2010-2012 -МЭС Центра-согласован_Форма к защите 8" xfId="10178"/>
    <cellStyle name="_расчет ФОТ 2007 ФСК от меня_ФОТ РЗА 2010-2012 -МЭС Центра-согласован_Форма к защите 8_БДР формат СД (2)" xfId="10179"/>
    <cellStyle name="_расчет ФОТ 2007 ФСК от меня_ФОТ РЗА 2010-2012 -МЭС Центра-согласован_Форма к защите 80" xfId="10180"/>
    <cellStyle name="_расчет ФОТ 2007 ФСК от меня_ФОТ РЗА 2010-2012 -МЭС Центра-согласован_Форма к защите 80_БДР формат СД (2)" xfId="10181"/>
    <cellStyle name="_расчет ФОТ 2007 ФСК от меня_ФОТ РЗА 2010-2012 -МЭС Центра-согласован_Форма к защите 81" xfId="10182"/>
    <cellStyle name="_расчет ФОТ 2007 ФСК от меня_ФОТ РЗА 2010-2012 -МЭС Центра-согласован_Форма к защите 81_БДР формат СД (2)" xfId="10183"/>
    <cellStyle name="_расчет ФОТ 2007 ФСК от меня_ФОТ РЗА 2010-2012 -МЭС Центра-согласован_Форма к защите 82" xfId="10184"/>
    <cellStyle name="_расчет ФОТ 2007 ФСК от меня_ФОТ РЗА 2010-2012 -МЭС Центра-согласован_Форма к защите 82_БДР формат СД (2)" xfId="10185"/>
    <cellStyle name="_расчет ФОТ 2007 ФСК от меня_ФОТ РЗА 2010-2012 -МЭС Центра-согласован_Форма к защите 83" xfId="10186"/>
    <cellStyle name="_расчет ФОТ 2007 ФСК от меня_ФОТ РЗА 2010-2012 -МЭС Центра-согласован_Форма к защите 83_БДР формат СД (2)" xfId="10187"/>
    <cellStyle name="_расчет ФОТ 2007 ФСК от меня_ФОТ РЗА 2010-2012 -МЭС Центра-согласован_Форма к защите 84" xfId="10188"/>
    <cellStyle name="_расчет ФОТ 2007 ФСК от меня_ФОТ РЗА 2010-2012 -МЭС Центра-согласован_Форма к защите 84_БДР формат СД (2)" xfId="10189"/>
    <cellStyle name="_расчет ФОТ 2007 ФСК от меня_ФОТ РЗА 2010-2012 -МЭС Центра-согласован_Форма к защите 85" xfId="10190"/>
    <cellStyle name="_расчет ФОТ 2007 ФСК от меня_ФОТ РЗА 2010-2012 -МЭС Центра-согласован_Форма к защите 85_БДР формат СД (2)" xfId="10191"/>
    <cellStyle name="_расчет ФОТ 2007 ФСК от меня_ФОТ РЗА 2010-2012 -МЭС Центра-согласован_Форма к защите 86" xfId="10192"/>
    <cellStyle name="_расчет ФОТ 2007 ФСК от меня_ФОТ РЗА 2010-2012 -МЭС Центра-согласован_Форма к защите 86_БДР формат СД (2)" xfId="10193"/>
    <cellStyle name="_расчет ФОТ 2007 ФСК от меня_ФОТ РЗА 2010-2012 -МЭС Центра-согласован_Форма к защите 87" xfId="10194"/>
    <cellStyle name="_расчет ФОТ 2007 ФСК от меня_ФОТ РЗА 2010-2012 -МЭС Центра-согласован_Форма к защите 87_БДР формат СД (2)" xfId="10195"/>
    <cellStyle name="_расчет ФОТ 2007 ФСК от меня_ФОТ РЗА 2010-2012 -МЭС Центра-согласован_Форма к защите 88" xfId="10196"/>
    <cellStyle name="_расчет ФОТ 2007 ФСК от меня_ФОТ РЗА 2010-2012 -МЭС Центра-согласован_Форма к защите 88_БДР формат СД (2)" xfId="10197"/>
    <cellStyle name="_расчет ФОТ 2007 ФСК от меня_ФОТ РЗА 2010-2012 -МЭС Центра-согласован_Форма к защите 89" xfId="10198"/>
    <cellStyle name="_расчет ФОТ 2007 ФСК от меня_ФОТ РЗА 2010-2012 -МЭС Центра-согласован_Форма к защите 89_БДР формат СД (2)" xfId="10199"/>
    <cellStyle name="_расчет ФОТ 2007 ФСК от меня_ФОТ РЗА 2010-2012 -МЭС Центра-согласован_Форма к защите 9" xfId="10200"/>
    <cellStyle name="_расчет ФОТ 2007 ФСК от меня_ФОТ РЗА 2010-2012 -МЭС Центра-согласован_Форма к защите 9_БДР формат СД (2)" xfId="10201"/>
    <cellStyle name="_расчет ФОТ 2007 ФСК от меня_ФОТ РЗА 2010-2012 -МЭС Центра-согласован_Форма к защите 90" xfId="10202"/>
    <cellStyle name="_расчет ФОТ 2007 ФСК от меня_ФОТ РЗА 2010-2012 -МЭС Центра-согласован_Форма к защите 90_БДР формат СД (2)" xfId="10203"/>
    <cellStyle name="_расчет ФОТ 2007 ФСК от меня_ФОТ РЗА 2010-2012 -МЭС Центра-согласован_Форма к защите ДЭБ" xfId="10204"/>
    <cellStyle name="_расчет ФОТ 2007 ФСК от меня_ФОТ РЗА 2010-2012 -МЭС Центра-согласован_Форма к защите ДЭБ 2" xfId="10205"/>
    <cellStyle name="_расчет ФОТ 2007 ФСК от меня_ФОТ РЗА 2010-2012 -МЭС Центра-согласован_Форма к защите ДЭБ 2_БДР формат СД (2)" xfId="10206"/>
    <cellStyle name="_расчет ФОТ 2007 ФСК от меня_ФОТ РЗА 2010-2012 -МЭС Центра-согласован_Форма к защите ДЭБ_БДР формат СД (2)" xfId="10207"/>
    <cellStyle name="_расчет ФОТ 2007 ФСК от меня_ФОТ РЗА 2010-2012 -МЭС Центра-согласован_Форма к защите_БДР формат СД (2)" xfId="10208"/>
    <cellStyle name="_расчет ФОТ 2007 ФСК от меня_ФОТ РЗА 2010-2012 -МЭС Центра-согласован_Форма к защите_ДСП" xfId="10209"/>
    <cellStyle name="_расчет ФОТ 2007 ФСК от меня_ФОТ РЗА 2010-2012 -МЭС Центра-согласован_Форма к защите_ДСП 2" xfId="10210"/>
    <cellStyle name="_расчет ФОТ 2007 ФСК от меня_ФОТ РЗА 2010-2012 -МЭС Центра-согласован_Форма к защите_ДСП 2_БДР формат СД (2)" xfId="10211"/>
    <cellStyle name="_расчет ФОТ 2007 ФСК от меня_ФОТ РЗА 2010-2012 -МЭС Центра-согласован_Форма к защите_ДСП_БДР формат СД (2)" xfId="10212"/>
    <cellStyle name="_расчет ФОТ 2007 ФСК от меня_ФОТ РЗА 2010-2012 -МЭС Центра-согласован_Форма к защите_ДУпиоп" xfId="10213"/>
    <cellStyle name="_расчет ФОТ 2007 ФСК от меня_ФОТ РЗА 2010-2012 -МЭС Центра-согласован_Форма к защите_ДУпиоп 2" xfId="10214"/>
    <cellStyle name="_расчет ФОТ 2007 ФСК от меня_ФОТ РЗА 2010-2012 -МЭС Центра-согласован_Форма к защите_ДУпиоп 2_БДР формат СД (2)" xfId="10215"/>
    <cellStyle name="_расчет ФОТ 2007 ФСК от меня_ФОТ РЗА 2010-2012 -МЭС Центра-согласован_Форма к защите_ДУпиоп_БДР формат СД (2)" xfId="10216"/>
    <cellStyle name="_расчет ФОТ 2007 ФСК от меня_ФОТ РЗА 2010-2012 -МЭС Центра-согласован_Форма к защите_окончательная версия" xfId="10217"/>
    <cellStyle name="_расчет ФОТ 2007 ФСК от меня_ФОТ РЗА 2010-2012 -МЭС Центра-согласован_Форма к защите_окончательная версия 2" xfId="10218"/>
    <cellStyle name="_расчет ФОТ 2007 ФСК от меня_ФОТ РЗА 2010-2012 -МЭС Центра-согласован_Форма к защите_окончательная версия 2_БДР формат СД (2)" xfId="10219"/>
    <cellStyle name="_расчет ФОТ 2007 ФСК от меня_ФОТ РЗА 2010-2012 -МЭС Центра-согласован_Форма к защите_окончательная версия_БДР формат СД (2)" xfId="10220"/>
    <cellStyle name="_расчет ФОТ на 2009 под контрольные цифры" xfId="10221"/>
    <cellStyle name="_расчет ФОТ на 2009 под контрольные цифры 2" xfId="10222"/>
    <cellStyle name="_расчет ФОТ на 2009 под контрольные цифры 2_БДР формат СД (2)" xfId="10223"/>
    <cellStyle name="_расчет ФОТ на 2009 под контрольные цифры_БДР формат СД (2)" xfId="10224"/>
    <cellStyle name="_расчет ФОТ на 2009 под контрольные цифры_Книга1" xfId="10225"/>
    <cellStyle name="_расчет ФОТ на 2009 под контрольные цифры_Книга1 2" xfId="10226"/>
    <cellStyle name="_расчет ФОТ на 2009 под контрольные цифры_Книга1 2 2" xfId="10227"/>
    <cellStyle name="_расчет ФОТ на 2009 под контрольные цифры_Книга1 2 2_БДР формат СД (2)" xfId="10228"/>
    <cellStyle name="_расчет ФОТ на 2009 под контрольные цифры_Книга1 2_БДР формат СД (2)" xfId="10229"/>
    <cellStyle name="_расчет ФОТ на 2009 под контрольные цифры_Книга1 3" xfId="10230"/>
    <cellStyle name="_расчет ФОТ на 2009 под контрольные цифры_Книга1 3_БДР формат СД (2)" xfId="10231"/>
    <cellStyle name="_расчет ФОТ на 2009 под контрольные цифры_Книга1_БДР формат СД (2)" xfId="10232"/>
    <cellStyle name="_расчет ФОТ на 2009 под контрольные цифры_Книга1_ДУС (3)" xfId="10233"/>
    <cellStyle name="_расчет ФОТ на 2009 под контрольные цифры_Книга1_ДУС (3) 2" xfId="10234"/>
    <cellStyle name="_расчет ФОТ на 2009 под контрольные цифры_Книга1_ДУС (3) 2_БДР формат СД (2)" xfId="10235"/>
    <cellStyle name="_расчет ФОТ на 2009 под контрольные цифры_Книга1_ДУС (3)_БДР формат СД (2)" xfId="10236"/>
    <cellStyle name="_расчет ФОТ на 2009 под контрольные цифры_Книга1_Источники_лимиты_Бизнес-план" xfId="10237"/>
    <cellStyle name="_расчет ФОТ на 2009 под контрольные цифры_Книга1_Источники_лимиты_Бизнес-план 2" xfId="10238"/>
    <cellStyle name="_расчет ФОТ на 2009 под контрольные цифры_Книга1_Источники_лимиты_Бизнес-план 2 2" xfId="10239"/>
    <cellStyle name="_расчет ФОТ на 2009 под контрольные цифры_Книга1_Источники_лимиты_Бизнес-план 2 2_БДР формат СД (2)" xfId="10240"/>
    <cellStyle name="_расчет ФОТ на 2009 под контрольные цифры_Книга1_Источники_лимиты_Бизнес-план 2_БДР формат СД (2)" xfId="10241"/>
    <cellStyle name="_расчет ФОТ на 2009 под контрольные цифры_Книга1_Источники_лимиты_Бизнес-план 3" xfId="10242"/>
    <cellStyle name="_расчет ФОТ на 2009 под контрольные цифры_Книга1_Источники_лимиты_Бизнес-план 3_БДР формат СД (2)" xfId="10243"/>
    <cellStyle name="_расчет ФОТ на 2009 под контрольные цифры_Книга1_Источники_лимиты_Бизнес-план_БДР формат СД (2)" xfId="10244"/>
    <cellStyle name="_расчет ФОТ на 2009 под контрольные цифры_Книга1_Копия форма к защите" xfId="10245"/>
    <cellStyle name="_расчет ФОТ на 2009 под контрольные цифры_Книга1_Копия форма к защите 2" xfId="10246"/>
    <cellStyle name="_расчет ФОТ на 2009 под контрольные цифры_Книга1_Копия форма к защите 2_БДР формат СД (2)" xfId="10247"/>
    <cellStyle name="_расчет ФОТ на 2009 под контрольные цифры_Книга1_Копия форма к защите_БДР формат СД (2)" xfId="10248"/>
    <cellStyle name="_расчет ФОТ на 2009 под контрольные цифры_Книга1_Свод бюджет на 2012" xfId="10249"/>
    <cellStyle name="_расчет ФОТ на 2009 под контрольные цифры_Книга1_Свод бюджет на 2012 2" xfId="10250"/>
    <cellStyle name="_расчет ФОТ на 2009 под контрольные цифры_Книга1_Свод бюджет на 2012 2_БДР формат СД (2)" xfId="10251"/>
    <cellStyle name="_расчет ФОТ на 2009 под контрольные цифры_Книга1_Свод бюджет на 2012_БДР формат СД (2)" xfId="10252"/>
    <cellStyle name="_расчет ФОТ на 2009 под контрольные цифры_Книга1_Форма к защите" xfId="10253"/>
    <cellStyle name="_расчет ФОТ на 2009 под контрольные цифры_Книга1_форма к защите - ДКУ" xfId="10254"/>
    <cellStyle name="_расчет ФОТ на 2009 под контрольные цифры_Книга1_форма к защите - ДКУ 2" xfId="10255"/>
    <cellStyle name="_расчет ФОТ на 2009 под контрольные цифры_Книга1_форма к защите - ДКУ 2_БДР формат СД (2)" xfId="10256"/>
    <cellStyle name="_расчет ФОТ на 2009 под контрольные цифры_Книга1_форма к защите - ДКУ_БДР формат СД (2)" xfId="10257"/>
    <cellStyle name="_расчет ФОТ на 2009 под контрольные цифры_Книга1_Форма к защите 10" xfId="10258"/>
    <cellStyle name="_расчет ФОТ на 2009 под контрольные цифры_Книга1_Форма к защите 10_БДР формат СД (2)" xfId="10259"/>
    <cellStyle name="_расчет ФОТ на 2009 под контрольные цифры_Книга1_Форма к защите 11" xfId="10260"/>
    <cellStyle name="_расчет ФОТ на 2009 под контрольные цифры_Книга1_Форма к защите 11_БДР формат СД (2)" xfId="10261"/>
    <cellStyle name="_расчет ФОТ на 2009 под контрольные цифры_Книга1_Форма к защите 12" xfId="10262"/>
    <cellStyle name="_расчет ФОТ на 2009 под контрольные цифры_Книга1_Форма к защите 12_БДР формат СД (2)" xfId="10263"/>
    <cellStyle name="_расчет ФОТ на 2009 под контрольные цифры_Книга1_Форма к защите 13" xfId="10264"/>
    <cellStyle name="_расчет ФОТ на 2009 под контрольные цифры_Книга1_Форма к защите 13_БДР формат СД (2)" xfId="10265"/>
    <cellStyle name="_расчет ФОТ на 2009 под контрольные цифры_Книга1_Форма к защите 14" xfId="10266"/>
    <cellStyle name="_расчет ФОТ на 2009 под контрольные цифры_Книга1_Форма к защите 14_БДР формат СД (2)" xfId="10267"/>
    <cellStyle name="_расчет ФОТ на 2009 под контрольные цифры_Книга1_Форма к защите 15" xfId="10268"/>
    <cellStyle name="_расчет ФОТ на 2009 под контрольные цифры_Книга1_Форма к защите 15_БДР формат СД (2)" xfId="10269"/>
    <cellStyle name="_расчет ФОТ на 2009 под контрольные цифры_Книга1_Форма к защите 16" xfId="10270"/>
    <cellStyle name="_расчет ФОТ на 2009 под контрольные цифры_Книга1_Форма к защите 16_БДР формат СД (2)" xfId="10271"/>
    <cellStyle name="_расчет ФОТ на 2009 под контрольные цифры_Книга1_Форма к защите 17" xfId="10272"/>
    <cellStyle name="_расчет ФОТ на 2009 под контрольные цифры_Книга1_Форма к защите 17_БДР формат СД (2)" xfId="10273"/>
    <cellStyle name="_расчет ФОТ на 2009 под контрольные цифры_Книга1_Форма к защите 18" xfId="10274"/>
    <cellStyle name="_расчет ФОТ на 2009 под контрольные цифры_Книга1_Форма к защите 18_БДР формат СД (2)" xfId="10275"/>
    <cellStyle name="_расчет ФОТ на 2009 под контрольные цифры_Книга1_Форма к защите 19" xfId="10276"/>
    <cellStyle name="_расчет ФОТ на 2009 под контрольные цифры_Книга1_Форма к защите 19_БДР формат СД (2)" xfId="10277"/>
    <cellStyle name="_расчет ФОТ на 2009 под контрольные цифры_Книга1_Форма к защите 2" xfId="10278"/>
    <cellStyle name="_расчет ФОТ на 2009 под контрольные цифры_Книга1_Форма к защите 2_БДР формат СД (2)" xfId="10279"/>
    <cellStyle name="_расчет ФОТ на 2009 под контрольные цифры_Книга1_Форма к защите 20" xfId="10280"/>
    <cellStyle name="_расчет ФОТ на 2009 под контрольные цифры_Книга1_Форма к защите 20_БДР формат СД (2)" xfId="10281"/>
    <cellStyle name="_расчет ФОТ на 2009 под контрольные цифры_Книга1_Форма к защите 21" xfId="10282"/>
    <cellStyle name="_расчет ФОТ на 2009 под контрольные цифры_Книга1_Форма к защите 21_БДР формат СД (2)" xfId="10283"/>
    <cellStyle name="_расчет ФОТ на 2009 под контрольные цифры_Книга1_Форма к защите 22" xfId="10284"/>
    <cellStyle name="_расчет ФОТ на 2009 под контрольные цифры_Книга1_Форма к защите 22_БДР формат СД (2)" xfId="10285"/>
    <cellStyle name="_расчет ФОТ на 2009 под контрольные цифры_Книга1_Форма к защите 23" xfId="10286"/>
    <cellStyle name="_расчет ФОТ на 2009 под контрольные цифры_Книга1_Форма к защите 23_БДР формат СД (2)" xfId="10287"/>
    <cellStyle name="_расчет ФОТ на 2009 под контрольные цифры_Книга1_Форма к защите 24" xfId="10288"/>
    <cellStyle name="_расчет ФОТ на 2009 под контрольные цифры_Книга1_Форма к защите 24_БДР формат СД (2)" xfId="10289"/>
    <cellStyle name="_расчет ФОТ на 2009 под контрольные цифры_Книга1_Форма к защите 25" xfId="10290"/>
    <cellStyle name="_расчет ФОТ на 2009 под контрольные цифры_Книга1_Форма к защите 25_БДР формат СД (2)" xfId="10291"/>
    <cellStyle name="_расчет ФОТ на 2009 под контрольные цифры_Книга1_Форма к защите 26" xfId="10292"/>
    <cellStyle name="_расчет ФОТ на 2009 под контрольные цифры_Книга1_Форма к защите 26_БДР формат СД (2)" xfId="10293"/>
    <cellStyle name="_расчет ФОТ на 2009 под контрольные цифры_Книга1_Форма к защите 27" xfId="10294"/>
    <cellStyle name="_расчет ФОТ на 2009 под контрольные цифры_Книга1_Форма к защите 27_БДР формат СД (2)" xfId="10295"/>
    <cellStyle name="_расчет ФОТ на 2009 под контрольные цифры_Книга1_Форма к защите 28" xfId="10296"/>
    <cellStyle name="_расчет ФОТ на 2009 под контрольные цифры_Книга1_Форма к защите 28_БДР формат СД (2)" xfId="10297"/>
    <cellStyle name="_расчет ФОТ на 2009 под контрольные цифры_Книга1_Форма к защите 29" xfId="10298"/>
    <cellStyle name="_расчет ФОТ на 2009 под контрольные цифры_Книга1_Форма к защите 29_БДР формат СД (2)" xfId="10299"/>
    <cellStyle name="_расчет ФОТ на 2009 под контрольные цифры_Книга1_Форма к защите 3" xfId="10300"/>
    <cellStyle name="_расчет ФОТ на 2009 под контрольные цифры_Книга1_Форма к защите 3_БДР формат СД (2)" xfId="10301"/>
    <cellStyle name="_расчет ФОТ на 2009 под контрольные цифры_Книга1_Форма к защите 30" xfId="10302"/>
    <cellStyle name="_расчет ФОТ на 2009 под контрольные цифры_Книга1_Форма к защите 30_БДР формат СД (2)" xfId="10303"/>
    <cellStyle name="_расчет ФОТ на 2009 под контрольные цифры_Книга1_Форма к защите 31" xfId="10304"/>
    <cellStyle name="_расчет ФОТ на 2009 под контрольные цифры_Книга1_Форма к защите 31_БДР формат СД (2)" xfId="10305"/>
    <cellStyle name="_расчет ФОТ на 2009 под контрольные цифры_Книга1_Форма к защите 32" xfId="10306"/>
    <cellStyle name="_расчет ФОТ на 2009 под контрольные цифры_Книга1_Форма к защите 32_БДР формат СД (2)" xfId="10307"/>
    <cellStyle name="_расчет ФОТ на 2009 под контрольные цифры_Книга1_Форма к защите 33" xfId="10308"/>
    <cellStyle name="_расчет ФОТ на 2009 под контрольные цифры_Книга1_Форма к защите 33_БДР формат СД (2)" xfId="10309"/>
    <cellStyle name="_расчет ФОТ на 2009 под контрольные цифры_Книга1_Форма к защите 34" xfId="10310"/>
    <cellStyle name="_расчет ФОТ на 2009 под контрольные цифры_Книга1_Форма к защите 34_БДР формат СД (2)" xfId="10311"/>
    <cellStyle name="_расчет ФОТ на 2009 под контрольные цифры_Книга1_Форма к защите 35" xfId="10312"/>
    <cellStyle name="_расчет ФОТ на 2009 под контрольные цифры_Книга1_Форма к защите 35_БДР формат СД (2)" xfId="10313"/>
    <cellStyle name="_расчет ФОТ на 2009 под контрольные цифры_Книга1_Форма к защите 36" xfId="10314"/>
    <cellStyle name="_расчет ФОТ на 2009 под контрольные цифры_Книга1_Форма к защите 36_БДР формат СД (2)" xfId="10315"/>
    <cellStyle name="_расчет ФОТ на 2009 под контрольные цифры_Книга1_Форма к защите 37" xfId="10316"/>
    <cellStyle name="_расчет ФОТ на 2009 под контрольные цифры_Книга1_Форма к защите 37_БДР формат СД (2)" xfId="10317"/>
    <cellStyle name="_расчет ФОТ на 2009 под контрольные цифры_Книга1_Форма к защите 38" xfId="10318"/>
    <cellStyle name="_расчет ФОТ на 2009 под контрольные цифры_Книга1_Форма к защите 38_БДР формат СД (2)" xfId="10319"/>
    <cellStyle name="_расчет ФОТ на 2009 под контрольные цифры_Книга1_Форма к защите 39" xfId="10320"/>
    <cellStyle name="_расчет ФОТ на 2009 под контрольные цифры_Книга1_Форма к защите 39_БДР формат СД (2)" xfId="10321"/>
    <cellStyle name="_расчет ФОТ на 2009 под контрольные цифры_Книга1_Форма к защите 4" xfId="10322"/>
    <cellStyle name="_расчет ФОТ на 2009 под контрольные цифры_Книга1_Форма к защите 4_БДР формат СД (2)" xfId="10323"/>
    <cellStyle name="_расчет ФОТ на 2009 под контрольные цифры_Книга1_Форма к защите 40" xfId="10324"/>
    <cellStyle name="_расчет ФОТ на 2009 под контрольные цифры_Книга1_Форма к защите 40_БДР формат СД (2)" xfId="10325"/>
    <cellStyle name="_расчет ФОТ на 2009 под контрольные цифры_Книга1_Форма к защите 41" xfId="10326"/>
    <cellStyle name="_расчет ФОТ на 2009 под контрольные цифры_Книга1_Форма к защите 41_БДР формат СД (2)" xfId="10327"/>
    <cellStyle name="_расчет ФОТ на 2009 под контрольные цифры_Книга1_Форма к защите 42" xfId="10328"/>
    <cellStyle name="_расчет ФОТ на 2009 под контрольные цифры_Книга1_Форма к защите 42_БДР формат СД (2)" xfId="10329"/>
    <cellStyle name="_расчет ФОТ на 2009 под контрольные цифры_Книга1_Форма к защите 43" xfId="10330"/>
    <cellStyle name="_расчет ФОТ на 2009 под контрольные цифры_Книга1_Форма к защите 43_БДР формат СД (2)" xfId="10331"/>
    <cellStyle name="_расчет ФОТ на 2009 под контрольные цифры_Книга1_Форма к защите 44" xfId="10332"/>
    <cellStyle name="_расчет ФОТ на 2009 под контрольные цифры_Книга1_Форма к защите 44_БДР формат СД (2)" xfId="10333"/>
    <cellStyle name="_расчет ФОТ на 2009 под контрольные цифры_Книга1_Форма к защите 45" xfId="10334"/>
    <cellStyle name="_расчет ФОТ на 2009 под контрольные цифры_Книга1_Форма к защите 45_БДР формат СД (2)" xfId="10335"/>
    <cellStyle name="_расчет ФОТ на 2009 под контрольные цифры_Книга1_Форма к защите 46" xfId="10336"/>
    <cellStyle name="_расчет ФОТ на 2009 под контрольные цифры_Книга1_Форма к защите 46_БДР формат СД (2)" xfId="10337"/>
    <cellStyle name="_расчет ФОТ на 2009 под контрольные цифры_Книга1_Форма к защите 47" xfId="10338"/>
    <cellStyle name="_расчет ФОТ на 2009 под контрольные цифры_Книга1_Форма к защите 47_БДР формат СД (2)" xfId="10339"/>
    <cellStyle name="_расчет ФОТ на 2009 под контрольные цифры_Книга1_Форма к защите 48" xfId="10340"/>
    <cellStyle name="_расчет ФОТ на 2009 под контрольные цифры_Книга1_Форма к защите 48_БДР формат СД (2)" xfId="10341"/>
    <cellStyle name="_расчет ФОТ на 2009 под контрольные цифры_Книга1_Форма к защите 49" xfId="10342"/>
    <cellStyle name="_расчет ФОТ на 2009 под контрольные цифры_Книга1_Форма к защите 49_БДР формат СД (2)" xfId="10343"/>
    <cellStyle name="_расчет ФОТ на 2009 под контрольные цифры_Книга1_Форма к защите 5" xfId="10344"/>
    <cellStyle name="_расчет ФОТ на 2009 под контрольные цифры_Книга1_Форма к защите 5_БДР формат СД (2)" xfId="10345"/>
    <cellStyle name="_расчет ФОТ на 2009 под контрольные цифры_Книга1_Форма к защите 50" xfId="10346"/>
    <cellStyle name="_расчет ФОТ на 2009 под контрольные цифры_Книга1_Форма к защите 50_БДР формат СД (2)" xfId="10347"/>
    <cellStyle name="_расчет ФОТ на 2009 под контрольные цифры_Книга1_Форма к защите 51" xfId="10348"/>
    <cellStyle name="_расчет ФОТ на 2009 под контрольные цифры_Книга1_Форма к защите 51_БДР формат СД (2)" xfId="10349"/>
    <cellStyle name="_расчет ФОТ на 2009 под контрольные цифры_Книга1_Форма к защите 52" xfId="10350"/>
    <cellStyle name="_расчет ФОТ на 2009 под контрольные цифры_Книга1_Форма к защите 52_БДР формат СД (2)" xfId="10351"/>
    <cellStyle name="_расчет ФОТ на 2009 под контрольные цифры_Книга1_Форма к защите 53" xfId="10352"/>
    <cellStyle name="_расчет ФОТ на 2009 под контрольные цифры_Книга1_Форма к защите 53_БДР формат СД (2)" xfId="10353"/>
    <cellStyle name="_расчет ФОТ на 2009 под контрольные цифры_Книга1_Форма к защите 54" xfId="10354"/>
    <cellStyle name="_расчет ФОТ на 2009 под контрольные цифры_Книга1_Форма к защите 54_БДР формат СД (2)" xfId="10355"/>
    <cellStyle name="_расчет ФОТ на 2009 под контрольные цифры_Книга1_Форма к защите 55" xfId="10356"/>
    <cellStyle name="_расчет ФОТ на 2009 под контрольные цифры_Книга1_Форма к защите 55_БДР формат СД (2)" xfId="10357"/>
    <cellStyle name="_расчет ФОТ на 2009 под контрольные цифры_Книга1_Форма к защите 56" xfId="10358"/>
    <cellStyle name="_расчет ФОТ на 2009 под контрольные цифры_Книга1_Форма к защите 56_БДР формат СД (2)" xfId="10359"/>
    <cellStyle name="_расчет ФОТ на 2009 под контрольные цифры_Книга1_Форма к защите 57" xfId="10360"/>
    <cellStyle name="_расчет ФОТ на 2009 под контрольные цифры_Книга1_Форма к защите 57_БДР формат СД (2)" xfId="10361"/>
    <cellStyle name="_расчет ФОТ на 2009 под контрольные цифры_Книга1_Форма к защите 58" xfId="10362"/>
    <cellStyle name="_расчет ФОТ на 2009 под контрольные цифры_Книга1_Форма к защите 58_БДР формат СД (2)" xfId="10363"/>
    <cellStyle name="_расчет ФОТ на 2009 под контрольные цифры_Книга1_Форма к защите 59" xfId="10364"/>
    <cellStyle name="_расчет ФОТ на 2009 под контрольные цифры_Книга1_Форма к защите 59_БДР формат СД (2)" xfId="10365"/>
    <cellStyle name="_расчет ФОТ на 2009 под контрольные цифры_Книга1_Форма к защите 6" xfId="10366"/>
    <cellStyle name="_расчет ФОТ на 2009 под контрольные цифры_Книга1_Форма к защите 6_БДР формат СД (2)" xfId="10367"/>
    <cellStyle name="_расчет ФОТ на 2009 под контрольные цифры_Книга1_Форма к защите 60" xfId="10368"/>
    <cellStyle name="_расчет ФОТ на 2009 под контрольные цифры_Книга1_Форма к защите 60_БДР формат СД (2)" xfId="10369"/>
    <cellStyle name="_расчет ФОТ на 2009 под контрольные цифры_Книга1_Форма к защите 61" xfId="10370"/>
    <cellStyle name="_расчет ФОТ на 2009 под контрольные цифры_Книга1_Форма к защите 61_БДР формат СД (2)" xfId="10371"/>
    <cellStyle name="_расчет ФОТ на 2009 под контрольные цифры_Книга1_Форма к защите 62" xfId="10372"/>
    <cellStyle name="_расчет ФОТ на 2009 под контрольные цифры_Книга1_Форма к защите 62_БДР формат СД (2)" xfId="10373"/>
    <cellStyle name="_расчет ФОТ на 2009 под контрольные цифры_Книга1_Форма к защите 63" xfId="10374"/>
    <cellStyle name="_расчет ФОТ на 2009 под контрольные цифры_Книга1_Форма к защите 63_БДР формат СД (2)" xfId="10375"/>
    <cellStyle name="_расчет ФОТ на 2009 под контрольные цифры_Книга1_Форма к защите 64" xfId="10376"/>
    <cellStyle name="_расчет ФОТ на 2009 под контрольные цифры_Книга1_Форма к защите 64_БДР формат СД (2)" xfId="10377"/>
    <cellStyle name="_расчет ФОТ на 2009 под контрольные цифры_Книга1_Форма к защите 65" xfId="10378"/>
    <cellStyle name="_расчет ФОТ на 2009 под контрольные цифры_Книга1_Форма к защите 65_БДР формат СД (2)" xfId="10379"/>
    <cellStyle name="_расчет ФОТ на 2009 под контрольные цифры_Книга1_Форма к защите 66" xfId="10380"/>
    <cellStyle name="_расчет ФОТ на 2009 под контрольные цифры_Книга1_Форма к защите 66_БДР формат СД (2)" xfId="10381"/>
    <cellStyle name="_расчет ФОТ на 2009 под контрольные цифры_Книга1_Форма к защите 67" xfId="10382"/>
    <cellStyle name="_расчет ФОТ на 2009 под контрольные цифры_Книга1_Форма к защите 67_БДР формат СД (2)" xfId="10383"/>
    <cellStyle name="_расчет ФОТ на 2009 под контрольные цифры_Книга1_Форма к защите 68" xfId="10384"/>
    <cellStyle name="_расчет ФОТ на 2009 под контрольные цифры_Книга1_Форма к защите 68_БДР формат СД (2)" xfId="10385"/>
    <cellStyle name="_расчет ФОТ на 2009 под контрольные цифры_Книга1_Форма к защите 69" xfId="10386"/>
    <cellStyle name="_расчет ФОТ на 2009 под контрольные цифры_Книга1_Форма к защите 69_БДР формат СД (2)" xfId="10387"/>
    <cellStyle name="_расчет ФОТ на 2009 под контрольные цифры_Книга1_Форма к защите 7" xfId="10388"/>
    <cellStyle name="_расчет ФОТ на 2009 под контрольные цифры_Книга1_Форма к защите 7_БДР формат СД (2)" xfId="10389"/>
    <cellStyle name="_расчет ФОТ на 2009 под контрольные цифры_Книга1_Форма к защите 70" xfId="10390"/>
    <cellStyle name="_расчет ФОТ на 2009 под контрольные цифры_Книга1_Форма к защите 70_БДР формат СД (2)" xfId="10391"/>
    <cellStyle name="_расчет ФОТ на 2009 под контрольные цифры_Книга1_Форма к защите 71" xfId="10392"/>
    <cellStyle name="_расчет ФОТ на 2009 под контрольные цифры_Книга1_Форма к защите 71_БДР формат СД (2)" xfId="10393"/>
    <cellStyle name="_расчет ФОТ на 2009 под контрольные цифры_Книга1_Форма к защите 72" xfId="10394"/>
    <cellStyle name="_расчет ФОТ на 2009 под контрольные цифры_Книга1_Форма к защите 72_БДР формат СД (2)" xfId="10395"/>
    <cellStyle name="_расчет ФОТ на 2009 под контрольные цифры_Книга1_Форма к защите 73" xfId="10396"/>
    <cellStyle name="_расчет ФОТ на 2009 под контрольные цифры_Книга1_Форма к защите 73_БДР формат СД (2)" xfId="10397"/>
    <cellStyle name="_расчет ФОТ на 2009 под контрольные цифры_Книга1_Форма к защите 74" xfId="10398"/>
    <cellStyle name="_расчет ФОТ на 2009 под контрольные цифры_Книга1_Форма к защите 74_БДР формат СД (2)" xfId="10399"/>
    <cellStyle name="_расчет ФОТ на 2009 под контрольные цифры_Книга1_Форма к защите 75" xfId="10400"/>
    <cellStyle name="_расчет ФОТ на 2009 под контрольные цифры_Книга1_Форма к защите 75_БДР формат СД (2)" xfId="10401"/>
    <cellStyle name="_расчет ФОТ на 2009 под контрольные цифры_Книга1_Форма к защите 76" xfId="10402"/>
    <cellStyle name="_расчет ФОТ на 2009 под контрольные цифры_Книга1_Форма к защите 76_БДР формат СД (2)" xfId="10403"/>
    <cellStyle name="_расчет ФОТ на 2009 под контрольные цифры_Книга1_Форма к защите 77" xfId="10404"/>
    <cellStyle name="_расчет ФОТ на 2009 под контрольные цифры_Книга1_Форма к защите 77_БДР формат СД (2)" xfId="10405"/>
    <cellStyle name="_расчет ФОТ на 2009 под контрольные цифры_Книга1_Форма к защите 78" xfId="10406"/>
    <cellStyle name="_расчет ФОТ на 2009 под контрольные цифры_Книга1_Форма к защите 78_БДР формат СД (2)" xfId="10407"/>
    <cellStyle name="_расчет ФОТ на 2009 под контрольные цифры_Книга1_Форма к защите 79" xfId="10408"/>
    <cellStyle name="_расчет ФОТ на 2009 под контрольные цифры_Книга1_Форма к защите 79_БДР формат СД (2)" xfId="10409"/>
    <cellStyle name="_расчет ФОТ на 2009 под контрольные цифры_Книга1_Форма к защите 8" xfId="10410"/>
    <cellStyle name="_расчет ФОТ на 2009 под контрольные цифры_Книга1_Форма к защите 8_БДР формат СД (2)" xfId="10411"/>
    <cellStyle name="_расчет ФОТ на 2009 под контрольные цифры_Книга1_Форма к защите 80" xfId="10412"/>
    <cellStyle name="_расчет ФОТ на 2009 под контрольные цифры_Книга1_Форма к защите 80_БДР формат СД (2)" xfId="10413"/>
    <cellStyle name="_расчет ФОТ на 2009 под контрольные цифры_Книга1_Форма к защите 81" xfId="10414"/>
    <cellStyle name="_расчет ФОТ на 2009 под контрольные цифры_Книга1_Форма к защите 81_БДР формат СД (2)" xfId="10415"/>
    <cellStyle name="_расчет ФОТ на 2009 под контрольные цифры_Книга1_Форма к защите 82" xfId="10416"/>
    <cellStyle name="_расчет ФОТ на 2009 под контрольные цифры_Книга1_Форма к защите 82_БДР формат СД (2)" xfId="10417"/>
    <cellStyle name="_расчет ФОТ на 2009 под контрольные цифры_Книга1_Форма к защите 83" xfId="10418"/>
    <cellStyle name="_расчет ФОТ на 2009 под контрольные цифры_Книга1_Форма к защите 83_БДР формат СД (2)" xfId="10419"/>
    <cellStyle name="_расчет ФОТ на 2009 под контрольные цифры_Книга1_Форма к защите 84" xfId="10420"/>
    <cellStyle name="_расчет ФОТ на 2009 под контрольные цифры_Книга1_Форма к защите 84_БДР формат СД (2)" xfId="10421"/>
    <cellStyle name="_расчет ФОТ на 2009 под контрольные цифры_Книга1_Форма к защите 85" xfId="10422"/>
    <cellStyle name="_расчет ФОТ на 2009 под контрольные цифры_Книга1_Форма к защите 85_БДР формат СД (2)" xfId="10423"/>
    <cellStyle name="_расчет ФОТ на 2009 под контрольные цифры_Книга1_Форма к защите 86" xfId="10424"/>
    <cellStyle name="_расчет ФОТ на 2009 под контрольные цифры_Книга1_Форма к защите 86_БДР формат СД (2)" xfId="10425"/>
    <cellStyle name="_расчет ФОТ на 2009 под контрольные цифры_Книга1_Форма к защите 87" xfId="10426"/>
    <cellStyle name="_расчет ФОТ на 2009 под контрольные цифры_Книга1_Форма к защите 87_БДР формат СД (2)" xfId="10427"/>
    <cellStyle name="_расчет ФОТ на 2009 под контрольные цифры_Книга1_Форма к защите 88" xfId="10428"/>
    <cellStyle name="_расчет ФОТ на 2009 под контрольные цифры_Книга1_Форма к защите 88_БДР формат СД (2)" xfId="10429"/>
    <cellStyle name="_расчет ФОТ на 2009 под контрольные цифры_Книга1_Форма к защите 89" xfId="10430"/>
    <cellStyle name="_расчет ФОТ на 2009 под контрольные цифры_Книга1_Форма к защите 89_БДР формат СД (2)" xfId="10431"/>
    <cellStyle name="_расчет ФОТ на 2009 под контрольные цифры_Книга1_Форма к защите 9" xfId="10432"/>
    <cellStyle name="_расчет ФОТ на 2009 под контрольные цифры_Книга1_Форма к защите 9_БДР формат СД (2)" xfId="10433"/>
    <cellStyle name="_расчет ФОТ на 2009 под контрольные цифры_Книга1_Форма к защите 90" xfId="10434"/>
    <cellStyle name="_расчет ФОТ на 2009 под контрольные цифры_Книга1_Форма к защите 90_БДР формат СД (2)" xfId="10435"/>
    <cellStyle name="_расчет ФОТ на 2009 под контрольные цифры_Книга1_Форма к защите ДЭБ" xfId="10436"/>
    <cellStyle name="_расчет ФОТ на 2009 под контрольные цифры_Книга1_Форма к защите ДЭБ 2" xfId="10437"/>
    <cellStyle name="_расчет ФОТ на 2009 под контрольные цифры_Книга1_Форма к защите ДЭБ 2_БДР формат СД (2)" xfId="10438"/>
    <cellStyle name="_расчет ФОТ на 2009 под контрольные цифры_Книга1_Форма к защите ДЭБ_БДР формат СД (2)" xfId="10439"/>
    <cellStyle name="_расчет ФОТ на 2009 под контрольные цифры_Книга1_Форма к защите_БДР формат СД (2)" xfId="10440"/>
    <cellStyle name="_расчет ФОТ на 2009 под контрольные цифры_Книга1_Форма к защите_ДСП" xfId="10441"/>
    <cellStyle name="_расчет ФОТ на 2009 под контрольные цифры_Книга1_Форма к защите_ДСП 2" xfId="10442"/>
    <cellStyle name="_расчет ФОТ на 2009 под контрольные цифры_Книга1_Форма к защите_ДСП 2_БДР формат СД (2)" xfId="10443"/>
    <cellStyle name="_расчет ФОТ на 2009 под контрольные цифры_Книга1_Форма к защите_ДСП_БДР формат СД (2)" xfId="10444"/>
    <cellStyle name="_расчет ФОТ на 2009 под контрольные цифры_Книга1_Форма к защите_ДУпиоп" xfId="10445"/>
    <cellStyle name="_расчет ФОТ на 2009 под контрольные цифры_Книга1_Форма к защите_ДУпиоп 2" xfId="10446"/>
    <cellStyle name="_расчет ФОТ на 2009 под контрольные цифры_Книга1_Форма к защите_ДУпиоп 2_БДР формат СД (2)" xfId="10447"/>
    <cellStyle name="_расчет ФОТ на 2009 под контрольные цифры_Книга1_Форма к защите_ДУпиоп_БДР формат СД (2)" xfId="10448"/>
    <cellStyle name="_расчет ФОТ на 2009 под контрольные цифры_Книга1_Форма к защите_окончательная версия" xfId="10449"/>
    <cellStyle name="_расчет ФОТ на 2009 под контрольные цифры_Книга1_Форма к защите_окончательная версия 2" xfId="10450"/>
    <cellStyle name="_расчет ФОТ на 2009 под контрольные цифры_Книга1_Форма к защите_окончательная версия 2_БДР формат СД (2)" xfId="10451"/>
    <cellStyle name="_расчет ФОТ на 2009 под контрольные цифры_Книга1_Форма к защите_окончательная версия_БДР формат СД (2)" xfId="10452"/>
    <cellStyle name="_расчет ФОТ на 2009 под контрольные цифры_Корректировка №3 ФОТ 2010" xfId="10453"/>
    <cellStyle name="_расчет ФОТ на 2009 под контрольные цифры_Корректировка №3 ФОТ 2010_БДР формат СД (2)" xfId="10454"/>
    <cellStyle name="_расчет ФОТ на 2009 под контрольные цифры_Корректировка по ТОиР (проект)(поправл.)" xfId="10455"/>
    <cellStyle name="_расчет ФОТ на 2009 под контрольные цифры_Корректировка по ТОиР (проект)(поправл.)_БДР формат СД (2)" xfId="10456"/>
    <cellStyle name="_расчет ФОТ на 2009 под контрольные цифры_Корректировка ФОТ по ТОиР " xfId="10457"/>
    <cellStyle name="_расчет ФОТ на 2009 под контрольные цифры_Корректировка ФОТ по ТОиР _БДР формат СД (2)" xfId="10458"/>
    <cellStyle name="_расчет ФОТ на 2009 под контрольные цифры_Московское" xfId="10459"/>
    <cellStyle name="_расчет ФОТ на 2009 под контрольные цифры_Московское_БДР формат СД (2)" xfId="10460"/>
    <cellStyle name="_расчет ФОТ на 2009 под контрольные цифры_План по видам деят.(09.11.2009)" xfId="10461"/>
    <cellStyle name="_расчет ФОТ на 2009 под контрольные цифры_План по видам деят.(09.11.2009) 2" xfId="10462"/>
    <cellStyle name="_расчет ФОТ на 2009 под контрольные цифры_План по видам деят.(09.11.2009) 2 2" xfId="10463"/>
    <cellStyle name="_расчет ФОТ на 2009 под контрольные цифры_План по видам деят.(09.11.2009) 2 2_БДР формат СД (2)" xfId="10464"/>
    <cellStyle name="_расчет ФОТ на 2009 под контрольные цифры_План по видам деят.(09.11.2009) 2_БДР формат СД (2)" xfId="10465"/>
    <cellStyle name="_расчет ФОТ на 2009 под контрольные цифры_План по видам деят.(09.11.2009) 3" xfId="10466"/>
    <cellStyle name="_расчет ФОТ на 2009 под контрольные цифры_План по видам деят.(09.11.2009) 3_БДР формат СД (2)" xfId="10467"/>
    <cellStyle name="_расчет ФОТ на 2009 под контрольные цифры_План по видам деят.(09.11.2009)_БДР формат СД (2)" xfId="10468"/>
    <cellStyle name="_расчет ФОТ на 2009 под контрольные цифры_План по видам деят.(09.11.2009)_ДУС (3)" xfId="10469"/>
    <cellStyle name="_расчет ФОТ на 2009 под контрольные цифры_План по видам деят.(09.11.2009)_ДУС (3) 2" xfId="10470"/>
    <cellStyle name="_расчет ФОТ на 2009 под контрольные цифры_План по видам деят.(09.11.2009)_ДУС (3) 2_БДР формат СД (2)" xfId="10471"/>
    <cellStyle name="_расчет ФОТ на 2009 под контрольные цифры_План по видам деят.(09.11.2009)_ДУС (3)_БДР формат СД (2)" xfId="10472"/>
    <cellStyle name="_расчет ФОТ на 2009 под контрольные цифры_План по видам деят.(09.11.2009)_Источники_лимиты_Бизнес-план" xfId="10473"/>
    <cellStyle name="_расчет ФОТ на 2009 под контрольные цифры_План по видам деят.(09.11.2009)_Источники_лимиты_Бизнес-план 2" xfId="10474"/>
    <cellStyle name="_расчет ФОТ на 2009 под контрольные цифры_План по видам деят.(09.11.2009)_Источники_лимиты_Бизнес-план 2 2" xfId="10475"/>
    <cellStyle name="_расчет ФОТ на 2009 под контрольные цифры_План по видам деят.(09.11.2009)_Источники_лимиты_Бизнес-план 2 2_БДР формат СД (2)" xfId="10476"/>
    <cellStyle name="_расчет ФОТ на 2009 под контрольные цифры_План по видам деят.(09.11.2009)_Источники_лимиты_Бизнес-план 2_БДР формат СД (2)" xfId="10477"/>
    <cellStyle name="_расчет ФОТ на 2009 под контрольные цифры_План по видам деят.(09.11.2009)_Источники_лимиты_Бизнес-план 3" xfId="10478"/>
    <cellStyle name="_расчет ФОТ на 2009 под контрольные цифры_План по видам деят.(09.11.2009)_Источники_лимиты_Бизнес-план 3_БДР формат СД (2)" xfId="10479"/>
    <cellStyle name="_расчет ФОТ на 2009 под контрольные цифры_План по видам деят.(09.11.2009)_Источники_лимиты_Бизнес-план_БДР формат СД (2)" xfId="10480"/>
    <cellStyle name="_расчет ФОТ на 2009 под контрольные цифры_План по видам деят.(09.11.2009)_Копия форма к защите" xfId="10481"/>
    <cellStyle name="_расчет ФОТ на 2009 под контрольные цифры_План по видам деят.(09.11.2009)_Копия форма к защите 2" xfId="10482"/>
    <cellStyle name="_расчет ФОТ на 2009 под контрольные цифры_План по видам деят.(09.11.2009)_Копия форма к защите 2_БДР формат СД (2)" xfId="10483"/>
    <cellStyle name="_расчет ФОТ на 2009 под контрольные цифры_План по видам деят.(09.11.2009)_Копия форма к защите_БДР формат СД (2)" xfId="10484"/>
    <cellStyle name="_расчет ФОТ на 2009 под контрольные цифры_План по видам деят.(09.11.2009)_Свод бюджет на 2012" xfId="10485"/>
    <cellStyle name="_расчет ФОТ на 2009 под контрольные цифры_План по видам деят.(09.11.2009)_Свод бюджет на 2012 2" xfId="10486"/>
    <cellStyle name="_расчет ФОТ на 2009 под контрольные цифры_План по видам деят.(09.11.2009)_Свод бюджет на 2012 2_БДР формат СД (2)" xfId="10487"/>
    <cellStyle name="_расчет ФОТ на 2009 под контрольные цифры_План по видам деят.(09.11.2009)_Свод бюджет на 2012_БДР формат СД (2)" xfId="10488"/>
    <cellStyle name="_расчет ФОТ на 2009 под контрольные цифры_План по видам деят.(09.11.2009)_Форма к защите" xfId="10489"/>
    <cellStyle name="_расчет ФОТ на 2009 под контрольные цифры_План по видам деят.(09.11.2009)_форма к защите - ДКУ" xfId="10490"/>
    <cellStyle name="_расчет ФОТ на 2009 под контрольные цифры_План по видам деят.(09.11.2009)_форма к защите - ДКУ 2" xfId="10491"/>
    <cellStyle name="_расчет ФОТ на 2009 под контрольные цифры_План по видам деят.(09.11.2009)_форма к защите - ДКУ 2_БДР формат СД (2)" xfId="10492"/>
    <cellStyle name="_расчет ФОТ на 2009 под контрольные цифры_План по видам деят.(09.11.2009)_форма к защите - ДКУ_БДР формат СД (2)" xfId="10493"/>
    <cellStyle name="_расчет ФОТ на 2009 под контрольные цифры_План по видам деят.(09.11.2009)_Форма к защите 10" xfId="10494"/>
    <cellStyle name="_расчет ФОТ на 2009 под контрольные цифры_План по видам деят.(09.11.2009)_Форма к защите 10_БДР формат СД (2)" xfId="10495"/>
    <cellStyle name="_расчет ФОТ на 2009 под контрольные цифры_План по видам деят.(09.11.2009)_Форма к защите 11" xfId="10496"/>
    <cellStyle name="_расчет ФОТ на 2009 под контрольные цифры_План по видам деят.(09.11.2009)_Форма к защите 11_БДР формат СД (2)" xfId="10497"/>
    <cellStyle name="_расчет ФОТ на 2009 под контрольные цифры_План по видам деят.(09.11.2009)_Форма к защите 12" xfId="10498"/>
    <cellStyle name="_расчет ФОТ на 2009 под контрольные цифры_План по видам деят.(09.11.2009)_Форма к защите 12_БДР формат СД (2)" xfId="10499"/>
    <cellStyle name="_расчет ФОТ на 2009 под контрольные цифры_План по видам деят.(09.11.2009)_Форма к защите 13" xfId="10500"/>
    <cellStyle name="_расчет ФОТ на 2009 под контрольные цифры_План по видам деят.(09.11.2009)_Форма к защите 13_БДР формат СД (2)" xfId="10501"/>
    <cellStyle name="_расчет ФОТ на 2009 под контрольные цифры_План по видам деят.(09.11.2009)_Форма к защите 14" xfId="10502"/>
    <cellStyle name="_расчет ФОТ на 2009 под контрольные цифры_План по видам деят.(09.11.2009)_Форма к защите 14_БДР формат СД (2)" xfId="10503"/>
    <cellStyle name="_расчет ФОТ на 2009 под контрольные цифры_План по видам деят.(09.11.2009)_Форма к защите 15" xfId="10504"/>
    <cellStyle name="_расчет ФОТ на 2009 под контрольные цифры_План по видам деят.(09.11.2009)_Форма к защите 15_БДР формат СД (2)" xfId="10505"/>
    <cellStyle name="_расчет ФОТ на 2009 под контрольные цифры_План по видам деят.(09.11.2009)_Форма к защите 16" xfId="10506"/>
    <cellStyle name="_расчет ФОТ на 2009 под контрольные цифры_План по видам деят.(09.11.2009)_Форма к защите 16_БДР формат СД (2)" xfId="10507"/>
    <cellStyle name="_расчет ФОТ на 2009 под контрольные цифры_План по видам деят.(09.11.2009)_Форма к защите 17" xfId="10508"/>
    <cellStyle name="_расчет ФОТ на 2009 под контрольные цифры_План по видам деят.(09.11.2009)_Форма к защите 17_БДР формат СД (2)" xfId="10509"/>
    <cellStyle name="_расчет ФОТ на 2009 под контрольные цифры_План по видам деят.(09.11.2009)_Форма к защите 18" xfId="10510"/>
    <cellStyle name="_расчет ФОТ на 2009 под контрольные цифры_План по видам деят.(09.11.2009)_Форма к защите 18_БДР формат СД (2)" xfId="10511"/>
    <cellStyle name="_расчет ФОТ на 2009 под контрольные цифры_План по видам деят.(09.11.2009)_Форма к защите 19" xfId="10512"/>
    <cellStyle name="_расчет ФОТ на 2009 под контрольные цифры_План по видам деят.(09.11.2009)_Форма к защите 19_БДР формат СД (2)" xfId="10513"/>
    <cellStyle name="_расчет ФОТ на 2009 под контрольные цифры_План по видам деят.(09.11.2009)_Форма к защите 2" xfId="10514"/>
    <cellStyle name="_расчет ФОТ на 2009 под контрольные цифры_План по видам деят.(09.11.2009)_Форма к защите 2_БДР формат СД (2)" xfId="10515"/>
    <cellStyle name="_расчет ФОТ на 2009 под контрольные цифры_План по видам деят.(09.11.2009)_Форма к защите 20" xfId="10516"/>
    <cellStyle name="_расчет ФОТ на 2009 под контрольные цифры_План по видам деят.(09.11.2009)_Форма к защите 20_БДР формат СД (2)" xfId="10517"/>
    <cellStyle name="_расчет ФОТ на 2009 под контрольные цифры_План по видам деят.(09.11.2009)_Форма к защите 21" xfId="10518"/>
    <cellStyle name="_расчет ФОТ на 2009 под контрольные цифры_План по видам деят.(09.11.2009)_Форма к защите 21_БДР формат СД (2)" xfId="10519"/>
    <cellStyle name="_расчет ФОТ на 2009 под контрольные цифры_План по видам деят.(09.11.2009)_Форма к защите 22" xfId="10520"/>
    <cellStyle name="_расчет ФОТ на 2009 под контрольные цифры_План по видам деят.(09.11.2009)_Форма к защите 22_БДР формат СД (2)" xfId="10521"/>
    <cellStyle name="_расчет ФОТ на 2009 под контрольные цифры_План по видам деят.(09.11.2009)_Форма к защите 23" xfId="10522"/>
    <cellStyle name="_расчет ФОТ на 2009 под контрольные цифры_План по видам деят.(09.11.2009)_Форма к защите 23_БДР формат СД (2)" xfId="10523"/>
    <cellStyle name="_расчет ФОТ на 2009 под контрольные цифры_План по видам деят.(09.11.2009)_Форма к защите 24" xfId="10524"/>
    <cellStyle name="_расчет ФОТ на 2009 под контрольные цифры_План по видам деят.(09.11.2009)_Форма к защите 24_БДР формат СД (2)" xfId="10525"/>
    <cellStyle name="_расчет ФОТ на 2009 под контрольные цифры_План по видам деят.(09.11.2009)_Форма к защите 25" xfId="10526"/>
    <cellStyle name="_расчет ФОТ на 2009 под контрольные цифры_План по видам деят.(09.11.2009)_Форма к защите 25_БДР формат СД (2)" xfId="10527"/>
    <cellStyle name="_расчет ФОТ на 2009 под контрольные цифры_План по видам деят.(09.11.2009)_Форма к защите 26" xfId="10528"/>
    <cellStyle name="_расчет ФОТ на 2009 под контрольные цифры_План по видам деят.(09.11.2009)_Форма к защите 26_БДР формат СД (2)" xfId="10529"/>
    <cellStyle name="_расчет ФОТ на 2009 под контрольные цифры_План по видам деят.(09.11.2009)_Форма к защите 27" xfId="10530"/>
    <cellStyle name="_расчет ФОТ на 2009 под контрольные цифры_План по видам деят.(09.11.2009)_Форма к защите 27_БДР формат СД (2)" xfId="10531"/>
    <cellStyle name="_расчет ФОТ на 2009 под контрольные цифры_План по видам деят.(09.11.2009)_Форма к защите 28" xfId="10532"/>
    <cellStyle name="_расчет ФОТ на 2009 под контрольные цифры_План по видам деят.(09.11.2009)_Форма к защите 28_БДР формат СД (2)" xfId="10533"/>
    <cellStyle name="_расчет ФОТ на 2009 под контрольные цифры_План по видам деят.(09.11.2009)_Форма к защите 29" xfId="10534"/>
    <cellStyle name="_расчет ФОТ на 2009 под контрольные цифры_План по видам деят.(09.11.2009)_Форма к защите 29_БДР формат СД (2)" xfId="10535"/>
    <cellStyle name="_расчет ФОТ на 2009 под контрольные цифры_План по видам деят.(09.11.2009)_Форма к защите 3" xfId="10536"/>
    <cellStyle name="_расчет ФОТ на 2009 под контрольные цифры_План по видам деят.(09.11.2009)_Форма к защите 3_БДР формат СД (2)" xfId="10537"/>
    <cellStyle name="_расчет ФОТ на 2009 под контрольные цифры_План по видам деят.(09.11.2009)_Форма к защите 30" xfId="10538"/>
    <cellStyle name="_расчет ФОТ на 2009 под контрольные цифры_План по видам деят.(09.11.2009)_Форма к защите 30_БДР формат СД (2)" xfId="10539"/>
    <cellStyle name="_расчет ФОТ на 2009 под контрольные цифры_План по видам деят.(09.11.2009)_Форма к защите 31" xfId="10540"/>
    <cellStyle name="_расчет ФОТ на 2009 под контрольные цифры_План по видам деят.(09.11.2009)_Форма к защите 31_БДР формат СД (2)" xfId="10541"/>
    <cellStyle name="_расчет ФОТ на 2009 под контрольные цифры_План по видам деят.(09.11.2009)_Форма к защите 32" xfId="10542"/>
    <cellStyle name="_расчет ФОТ на 2009 под контрольные цифры_План по видам деят.(09.11.2009)_Форма к защите 32_БДР формат СД (2)" xfId="10543"/>
    <cellStyle name="_расчет ФОТ на 2009 под контрольные цифры_План по видам деят.(09.11.2009)_Форма к защите 33" xfId="10544"/>
    <cellStyle name="_расчет ФОТ на 2009 под контрольные цифры_План по видам деят.(09.11.2009)_Форма к защите 33_БДР формат СД (2)" xfId="10545"/>
    <cellStyle name="_расчет ФОТ на 2009 под контрольные цифры_План по видам деят.(09.11.2009)_Форма к защите 34" xfId="10546"/>
    <cellStyle name="_расчет ФОТ на 2009 под контрольные цифры_План по видам деят.(09.11.2009)_Форма к защите 34_БДР формат СД (2)" xfId="10547"/>
    <cellStyle name="_расчет ФОТ на 2009 под контрольные цифры_План по видам деят.(09.11.2009)_Форма к защите 35" xfId="10548"/>
    <cellStyle name="_расчет ФОТ на 2009 под контрольные цифры_План по видам деят.(09.11.2009)_Форма к защите 35_БДР формат СД (2)" xfId="10549"/>
    <cellStyle name="_расчет ФОТ на 2009 под контрольные цифры_План по видам деят.(09.11.2009)_Форма к защите 36" xfId="10550"/>
    <cellStyle name="_расчет ФОТ на 2009 под контрольные цифры_План по видам деят.(09.11.2009)_Форма к защите 36_БДР формат СД (2)" xfId="10551"/>
    <cellStyle name="_расчет ФОТ на 2009 под контрольные цифры_План по видам деят.(09.11.2009)_Форма к защите 37" xfId="10552"/>
    <cellStyle name="_расчет ФОТ на 2009 под контрольные цифры_План по видам деят.(09.11.2009)_Форма к защите 37_БДР формат СД (2)" xfId="10553"/>
    <cellStyle name="_расчет ФОТ на 2009 под контрольные цифры_План по видам деят.(09.11.2009)_Форма к защите 38" xfId="10554"/>
    <cellStyle name="_расчет ФОТ на 2009 под контрольные цифры_План по видам деят.(09.11.2009)_Форма к защите 38_БДР формат СД (2)" xfId="10555"/>
    <cellStyle name="_расчет ФОТ на 2009 под контрольные цифры_План по видам деят.(09.11.2009)_Форма к защите 39" xfId="10556"/>
    <cellStyle name="_расчет ФОТ на 2009 под контрольные цифры_План по видам деят.(09.11.2009)_Форма к защите 39_БДР формат СД (2)" xfId="10557"/>
    <cellStyle name="_расчет ФОТ на 2009 под контрольные цифры_План по видам деят.(09.11.2009)_Форма к защите 4" xfId="10558"/>
    <cellStyle name="_расчет ФОТ на 2009 под контрольные цифры_План по видам деят.(09.11.2009)_Форма к защите 4_БДР формат СД (2)" xfId="10559"/>
    <cellStyle name="_расчет ФОТ на 2009 под контрольные цифры_План по видам деят.(09.11.2009)_Форма к защите 40" xfId="10560"/>
    <cellStyle name="_расчет ФОТ на 2009 под контрольные цифры_План по видам деят.(09.11.2009)_Форма к защите 40_БДР формат СД (2)" xfId="10561"/>
    <cellStyle name="_расчет ФОТ на 2009 под контрольные цифры_План по видам деят.(09.11.2009)_Форма к защите 41" xfId="10562"/>
    <cellStyle name="_расчет ФОТ на 2009 под контрольные цифры_План по видам деят.(09.11.2009)_Форма к защите 41_БДР формат СД (2)" xfId="10563"/>
    <cellStyle name="_расчет ФОТ на 2009 под контрольные цифры_План по видам деят.(09.11.2009)_Форма к защите 42" xfId="10564"/>
    <cellStyle name="_расчет ФОТ на 2009 под контрольные цифры_План по видам деят.(09.11.2009)_Форма к защите 42_БДР формат СД (2)" xfId="10565"/>
    <cellStyle name="_расчет ФОТ на 2009 под контрольные цифры_План по видам деят.(09.11.2009)_Форма к защите 43" xfId="10566"/>
    <cellStyle name="_расчет ФОТ на 2009 под контрольные цифры_План по видам деят.(09.11.2009)_Форма к защите 43_БДР формат СД (2)" xfId="10567"/>
    <cellStyle name="_расчет ФОТ на 2009 под контрольные цифры_План по видам деят.(09.11.2009)_Форма к защите 44" xfId="10568"/>
    <cellStyle name="_расчет ФОТ на 2009 под контрольные цифры_План по видам деят.(09.11.2009)_Форма к защите 44_БДР формат СД (2)" xfId="10569"/>
    <cellStyle name="_расчет ФОТ на 2009 под контрольные цифры_План по видам деят.(09.11.2009)_Форма к защите 45" xfId="10570"/>
    <cellStyle name="_расчет ФОТ на 2009 под контрольные цифры_План по видам деят.(09.11.2009)_Форма к защите 45_БДР формат СД (2)" xfId="10571"/>
    <cellStyle name="_расчет ФОТ на 2009 под контрольные цифры_План по видам деят.(09.11.2009)_Форма к защите 46" xfId="10572"/>
    <cellStyle name="_расчет ФОТ на 2009 под контрольные цифры_План по видам деят.(09.11.2009)_Форма к защите 46_БДР формат СД (2)" xfId="10573"/>
    <cellStyle name="_расчет ФОТ на 2009 под контрольные цифры_План по видам деят.(09.11.2009)_Форма к защите 47" xfId="10574"/>
    <cellStyle name="_расчет ФОТ на 2009 под контрольные цифры_План по видам деят.(09.11.2009)_Форма к защите 47_БДР формат СД (2)" xfId="10575"/>
    <cellStyle name="_расчет ФОТ на 2009 под контрольные цифры_План по видам деят.(09.11.2009)_Форма к защите 48" xfId="10576"/>
    <cellStyle name="_расчет ФОТ на 2009 под контрольные цифры_План по видам деят.(09.11.2009)_Форма к защите 48_БДР формат СД (2)" xfId="10577"/>
    <cellStyle name="_расчет ФОТ на 2009 под контрольные цифры_План по видам деят.(09.11.2009)_Форма к защите 49" xfId="10578"/>
    <cellStyle name="_расчет ФОТ на 2009 под контрольные цифры_План по видам деят.(09.11.2009)_Форма к защите 49_БДР формат СД (2)" xfId="10579"/>
    <cellStyle name="_расчет ФОТ на 2009 под контрольные цифры_План по видам деят.(09.11.2009)_Форма к защите 5" xfId="10580"/>
    <cellStyle name="_расчет ФОТ на 2009 под контрольные цифры_План по видам деят.(09.11.2009)_Форма к защите 5_БДР формат СД (2)" xfId="10581"/>
    <cellStyle name="_расчет ФОТ на 2009 под контрольные цифры_План по видам деят.(09.11.2009)_Форма к защите 50" xfId="10582"/>
    <cellStyle name="_расчет ФОТ на 2009 под контрольные цифры_План по видам деят.(09.11.2009)_Форма к защите 50_БДР формат СД (2)" xfId="10583"/>
    <cellStyle name="_расчет ФОТ на 2009 под контрольные цифры_План по видам деят.(09.11.2009)_Форма к защите 51" xfId="10584"/>
    <cellStyle name="_расчет ФОТ на 2009 под контрольные цифры_План по видам деят.(09.11.2009)_Форма к защите 51_БДР формат СД (2)" xfId="10585"/>
    <cellStyle name="_расчет ФОТ на 2009 под контрольные цифры_План по видам деят.(09.11.2009)_Форма к защите 52" xfId="10586"/>
    <cellStyle name="_расчет ФОТ на 2009 под контрольные цифры_План по видам деят.(09.11.2009)_Форма к защите 52_БДР формат СД (2)" xfId="10587"/>
    <cellStyle name="_расчет ФОТ на 2009 под контрольные цифры_План по видам деят.(09.11.2009)_Форма к защите 53" xfId="10588"/>
    <cellStyle name="_расчет ФОТ на 2009 под контрольные цифры_План по видам деят.(09.11.2009)_Форма к защите 53_БДР формат СД (2)" xfId="10589"/>
    <cellStyle name="_расчет ФОТ на 2009 под контрольные цифры_План по видам деят.(09.11.2009)_Форма к защите 54" xfId="10590"/>
    <cellStyle name="_расчет ФОТ на 2009 под контрольные цифры_План по видам деят.(09.11.2009)_Форма к защите 54_БДР формат СД (2)" xfId="10591"/>
    <cellStyle name="_расчет ФОТ на 2009 под контрольные цифры_План по видам деят.(09.11.2009)_Форма к защите 55" xfId="10592"/>
    <cellStyle name="_расчет ФОТ на 2009 под контрольные цифры_План по видам деят.(09.11.2009)_Форма к защите 55_БДР формат СД (2)" xfId="10593"/>
    <cellStyle name="_расчет ФОТ на 2009 под контрольные цифры_План по видам деят.(09.11.2009)_Форма к защите 56" xfId="10594"/>
    <cellStyle name="_расчет ФОТ на 2009 под контрольные цифры_План по видам деят.(09.11.2009)_Форма к защите 56_БДР формат СД (2)" xfId="10595"/>
    <cellStyle name="_расчет ФОТ на 2009 под контрольные цифры_План по видам деят.(09.11.2009)_Форма к защите 57" xfId="10596"/>
    <cellStyle name="_расчет ФОТ на 2009 под контрольные цифры_План по видам деят.(09.11.2009)_Форма к защите 57_БДР формат СД (2)" xfId="10597"/>
    <cellStyle name="_расчет ФОТ на 2009 под контрольные цифры_План по видам деят.(09.11.2009)_Форма к защите 58" xfId="10598"/>
    <cellStyle name="_расчет ФОТ на 2009 под контрольные цифры_План по видам деят.(09.11.2009)_Форма к защите 58_БДР формат СД (2)" xfId="10599"/>
    <cellStyle name="_расчет ФОТ на 2009 под контрольные цифры_План по видам деят.(09.11.2009)_Форма к защите 59" xfId="10600"/>
    <cellStyle name="_расчет ФОТ на 2009 под контрольные цифры_План по видам деят.(09.11.2009)_Форма к защите 59_БДР формат СД (2)" xfId="10601"/>
    <cellStyle name="_расчет ФОТ на 2009 под контрольные цифры_План по видам деят.(09.11.2009)_Форма к защите 6" xfId="10602"/>
    <cellStyle name="_расчет ФОТ на 2009 под контрольные цифры_План по видам деят.(09.11.2009)_Форма к защите 6_БДР формат СД (2)" xfId="10603"/>
    <cellStyle name="_расчет ФОТ на 2009 под контрольные цифры_План по видам деят.(09.11.2009)_Форма к защите 60" xfId="10604"/>
    <cellStyle name="_расчет ФОТ на 2009 под контрольные цифры_План по видам деят.(09.11.2009)_Форма к защите 60_БДР формат СД (2)" xfId="10605"/>
    <cellStyle name="_расчет ФОТ на 2009 под контрольные цифры_План по видам деят.(09.11.2009)_Форма к защите 61" xfId="10606"/>
    <cellStyle name="_расчет ФОТ на 2009 под контрольные цифры_План по видам деят.(09.11.2009)_Форма к защите 61_БДР формат СД (2)" xfId="10607"/>
    <cellStyle name="_расчет ФОТ на 2009 под контрольные цифры_План по видам деят.(09.11.2009)_Форма к защите 62" xfId="10608"/>
    <cellStyle name="_расчет ФОТ на 2009 под контрольные цифры_План по видам деят.(09.11.2009)_Форма к защите 62_БДР формат СД (2)" xfId="10609"/>
    <cellStyle name="_расчет ФОТ на 2009 под контрольные цифры_План по видам деят.(09.11.2009)_Форма к защите 63" xfId="10610"/>
    <cellStyle name="_расчет ФОТ на 2009 под контрольные цифры_План по видам деят.(09.11.2009)_Форма к защите 63_БДР формат СД (2)" xfId="10611"/>
    <cellStyle name="_расчет ФОТ на 2009 под контрольные цифры_План по видам деят.(09.11.2009)_Форма к защите 64" xfId="10612"/>
    <cellStyle name="_расчет ФОТ на 2009 под контрольные цифры_План по видам деят.(09.11.2009)_Форма к защите 64_БДР формат СД (2)" xfId="10613"/>
    <cellStyle name="_расчет ФОТ на 2009 под контрольные цифры_План по видам деят.(09.11.2009)_Форма к защите 65" xfId="10614"/>
    <cellStyle name="_расчет ФОТ на 2009 под контрольные цифры_План по видам деят.(09.11.2009)_Форма к защите 65_БДР формат СД (2)" xfId="10615"/>
    <cellStyle name="_расчет ФОТ на 2009 под контрольные цифры_План по видам деят.(09.11.2009)_Форма к защите 66" xfId="10616"/>
    <cellStyle name="_расчет ФОТ на 2009 под контрольные цифры_План по видам деят.(09.11.2009)_Форма к защите 66_БДР формат СД (2)" xfId="10617"/>
    <cellStyle name="_расчет ФОТ на 2009 под контрольные цифры_План по видам деят.(09.11.2009)_Форма к защите 67" xfId="10618"/>
    <cellStyle name="_расчет ФОТ на 2009 под контрольные цифры_План по видам деят.(09.11.2009)_Форма к защите 67_БДР формат СД (2)" xfId="10619"/>
    <cellStyle name="_расчет ФОТ на 2009 под контрольные цифры_План по видам деят.(09.11.2009)_Форма к защите 68" xfId="10620"/>
    <cellStyle name="_расчет ФОТ на 2009 под контрольные цифры_План по видам деят.(09.11.2009)_Форма к защите 68_БДР формат СД (2)" xfId="10621"/>
    <cellStyle name="_расчет ФОТ на 2009 под контрольные цифры_План по видам деят.(09.11.2009)_Форма к защите 69" xfId="10622"/>
    <cellStyle name="_расчет ФОТ на 2009 под контрольные цифры_План по видам деят.(09.11.2009)_Форма к защите 69_БДР формат СД (2)" xfId="10623"/>
    <cellStyle name="_расчет ФОТ на 2009 под контрольные цифры_План по видам деят.(09.11.2009)_Форма к защите 7" xfId="10624"/>
    <cellStyle name="_расчет ФОТ на 2009 под контрольные цифры_План по видам деят.(09.11.2009)_Форма к защите 7_БДР формат СД (2)" xfId="10625"/>
    <cellStyle name="_расчет ФОТ на 2009 под контрольные цифры_План по видам деят.(09.11.2009)_Форма к защите 70" xfId="10626"/>
    <cellStyle name="_расчет ФОТ на 2009 под контрольные цифры_План по видам деят.(09.11.2009)_Форма к защите 70_БДР формат СД (2)" xfId="10627"/>
    <cellStyle name="_расчет ФОТ на 2009 под контрольные цифры_План по видам деят.(09.11.2009)_Форма к защите 71" xfId="10628"/>
    <cellStyle name="_расчет ФОТ на 2009 под контрольные цифры_План по видам деят.(09.11.2009)_Форма к защите 71_БДР формат СД (2)" xfId="10629"/>
    <cellStyle name="_расчет ФОТ на 2009 под контрольные цифры_План по видам деят.(09.11.2009)_Форма к защите 72" xfId="10630"/>
    <cellStyle name="_расчет ФОТ на 2009 под контрольные цифры_План по видам деят.(09.11.2009)_Форма к защите 72_БДР формат СД (2)" xfId="10631"/>
    <cellStyle name="_расчет ФОТ на 2009 под контрольные цифры_План по видам деят.(09.11.2009)_Форма к защите 73" xfId="10632"/>
    <cellStyle name="_расчет ФОТ на 2009 под контрольные цифры_План по видам деят.(09.11.2009)_Форма к защите 73_БДР формат СД (2)" xfId="10633"/>
    <cellStyle name="_расчет ФОТ на 2009 под контрольные цифры_План по видам деят.(09.11.2009)_Форма к защите 74" xfId="10634"/>
    <cellStyle name="_расчет ФОТ на 2009 под контрольные цифры_План по видам деят.(09.11.2009)_Форма к защите 74_БДР формат СД (2)" xfId="10635"/>
    <cellStyle name="_расчет ФОТ на 2009 под контрольные цифры_План по видам деят.(09.11.2009)_Форма к защите 75" xfId="10636"/>
    <cellStyle name="_расчет ФОТ на 2009 под контрольные цифры_План по видам деят.(09.11.2009)_Форма к защите 75_БДР формат СД (2)" xfId="10637"/>
    <cellStyle name="_расчет ФОТ на 2009 под контрольные цифры_План по видам деят.(09.11.2009)_Форма к защите 76" xfId="10638"/>
    <cellStyle name="_расчет ФОТ на 2009 под контрольные цифры_План по видам деят.(09.11.2009)_Форма к защите 76_БДР формат СД (2)" xfId="10639"/>
    <cellStyle name="_расчет ФОТ на 2009 под контрольные цифры_План по видам деят.(09.11.2009)_Форма к защите 77" xfId="10640"/>
    <cellStyle name="_расчет ФОТ на 2009 под контрольные цифры_План по видам деят.(09.11.2009)_Форма к защите 77_БДР формат СД (2)" xfId="10641"/>
    <cellStyle name="_расчет ФОТ на 2009 под контрольные цифры_План по видам деят.(09.11.2009)_Форма к защите 78" xfId="10642"/>
    <cellStyle name="_расчет ФОТ на 2009 под контрольные цифры_План по видам деят.(09.11.2009)_Форма к защите 78_БДР формат СД (2)" xfId="10643"/>
    <cellStyle name="_расчет ФОТ на 2009 под контрольные цифры_План по видам деят.(09.11.2009)_Форма к защите 79" xfId="10644"/>
    <cellStyle name="_расчет ФОТ на 2009 под контрольные цифры_План по видам деят.(09.11.2009)_Форма к защите 79_БДР формат СД (2)" xfId="10645"/>
    <cellStyle name="_расчет ФОТ на 2009 под контрольные цифры_План по видам деят.(09.11.2009)_Форма к защите 8" xfId="10646"/>
    <cellStyle name="_расчет ФОТ на 2009 под контрольные цифры_План по видам деят.(09.11.2009)_Форма к защите 8_БДР формат СД (2)" xfId="10647"/>
    <cellStyle name="_расчет ФОТ на 2009 под контрольные цифры_План по видам деят.(09.11.2009)_Форма к защите 80" xfId="10648"/>
    <cellStyle name="_расчет ФОТ на 2009 под контрольные цифры_План по видам деят.(09.11.2009)_Форма к защите 80_БДР формат СД (2)" xfId="10649"/>
    <cellStyle name="_расчет ФОТ на 2009 под контрольные цифры_План по видам деят.(09.11.2009)_Форма к защите 81" xfId="10650"/>
    <cellStyle name="_расчет ФОТ на 2009 под контрольные цифры_План по видам деят.(09.11.2009)_Форма к защите 81_БДР формат СД (2)" xfId="10651"/>
    <cellStyle name="_расчет ФОТ на 2009 под контрольные цифры_План по видам деят.(09.11.2009)_Форма к защите 82" xfId="10652"/>
    <cellStyle name="_расчет ФОТ на 2009 под контрольные цифры_План по видам деят.(09.11.2009)_Форма к защите 82_БДР формат СД (2)" xfId="10653"/>
    <cellStyle name="_расчет ФОТ на 2009 под контрольные цифры_План по видам деят.(09.11.2009)_Форма к защите 83" xfId="10654"/>
    <cellStyle name="_расчет ФОТ на 2009 под контрольные цифры_План по видам деят.(09.11.2009)_Форма к защите 83_БДР формат СД (2)" xfId="10655"/>
    <cellStyle name="_расчет ФОТ на 2009 под контрольные цифры_План по видам деят.(09.11.2009)_Форма к защите 84" xfId="10656"/>
    <cellStyle name="_расчет ФОТ на 2009 под контрольные цифры_План по видам деят.(09.11.2009)_Форма к защите 84_БДР формат СД (2)" xfId="10657"/>
    <cellStyle name="_расчет ФОТ на 2009 под контрольные цифры_План по видам деят.(09.11.2009)_Форма к защите 85" xfId="10658"/>
    <cellStyle name="_расчет ФОТ на 2009 под контрольные цифры_План по видам деят.(09.11.2009)_Форма к защите 85_БДР формат СД (2)" xfId="10659"/>
    <cellStyle name="_расчет ФОТ на 2009 под контрольные цифры_План по видам деят.(09.11.2009)_Форма к защите 86" xfId="10660"/>
    <cellStyle name="_расчет ФОТ на 2009 под контрольные цифры_План по видам деят.(09.11.2009)_Форма к защите 86_БДР формат СД (2)" xfId="10661"/>
    <cellStyle name="_расчет ФОТ на 2009 под контрольные цифры_План по видам деят.(09.11.2009)_Форма к защите 87" xfId="10662"/>
    <cellStyle name="_расчет ФОТ на 2009 под контрольные цифры_План по видам деят.(09.11.2009)_Форма к защите 87_БДР формат СД (2)" xfId="10663"/>
    <cellStyle name="_расчет ФОТ на 2009 под контрольные цифры_План по видам деят.(09.11.2009)_Форма к защите 88" xfId="10664"/>
    <cellStyle name="_расчет ФОТ на 2009 под контрольные цифры_План по видам деят.(09.11.2009)_Форма к защите 88_БДР формат СД (2)" xfId="10665"/>
    <cellStyle name="_расчет ФОТ на 2009 под контрольные цифры_План по видам деят.(09.11.2009)_Форма к защите 89" xfId="10666"/>
    <cellStyle name="_расчет ФОТ на 2009 под контрольные цифры_План по видам деят.(09.11.2009)_Форма к защите 89_БДР формат СД (2)" xfId="10667"/>
    <cellStyle name="_расчет ФОТ на 2009 под контрольные цифры_План по видам деят.(09.11.2009)_Форма к защите 9" xfId="10668"/>
    <cellStyle name="_расчет ФОТ на 2009 под контрольные цифры_План по видам деят.(09.11.2009)_Форма к защите 9_БДР формат СД (2)" xfId="10669"/>
    <cellStyle name="_расчет ФОТ на 2009 под контрольные цифры_План по видам деят.(09.11.2009)_Форма к защите 90" xfId="10670"/>
    <cellStyle name="_расчет ФОТ на 2009 под контрольные цифры_План по видам деят.(09.11.2009)_Форма к защите 90_БДР формат СД (2)" xfId="10671"/>
    <cellStyle name="_расчет ФОТ на 2009 под контрольные цифры_План по видам деят.(09.11.2009)_Форма к защите ДЭБ" xfId="10672"/>
    <cellStyle name="_расчет ФОТ на 2009 под контрольные цифры_План по видам деят.(09.11.2009)_Форма к защите ДЭБ 2" xfId="10673"/>
    <cellStyle name="_расчет ФОТ на 2009 под контрольные цифры_План по видам деят.(09.11.2009)_Форма к защите ДЭБ 2_БДР формат СД (2)" xfId="10674"/>
    <cellStyle name="_расчет ФОТ на 2009 под контрольные цифры_План по видам деят.(09.11.2009)_Форма к защите ДЭБ_БДР формат СД (2)" xfId="10675"/>
    <cellStyle name="_расчет ФОТ на 2009 под контрольные цифры_План по видам деят.(09.11.2009)_Форма к защите_БДР формат СД (2)" xfId="10676"/>
    <cellStyle name="_расчет ФОТ на 2009 под контрольные цифры_План по видам деят.(09.11.2009)_Форма к защите_ДСП" xfId="10677"/>
    <cellStyle name="_расчет ФОТ на 2009 под контрольные цифры_План по видам деят.(09.11.2009)_Форма к защите_ДСП 2" xfId="10678"/>
    <cellStyle name="_расчет ФОТ на 2009 под контрольные цифры_План по видам деят.(09.11.2009)_Форма к защите_ДСП 2_БДР формат СД (2)" xfId="10679"/>
    <cellStyle name="_расчет ФОТ на 2009 под контрольные цифры_План по видам деят.(09.11.2009)_Форма к защите_ДСП_БДР формат СД (2)" xfId="10680"/>
    <cellStyle name="_расчет ФОТ на 2009 под контрольные цифры_План по видам деят.(09.11.2009)_Форма к защите_ДУпиоп" xfId="10681"/>
    <cellStyle name="_расчет ФОТ на 2009 под контрольные цифры_План по видам деят.(09.11.2009)_Форма к защите_ДУпиоп 2" xfId="10682"/>
    <cellStyle name="_расчет ФОТ на 2009 под контрольные цифры_План по видам деят.(09.11.2009)_Форма к защите_ДУпиоп 2_БДР формат СД (2)" xfId="10683"/>
    <cellStyle name="_расчет ФОТ на 2009 под контрольные цифры_План по видам деят.(09.11.2009)_Форма к защите_ДУпиоп_БДР формат СД (2)" xfId="10684"/>
    <cellStyle name="_расчет ФОТ на 2009 под контрольные цифры_План по видам деят.(09.11.2009)_Форма к защите_окончательная версия" xfId="10685"/>
    <cellStyle name="_расчет ФОТ на 2009 под контрольные цифры_План по видам деят.(09.11.2009)_Форма к защите_окончательная версия 2" xfId="10686"/>
    <cellStyle name="_расчет ФОТ на 2009 под контрольные цифры_План по видам деят.(09.11.2009)_Форма к защите_окончательная версия 2_БДР формат СД (2)" xfId="10687"/>
    <cellStyle name="_расчет ФОТ на 2009 под контрольные цифры_План по видам деят.(09.11.2009)_Форма к защите_окончательная версия_БДР формат СД (2)" xfId="10688"/>
    <cellStyle name="_расчет ФОТ на 2009 под контрольные цифры_По видам деятельности(09.11.2009)" xfId="10689"/>
    <cellStyle name="_расчет ФОТ на 2009 под контрольные цифры_По видам деятельности(09.11.2009) 2" xfId="10690"/>
    <cellStyle name="_расчет ФОТ на 2009 под контрольные цифры_По видам деятельности(09.11.2009) 2 2" xfId="10691"/>
    <cellStyle name="_расчет ФОТ на 2009 под контрольные цифры_По видам деятельности(09.11.2009) 2 2_БДР формат СД (2)" xfId="10692"/>
    <cellStyle name="_расчет ФОТ на 2009 под контрольные цифры_По видам деятельности(09.11.2009) 2_БДР формат СД (2)" xfId="10693"/>
    <cellStyle name="_расчет ФОТ на 2009 под контрольные цифры_По видам деятельности(09.11.2009) 3" xfId="10694"/>
    <cellStyle name="_расчет ФОТ на 2009 под контрольные цифры_По видам деятельности(09.11.2009) 3_БДР формат СД (2)" xfId="10695"/>
    <cellStyle name="_расчет ФОТ на 2009 под контрольные цифры_По видам деятельности(09.11.2009)_БДР формат СД (2)" xfId="10696"/>
    <cellStyle name="_расчет ФОТ на 2009 под контрольные цифры_По видам деятельности(09.11.2009)_ДУС (3)" xfId="10697"/>
    <cellStyle name="_расчет ФОТ на 2009 под контрольные цифры_По видам деятельности(09.11.2009)_ДУС (3) 2" xfId="10698"/>
    <cellStyle name="_расчет ФОТ на 2009 под контрольные цифры_По видам деятельности(09.11.2009)_ДУС (3) 2_БДР формат СД (2)" xfId="10699"/>
    <cellStyle name="_расчет ФОТ на 2009 под контрольные цифры_По видам деятельности(09.11.2009)_ДУС (3)_БДР формат СД (2)" xfId="10700"/>
    <cellStyle name="_расчет ФОТ на 2009 под контрольные цифры_По видам деятельности(09.11.2009)_Источники_лимиты_Бизнес-план" xfId="10701"/>
    <cellStyle name="_расчет ФОТ на 2009 под контрольные цифры_По видам деятельности(09.11.2009)_Источники_лимиты_Бизнес-план 2" xfId="10702"/>
    <cellStyle name="_расчет ФОТ на 2009 под контрольные цифры_По видам деятельности(09.11.2009)_Источники_лимиты_Бизнес-план 2 2" xfId="10703"/>
    <cellStyle name="_расчет ФОТ на 2009 под контрольные цифры_По видам деятельности(09.11.2009)_Источники_лимиты_Бизнес-план 2 2_БДР формат СД (2)" xfId="10704"/>
    <cellStyle name="_расчет ФОТ на 2009 под контрольные цифры_По видам деятельности(09.11.2009)_Источники_лимиты_Бизнес-план 2_БДР формат СД (2)" xfId="10705"/>
    <cellStyle name="_расчет ФОТ на 2009 под контрольные цифры_По видам деятельности(09.11.2009)_Источники_лимиты_Бизнес-план 3" xfId="10706"/>
    <cellStyle name="_расчет ФОТ на 2009 под контрольные цифры_По видам деятельности(09.11.2009)_Источники_лимиты_Бизнес-план 3_БДР формат СД (2)" xfId="10707"/>
    <cellStyle name="_расчет ФОТ на 2009 под контрольные цифры_По видам деятельности(09.11.2009)_Источники_лимиты_Бизнес-план_БДР формат СД (2)" xfId="10708"/>
    <cellStyle name="_расчет ФОТ на 2009 под контрольные цифры_По видам деятельности(09.11.2009)_Копия форма к защите" xfId="10709"/>
    <cellStyle name="_расчет ФОТ на 2009 под контрольные цифры_По видам деятельности(09.11.2009)_Копия форма к защите 2" xfId="10710"/>
    <cellStyle name="_расчет ФОТ на 2009 под контрольные цифры_По видам деятельности(09.11.2009)_Копия форма к защите 2_БДР формат СД (2)" xfId="10711"/>
    <cellStyle name="_расчет ФОТ на 2009 под контрольные цифры_По видам деятельности(09.11.2009)_Копия форма к защите_БДР формат СД (2)" xfId="10712"/>
    <cellStyle name="_расчет ФОТ на 2009 под контрольные цифры_По видам деятельности(09.11.2009)_Свод бюджет на 2012" xfId="10713"/>
    <cellStyle name="_расчет ФОТ на 2009 под контрольные цифры_По видам деятельности(09.11.2009)_Свод бюджет на 2012 2" xfId="10714"/>
    <cellStyle name="_расчет ФОТ на 2009 под контрольные цифры_По видам деятельности(09.11.2009)_Свод бюджет на 2012 2_БДР формат СД (2)" xfId="10715"/>
    <cellStyle name="_расчет ФОТ на 2009 под контрольные цифры_По видам деятельности(09.11.2009)_Свод бюджет на 2012_БДР формат СД (2)" xfId="10716"/>
    <cellStyle name="_расчет ФОТ на 2009 под контрольные цифры_По видам деятельности(09.11.2009)_Форма к защите" xfId="10717"/>
    <cellStyle name="_расчет ФОТ на 2009 под контрольные цифры_По видам деятельности(09.11.2009)_форма к защите - ДКУ" xfId="10718"/>
    <cellStyle name="_расчет ФОТ на 2009 под контрольные цифры_По видам деятельности(09.11.2009)_форма к защите - ДКУ 2" xfId="10719"/>
    <cellStyle name="_расчет ФОТ на 2009 под контрольные цифры_По видам деятельности(09.11.2009)_форма к защите - ДКУ 2_БДР формат СД (2)" xfId="10720"/>
    <cellStyle name="_расчет ФОТ на 2009 под контрольные цифры_По видам деятельности(09.11.2009)_форма к защите - ДКУ_БДР формат СД (2)" xfId="10721"/>
    <cellStyle name="_расчет ФОТ на 2009 под контрольные цифры_По видам деятельности(09.11.2009)_Форма к защите 10" xfId="10722"/>
    <cellStyle name="_расчет ФОТ на 2009 под контрольные цифры_По видам деятельности(09.11.2009)_Форма к защите 10_БДР формат СД (2)" xfId="10723"/>
    <cellStyle name="_расчет ФОТ на 2009 под контрольные цифры_По видам деятельности(09.11.2009)_Форма к защите 11" xfId="10724"/>
    <cellStyle name="_расчет ФОТ на 2009 под контрольные цифры_По видам деятельности(09.11.2009)_Форма к защите 11_БДР формат СД (2)" xfId="10725"/>
    <cellStyle name="_расчет ФОТ на 2009 под контрольные цифры_По видам деятельности(09.11.2009)_Форма к защите 12" xfId="10726"/>
    <cellStyle name="_расчет ФОТ на 2009 под контрольные цифры_По видам деятельности(09.11.2009)_Форма к защите 12_БДР формат СД (2)" xfId="10727"/>
    <cellStyle name="_расчет ФОТ на 2009 под контрольные цифры_По видам деятельности(09.11.2009)_Форма к защите 13" xfId="10728"/>
    <cellStyle name="_расчет ФОТ на 2009 под контрольные цифры_По видам деятельности(09.11.2009)_Форма к защите 13_БДР формат СД (2)" xfId="10729"/>
    <cellStyle name="_расчет ФОТ на 2009 под контрольные цифры_По видам деятельности(09.11.2009)_Форма к защите 14" xfId="10730"/>
    <cellStyle name="_расчет ФОТ на 2009 под контрольные цифры_По видам деятельности(09.11.2009)_Форма к защите 14_БДР формат СД (2)" xfId="10731"/>
    <cellStyle name="_расчет ФОТ на 2009 под контрольные цифры_По видам деятельности(09.11.2009)_Форма к защите 15" xfId="10732"/>
    <cellStyle name="_расчет ФОТ на 2009 под контрольные цифры_По видам деятельности(09.11.2009)_Форма к защите 15_БДР формат СД (2)" xfId="10733"/>
    <cellStyle name="_расчет ФОТ на 2009 под контрольные цифры_По видам деятельности(09.11.2009)_Форма к защите 16" xfId="10734"/>
    <cellStyle name="_расчет ФОТ на 2009 под контрольные цифры_По видам деятельности(09.11.2009)_Форма к защите 16_БДР формат СД (2)" xfId="10735"/>
    <cellStyle name="_расчет ФОТ на 2009 под контрольные цифры_По видам деятельности(09.11.2009)_Форма к защите 17" xfId="10736"/>
    <cellStyle name="_расчет ФОТ на 2009 под контрольные цифры_По видам деятельности(09.11.2009)_Форма к защите 17_БДР формат СД (2)" xfId="10737"/>
    <cellStyle name="_расчет ФОТ на 2009 под контрольные цифры_По видам деятельности(09.11.2009)_Форма к защите 18" xfId="10738"/>
    <cellStyle name="_расчет ФОТ на 2009 под контрольные цифры_По видам деятельности(09.11.2009)_Форма к защите 18_БДР формат СД (2)" xfId="10739"/>
    <cellStyle name="_расчет ФОТ на 2009 под контрольные цифры_По видам деятельности(09.11.2009)_Форма к защите 19" xfId="10740"/>
    <cellStyle name="_расчет ФОТ на 2009 под контрольные цифры_По видам деятельности(09.11.2009)_Форма к защите 19_БДР формат СД (2)" xfId="10741"/>
    <cellStyle name="_расчет ФОТ на 2009 под контрольные цифры_По видам деятельности(09.11.2009)_Форма к защите 2" xfId="10742"/>
    <cellStyle name="_расчет ФОТ на 2009 под контрольные цифры_По видам деятельности(09.11.2009)_Форма к защите 2_БДР формат СД (2)" xfId="10743"/>
    <cellStyle name="_расчет ФОТ на 2009 под контрольные цифры_По видам деятельности(09.11.2009)_Форма к защите 20" xfId="10744"/>
    <cellStyle name="_расчет ФОТ на 2009 под контрольные цифры_По видам деятельности(09.11.2009)_Форма к защите 20_БДР формат СД (2)" xfId="10745"/>
    <cellStyle name="_расчет ФОТ на 2009 под контрольные цифры_По видам деятельности(09.11.2009)_Форма к защите 21" xfId="10746"/>
    <cellStyle name="_расчет ФОТ на 2009 под контрольные цифры_По видам деятельности(09.11.2009)_Форма к защите 21_БДР формат СД (2)" xfId="10747"/>
    <cellStyle name="_расчет ФОТ на 2009 под контрольные цифры_По видам деятельности(09.11.2009)_Форма к защите 22" xfId="10748"/>
    <cellStyle name="_расчет ФОТ на 2009 под контрольные цифры_По видам деятельности(09.11.2009)_Форма к защите 22_БДР формат СД (2)" xfId="10749"/>
    <cellStyle name="_расчет ФОТ на 2009 под контрольные цифры_По видам деятельности(09.11.2009)_Форма к защите 23" xfId="10750"/>
    <cellStyle name="_расчет ФОТ на 2009 под контрольные цифры_По видам деятельности(09.11.2009)_Форма к защите 23_БДР формат СД (2)" xfId="10751"/>
    <cellStyle name="_расчет ФОТ на 2009 под контрольные цифры_По видам деятельности(09.11.2009)_Форма к защите 24" xfId="10752"/>
    <cellStyle name="_расчет ФОТ на 2009 под контрольные цифры_По видам деятельности(09.11.2009)_Форма к защите 24_БДР формат СД (2)" xfId="10753"/>
    <cellStyle name="_расчет ФОТ на 2009 под контрольные цифры_По видам деятельности(09.11.2009)_Форма к защите 25" xfId="10754"/>
    <cellStyle name="_расчет ФОТ на 2009 под контрольные цифры_По видам деятельности(09.11.2009)_Форма к защите 25_БДР формат СД (2)" xfId="10755"/>
    <cellStyle name="_расчет ФОТ на 2009 под контрольные цифры_По видам деятельности(09.11.2009)_Форма к защите 26" xfId="10756"/>
    <cellStyle name="_расчет ФОТ на 2009 под контрольные цифры_По видам деятельности(09.11.2009)_Форма к защите 26_БДР формат СД (2)" xfId="10757"/>
    <cellStyle name="_расчет ФОТ на 2009 под контрольные цифры_По видам деятельности(09.11.2009)_Форма к защите 27" xfId="10758"/>
    <cellStyle name="_расчет ФОТ на 2009 под контрольные цифры_По видам деятельности(09.11.2009)_Форма к защите 27_БДР формат СД (2)" xfId="10759"/>
    <cellStyle name="_расчет ФОТ на 2009 под контрольные цифры_По видам деятельности(09.11.2009)_Форма к защите 28" xfId="10760"/>
    <cellStyle name="_расчет ФОТ на 2009 под контрольные цифры_По видам деятельности(09.11.2009)_Форма к защите 28_БДР формат СД (2)" xfId="10761"/>
    <cellStyle name="_расчет ФОТ на 2009 под контрольные цифры_По видам деятельности(09.11.2009)_Форма к защите 29" xfId="10762"/>
    <cellStyle name="_расчет ФОТ на 2009 под контрольные цифры_По видам деятельности(09.11.2009)_Форма к защите 29_БДР формат СД (2)" xfId="10763"/>
    <cellStyle name="_расчет ФОТ на 2009 под контрольные цифры_По видам деятельности(09.11.2009)_Форма к защите 3" xfId="10764"/>
    <cellStyle name="_расчет ФОТ на 2009 под контрольные цифры_По видам деятельности(09.11.2009)_Форма к защите 3_БДР формат СД (2)" xfId="10765"/>
    <cellStyle name="_расчет ФОТ на 2009 под контрольные цифры_По видам деятельности(09.11.2009)_Форма к защите 30" xfId="10766"/>
    <cellStyle name="_расчет ФОТ на 2009 под контрольные цифры_По видам деятельности(09.11.2009)_Форма к защите 30_БДР формат СД (2)" xfId="10767"/>
    <cellStyle name="_расчет ФОТ на 2009 под контрольные цифры_По видам деятельности(09.11.2009)_Форма к защите 31" xfId="10768"/>
    <cellStyle name="_расчет ФОТ на 2009 под контрольные цифры_По видам деятельности(09.11.2009)_Форма к защите 31_БДР формат СД (2)" xfId="10769"/>
    <cellStyle name="_расчет ФОТ на 2009 под контрольные цифры_По видам деятельности(09.11.2009)_Форма к защите 32" xfId="10770"/>
    <cellStyle name="_расчет ФОТ на 2009 под контрольные цифры_По видам деятельности(09.11.2009)_Форма к защите 32_БДР формат СД (2)" xfId="10771"/>
    <cellStyle name="_расчет ФОТ на 2009 под контрольные цифры_По видам деятельности(09.11.2009)_Форма к защите 33" xfId="10772"/>
    <cellStyle name="_расчет ФОТ на 2009 под контрольные цифры_По видам деятельности(09.11.2009)_Форма к защите 33_БДР формат СД (2)" xfId="10773"/>
    <cellStyle name="_расчет ФОТ на 2009 под контрольные цифры_По видам деятельности(09.11.2009)_Форма к защите 34" xfId="10774"/>
    <cellStyle name="_расчет ФОТ на 2009 под контрольные цифры_По видам деятельности(09.11.2009)_Форма к защите 34_БДР формат СД (2)" xfId="10775"/>
    <cellStyle name="_расчет ФОТ на 2009 под контрольные цифры_По видам деятельности(09.11.2009)_Форма к защите 35" xfId="10776"/>
    <cellStyle name="_расчет ФОТ на 2009 под контрольные цифры_По видам деятельности(09.11.2009)_Форма к защите 35_БДР формат СД (2)" xfId="10777"/>
    <cellStyle name="_расчет ФОТ на 2009 под контрольные цифры_По видам деятельности(09.11.2009)_Форма к защите 36" xfId="10778"/>
    <cellStyle name="_расчет ФОТ на 2009 под контрольные цифры_По видам деятельности(09.11.2009)_Форма к защите 36_БДР формат СД (2)" xfId="10779"/>
    <cellStyle name="_расчет ФОТ на 2009 под контрольные цифры_По видам деятельности(09.11.2009)_Форма к защите 37" xfId="10780"/>
    <cellStyle name="_расчет ФОТ на 2009 под контрольные цифры_По видам деятельности(09.11.2009)_Форма к защите 37_БДР формат СД (2)" xfId="10781"/>
    <cellStyle name="_расчет ФОТ на 2009 под контрольные цифры_По видам деятельности(09.11.2009)_Форма к защите 38" xfId="10782"/>
    <cellStyle name="_расчет ФОТ на 2009 под контрольные цифры_По видам деятельности(09.11.2009)_Форма к защите 38_БДР формат СД (2)" xfId="10783"/>
    <cellStyle name="_расчет ФОТ на 2009 под контрольные цифры_По видам деятельности(09.11.2009)_Форма к защите 39" xfId="10784"/>
    <cellStyle name="_расчет ФОТ на 2009 под контрольные цифры_По видам деятельности(09.11.2009)_Форма к защите 39_БДР формат СД (2)" xfId="10785"/>
    <cellStyle name="_расчет ФОТ на 2009 под контрольные цифры_По видам деятельности(09.11.2009)_Форма к защите 4" xfId="10786"/>
    <cellStyle name="_расчет ФОТ на 2009 под контрольные цифры_По видам деятельности(09.11.2009)_Форма к защите 4_БДР формат СД (2)" xfId="10787"/>
    <cellStyle name="_расчет ФОТ на 2009 под контрольные цифры_По видам деятельности(09.11.2009)_Форма к защите 40" xfId="10788"/>
    <cellStyle name="_расчет ФОТ на 2009 под контрольные цифры_По видам деятельности(09.11.2009)_Форма к защите 40_БДР формат СД (2)" xfId="10789"/>
    <cellStyle name="_расчет ФОТ на 2009 под контрольные цифры_По видам деятельности(09.11.2009)_Форма к защите 41" xfId="10790"/>
    <cellStyle name="_расчет ФОТ на 2009 под контрольные цифры_По видам деятельности(09.11.2009)_Форма к защите 41_БДР формат СД (2)" xfId="10791"/>
    <cellStyle name="_расчет ФОТ на 2009 под контрольные цифры_По видам деятельности(09.11.2009)_Форма к защите 42" xfId="10792"/>
    <cellStyle name="_расчет ФОТ на 2009 под контрольные цифры_По видам деятельности(09.11.2009)_Форма к защите 42_БДР формат СД (2)" xfId="10793"/>
    <cellStyle name="_расчет ФОТ на 2009 под контрольные цифры_По видам деятельности(09.11.2009)_Форма к защите 43" xfId="10794"/>
    <cellStyle name="_расчет ФОТ на 2009 под контрольные цифры_По видам деятельности(09.11.2009)_Форма к защите 43_БДР формат СД (2)" xfId="10795"/>
    <cellStyle name="_расчет ФОТ на 2009 под контрольные цифры_По видам деятельности(09.11.2009)_Форма к защите 44" xfId="10796"/>
    <cellStyle name="_расчет ФОТ на 2009 под контрольные цифры_По видам деятельности(09.11.2009)_Форма к защите 44_БДР формат СД (2)" xfId="10797"/>
    <cellStyle name="_расчет ФОТ на 2009 под контрольные цифры_По видам деятельности(09.11.2009)_Форма к защите 45" xfId="10798"/>
    <cellStyle name="_расчет ФОТ на 2009 под контрольные цифры_По видам деятельности(09.11.2009)_Форма к защите 45_БДР формат СД (2)" xfId="10799"/>
    <cellStyle name="_расчет ФОТ на 2009 под контрольные цифры_По видам деятельности(09.11.2009)_Форма к защите 46" xfId="10800"/>
    <cellStyle name="_расчет ФОТ на 2009 под контрольные цифры_По видам деятельности(09.11.2009)_Форма к защите 46_БДР формат СД (2)" xfId="10801"/>
    <cellStyle name="_расчет ФОТ на 2009 под контрольные цифры_По видам деятельности(09.11.2009)_Форма к защите 47" xfId="10802"/>
    <cellStyle name="_расчет ФОТ на 2009 под контрольные цифры_По видам деятельности(09.11.2009)_Форма к защите 47_БДР формат СД (2)" xfId="10803"/>
    <cellStyle name="_расчет ФОТ на 2009 под контрольные цифры_По видам деятельности(09.11.2009)_Форма к защите 48" xfId="10804"/>
    <cellStyle name="_расчет ФОТ на 2009 под контрольные цифры_По видам деятельности(09.11.2009)_Форма к защите 48_БДР формат СД (2)" xfId="10805"/>
    <cellStyle name="_расчет ФОТ на 2009 под контрольные цифры_По видам деятельности(09.11.2009)_Форма к защите 49" xfId="10806"/>
    <cellStyle name="_расчет ФОТ на 2009 под контрольные цифры_По видам деятельности(09.11.2009)_Форма к защите 49_БДР формат СД (2)" xfId="10807"/>
    <cellStyle name="_расчет ФОТ на 2009 под контрольные цифры_По видам деятельности(09.11.2009)_Форма к защите 5" xfId="10808"/>
    <cellStyle name="_расчет ФОТ на 2009 под контрольные цифры_По видам деятельности(09.11.2009)_Форма к защите 5_БДР формат СД (2)" xfId="10809"/>
    <cellStyle name="_расчет ФОТ на 2009 под контрольные цифры_По видам деятельности(09.11.2009)_Форма к защите 50" xfId="10810"/>
    <cellStyle name="_расчет ФОТ на 2009 под контрольные цифры_По видам деятельности(09.11.2009)_Форма к защите 50_БДР формат СД (2)" xfId="10811"/>
    <cellStyle name="_расчет ФОТ на 2009 под контрольные цифры_По видам деятельности(09.11.2009)_Форма к защите 51" xfId="10812"/>
    <cellStyle name="_расчет ФОТ на 2009 под контрольные цифры_По видам деятельности(09.11.2009)_Форма к защите 51_БДР формат СД (2)" xfId="10813"/>
    <cellStyle name="_расчет ФОТ на 2009 под контрольные цифры_По видам деятельности(09.11.2009)_Форма к защите 52" xfId="10814"/>
    <cellStyle name="_расчет ФОТ на 2009 под контрольные цифры_По видам деятельности(09.11.2009)_Форма к защите 52_БДР формат СД (2)" xfId="10815"/>
    <cellStyle name="_расчет ФОТ на 2009 под контрольные цифры_По видам деятельности(09.11.2009)_Форма к защите 53" xfId="10816"/>
    <cellStyle name="_расчет ФОТ на 2009 под контрольные цифры_По видам деятельности(09.11.2009)_Форма к защите 53_БДР формат СД (2)" xfId="10817"/>
    <cellStyle name="_расчет ФОТ на 2009 под контрольные цифры_По видам деятельности(09.11.2009)_Форма к защите 54" xfId="10818"/>
    <cellStyle name="_расчет ФОТ на 2009 под контрольные цифры_По видам деятельности(09.11.2009)_Форма к защите 54_БДР формат СД (2)" xfId="10819"/>
    <cellStyle name="_расчет ФОТ на 2009 под контрольные цифры_По видам деятельности(09.11.2009)_Форма к защите 55" xfId="10820"/>
    <cellStyle name="_расчет ФОТ на 2009 под контрольные цифры_По видам деятельности(09.11.2009)_Форма к защите 55_БДР формат СД (2)" xfId="10821"/>
    <cellStyle name="_расчет ФОТ на 2009 под контрольные цифры_По видам деятельности(09.11.2009)_Форма к защите 56" xfId="10822"/>
    <cellStyle name="_расчет ФОТ на 2009 под контрольные цифры_По видам деятельности(09.11.2009)_Форма к защите 56_БДР формат СД (2)" xfId="10823"/>
    <cellStyle name="_расчет ФОТ на 2009 под контрольные цифры_По видам деятельности(09.11.2009)_Форма к защите 57" xfId="10824"/>
    <cellStyle name="_расчет ФОТ на 2009 под контрольные цифры_По видам деятельности(09.11.2009)_Форма к защите 57_БДР формат СД (2)" xfId="10825"/>
    <cellStyle name="_расчет ФОТ на 2009 под контрольные цифры_По видам деятельности(09.11.2009)_Форма к защите 58" xfId="10826"/>
    <cellStyle name="_расчет ФОТ на 2009 под контрольные цифры_По видам деятельности(09.11.2009)_Форма к защите 58_БДР формат СД (2)" xfId="10827"/>
    <cellStyle name="_расчет ФОТ на 2009 под контрольные цифры_По видам деятельности(09.11.2009)_Форма к защите 59" xfId="10828"/>
    <cellStyle name="_расчет ФОТ на 2009 под контрольные цифры_По видам деятельности(09.11.2009)_Форма к защите 59_БДР формат СД (2)" xfId="10829"/>
    <cellStyle name="_расчет ФОТ на 2009 под контрольные цифры_По видам деятельности(09.11.2009)_Форма к защите 6" xfId="10830"/>
    <cellStyle name="_расчет ФОТ на 2009 под контрольные цифры_По видам деятельности(09.11.2009)_Форма к защите 6_БДР формат СД (2)" xfId="10831"/>
    <cellStyle name="_расчет ФОТ на 2009 под контрольные цифры_По видам деятельности(09.11.2009)_Форма к защите 60" xfId="10832"/>
    <cellStyle name="_расчет ФОТ на 2009 под контрольные цифры_По видам деятельности(09.11.2009)_Форма к защите 60_БДР формат СД (2)" xfId="10833"/>
    <cellStyle name="_расчет ФОТ на 2009 под контрольные цифры_По видам деятельности(09.11.2009)_Форма к защите 61" xfId="10834"/>
    <cellStyle name="_расчет ФОТ на 2009 под контрольные цифры_По видам деятельности(09.11.2009)_Форма к защите 61_БДР формат СД (2)" xfId="10835"/>
    <cellStyle name="_расчет ФОТ на 2009 под контрольные цифры_По видам деятельности(09.11.2009)_Форма к защите 62" xfId="10836"/>
    <cellStyle name="_расчет ФОТ на 2009 под контрольные цифры_По видам деятельности(09.11.2009)_Форма к защите 62_БДР формат СД (2)" xfId="10837"/>
    <cellStyle name="_расчет ФОТ на 2009 под контрольные цифры_По видам деятельности(09.11.2009)_Форма к защите 63" xfId="10838"/>
    <cellStyle name="_расчет ФОТ на 2009 под контрольные цифры_По видам деятельности(09.11.2009)_Форма к защите 63_БДР формат СД (2)" xfId="10839"/>
    <cellStyle name="_расчет ФОТ на 2009 под контрольные цифры_По видам деятельности(09.11.2009)_Форма к защите 64" xfId="10840"/>
    <cellStyle name="_расчет ФОТ на 2009 под контрольные цифры_По видам деятельности(09.11.2009)_Форма к защите 64_БДР формат СД (2)" xfId="10841"/>
    <cellStyle name="_расчет ФОТ на 2009 под контрольные цифры_По видам деятельности(09.11.2009)_Форма к защите 65" xfId="10842"/>
    <cellStyle name="_расчет ФОТ на 2009 под контрольные цифры_По видам деятельности(09.11.2009)_Форма к защите 65_БДР формат СД (2)" xfId="10843"/>
    <cellStyle name="_расчет ФОТ на 2009 под контрольные цифры_По видам деятельности(09.11.2009)_Форма к защите 66" xfId="10844"/>
    <cellStyle name="_расчет ФОТ на 2009 под контрольные цифры_По видам деятельности(09.11.2009)_Форма к защите 66_БДР формат СД (2)" xfId="10845"/>
    <cellStyle name="_расчет ФОТ на 2009 под контрольные цифры_По видам деятельности(09.11.2009)_Форма к защите 67" xfId="10846"/>
    <cellStyle name="_расчет ФОТ на 2009 под контрольные цифры_По видам деятельности(09.11.2009)_Форма к защите 67_БДР формат СД (2)" xfId="10847"/>
    <cellStyle name="_расчет ФОТ на 2009 под контрольные цифры_По видам деятельности(09.11.2009)_Форма к защите 68" xfId="10848"/>
    <cellStyle name="_расчет ФОТ на 2009 под контрольные цифры_По видам деятельности(09.11.2009)_Форма к защите 68_БДР формат СД (2)" xfId="10849"/>
    <cellStyle name="_расчет ФОТ на 2009 под контрольные цифры_По видам деятельности(09.11.2009)_Форма к защите 69" xfId="10850"/>
    <cellStyle name="_расчет ФОТ на 2009 под контрольные цифры_По видам деятельности(09.11.2009)_Форма к защите 69_БДР формат СД (2)" xfId="10851"/>
    <cellStyle name="_расчет ФОТ на 2009 под контрольные цифры_По видам деятельности(09.11.2009)_Форма к защите 7" xfId="10852"/>
    <cellStyle name="_расчет ФОТ на 2009 под контрольные цифры_По видам деятельности(09.11.2009)_Форма к защите 7_БДР формат СД (2)" xfId="10853"/>
    <cellStyle name="_расчет ФОТ на 2009 под контрольные цифры_По видам деятельности(09.11.2009)_Форма к защите 70" xfId="10854"/>
    <cellStyle name="_расчет ФОТ на 2009 под контрольные цифры_По видам деятельности(09.11.2009)_Форма к защите 70_БДР формат СД (2)" xfId="10855"/>
    <cellStyle name="_расчет ФОТ на 2009 под контрольные цифры_По видам деятельности(09.11.2009)_Форма к защите 71" xfId="10856"/>
    <cellStyle name="_расчет ФОТ на 2009 под контрольные цифры_По видам деятельности(09.11.2009)_Форма к защите 71_БДР формат СД (2)" xfId="10857"/>
    <cellStyle name="_расчет ФОТ на 2009 под контрольные цифры_По видам деятельности(09.11.2009)_Форма к защите 72" xfId="10858"/>
    <cellStyle name="_расчет ФОТ на 2009 под контрольные цифры_По видам деятельности(09.11.2009)_Форма к защите 72_БДР формат СД (2)" xfId="10859"/>
    <cellStyle name="_расчет ФОТ на 2009 под контрольные цифры_По видам деятельности(09.11.2009)_Форма к защите 73" xfId="10860"/>
    <cellStyle name="_расчет ФОТ на 2009 под контрольные цифры_По видам деятельности(09.11.2009)_Форма к защите 73_БДР формат СД (2)" xfId="10861"/>
    <cellStyle name="_расчет ФОТ на 2009 под контрольные цифры_По видам деятельности(09.11.2009)_Форма к защите 74" xfId="10862"/>
    <cellStyle name="_расчет ФОТ на 2009 под контрольные цифры_По видам деятельности(09.11.2009)_Форма к защите 74_БДР формат СД (2)" xfId="10863"/>
    <cellStyle name="_расчет ФОТ на 2009 под контрольные цифры_По видам деятельности(09.11.2009)_Форма к защите 75" xfId="10864"/>
    <cellStyle name="_расчет ФОТ на 2009 под контрольные цифры_По видам деятельности(09.11.2009)_Форма к защите 75_БДР формат СД (2)" xfId="10865"/>
    <cellStyle name="_расчет ФОТ на 2009 под контрольные цифры_По видам деятельности(09.11.2009)_Форма к защите 76" xfId="10866"/>
    <cellStyle name="_расчет ФОТ на 2009 под контрольные цифры_По видам деятельности(09.11.2009)_Форма к защите 76_БДР формат СД (2)" xfId="10867"/>
    <cellStyle name="_расчет ФОТ на 2009 под контрольные цифры_По видам деятельности(09.11.2009)_Форма к защите 77" xfId="10868"/>
    <cellStyle name="_расчет ФОТ на 2009 под контрольные цифры_По видам деятельности(09.11.2009)_Форма к защите 77_БДР формат СД (2)" xfId="10869"/>
    <cellStyle name="_расчет ФОТ на 2009 под контрольные цифры_По видам деятельности(09.11.2009)_Форма к защите 78" xfId="10870"/>
    <cellStyle name="_расчет ФОТ на 2009 под контрольные цифры_По видам деятельности(09.11.2009)_Форма к защите 78_БДР формат СД (2)" xfId="10871"/>
    <cellStyle name="_расчет ФОТ на 2009 под контрольные цифры_По видам деятельности(09.11.2009)_Форма к защите 79" xfId="10872"/>
    <cellStyle name="_расчет ФОТ на 2009 под контрольные цифры_По видам деятельности(09.11.2009)_Форма к защите 79_БДР формат СД (2)" xfId="10873"/>
    <cellStyle name="_расчет ФОТ на 2009 под контрольные цифры_По видам деятельности(09.11.2009)_Форма к защите 8" xfId="10874"/>
    <cellStyle name="_расчет ФОТ на 2009 под контрольные цифры_По видам деятельности(09.11.2009)_Форма к защите 8_БДР формат СД (2)" xfId="10875"/>
    <cellStyle name="_расчет ФОТ на 2009 под контрольные цифры_По видам деятельности(09.11.2009)_Форма к защите 80" xfId="10876"/>
    <cellStyle name="_расчет ФОТ на 2009 под контрольные цифры_По видам деятельности(09.11.2009)_Форма к защите 80_БДР формат СД (2)" xfId="10877"/>
    <cellStyle name="_расчет ФОТ на 2009 под контрольные цифры_По видам деятельности(09.11.2009)_Форма к защите 81" xfId="10878"/>
    <cellStyle name="_расчет ФОТ на 2009 под контрольные цифры_По видам деятельности(09.11.2009)_Форма к защите 81_БДР формат СД (2)" xfId="10879"/>
    <cellStyle name="_расчет ФОТ на 2009 под контрольные цифры_По видам деятельности(09.11.2009)_Форма к защите 82" xfId="10880"/>
    <cellStyle name="_расчет ФОТ на 2009 под контрольные цифры_По видам деятельности(09.11.2009)_Форма к защите 82_БДР формат СД (2)" xfId="10881"/>
    <cellStyle name="_расчет ФОТ на 2009 под контрольные цифры_По видам деятельности(09.11.2009)_Форма к защите 83" xfId="10882"/>
    <cellStyle name="_расчет ФОТ на 2009 под контрольные цифры_По видам деятельности(09.11.2009)_Форма к защите 83_БДР формат СД (2)" xfId="10883"/>
    <cellStyle name="_расчет ФОТ на 2009 под контрольные цифры_По видам деятельности(09.11.2009)_Форма к защите 84" xfId="10884"/>
    <cellStyle name="_расчет ФОТ на 2009 под контрольные цифры_По видам деятельности(09.11.2009)_Форма к защите 84_БДР формат СД (2)" xfId="10885"/>
    <cellStyle name="_расчет ФОТ на 2009 под контрольные цифры_По видам деятельности(09.11.2009)_Форма к защите 85" xfId="10886"/>
    <cellStyle name="_расчет ФОТ на 2009 под контрольные цифры_По видам деятельности(09.11.2009)_Форма к защите 85_БДР формат СД (2)" xfId="10887"/>
    <cellStyle name="_расчет ФОТ на 2009 под контрольные цифры_По видам деятельности(09.11.2009)_Форма к защите 86" xfId="10888"/>
    <cellStyle name="_расчет ФОТ на 2009 под контрольные цифры_По видам деятельности(09.11.2009)_Форма к защите 86_БДР формат СД (2)" xfId="10889"/>
    <cellStyle name="_расчет ФОТ на 2009 под контрольные цифры_По видам деятельности(09.11.2009)_Форма к защите 87" xfId="10890"/>
    <cellStyle name="_расчет ФОТ на 2009 под контрольные цифры_По видам деятельности(09.11.2009)_Форма к защите 87_БДР формат СД (2)" xfId="10891"/>
    <cellStyle name="_расчет ФОТ на 2009 под контрольные цифры_По видам деятельности(09.11.2009)_Форма к защите 88" xfId="10892"/>
    <cellStyle name="_расчет ФОТ на 2009 под контрольные цифры_По видам деятельности(09.11.2009)_Форма к защите 88_БДР формат СД (2)" xfId="10893"/>
    <cellStyle name="_расчет ФОТ на 2009 под контрольные цифры_По видам деятельности(09.11.2009)_Форма к защите 89" xfId="10894"/>
    <cellStyle name="_расчет ФОТ на 2009 под контрольные цифры_По видам деятельности(09.11.2009)_Форма к защите 89_БДР формат СД (2)" xfId="10895"/>
    <cellStyle name="_расчет ФОТ на 2009 под контрольные цифры_По видам деятельности(09.11.2009)_Форма к защите 9" xfId="10896"/>
    <cellStyle name="_расчет ФОТ на 2009 под контрольные цифры_По видам деятельности(09.11.2009)_Форма к защите 9_БДР формат СД (2)" xfId="10897"/>
    <cellStyle name="_расчет ФОТ на 2009 под контрольные цифры_По видам деятельности(09.11.2009)_Форма к защите 90" xfId="10898"/>
    <cellStyle name="_расчет ФОТ на 2009 под контрольные цифры_По видам деятельности(09.11.2009)_Форма к защите 90_БДР формат СД (2)" xfId="10899"/>
    <cellStyle name="_расчет ФОТ на 2009 под контрольные цифры_По видам деятельности(09.11.2009)_Форма к защите ДЭБ" xfId="10900"/>
    <cellStyle name="_расчет ФОТ на 2009 под контрольные цифры_По видам деятельности(09.11.2009)_Форма к защите ДЭБ 2" xfId="10901"/>
    <cellStyle name="_расчет ФОТ на 2009 под контрольные цифры_По видам деятельности(09.11.2009)_Форма к защите ДЭБ 2_БДР формат СД (2)" xfId="10902"/>
    <cellStyle name="_расчет ФОТ на 2009 под контрольные цифры_По видам деятельности(09.11.2009)_Форма к защите ДЭБ_БДР формат СД (2)" xfId="10903"/>
    <cellStyle name="_расчет ФОТ на 2009 под контрольные цифры_По видам деятельности(09.11.2009)_Форма к защите_БДР формат СД (2)" xfId="10904"/>
    <cellStyle name="_расчет ФОТ на 2009 под контрольные цифры_По видам деятельности(09.11.2009)_Форма к защите_ДСП" xfId="10905"/>
    <cellStyle name="_расчет ФОТ на 2009 под контрольные цифры_По видам деятельности(09.11.2009)_Форма к защите_ДСП 2" xfId="10906"/>
    <cellStyle name="_расчет ФОТ на 2009 под контрольные цифры_По видам деятельности(09.11.2009)_Форма к защите_ДСП 2_БДР формат СД (2)" xfId="10907"/>
    <cellStyle name="_расчет ФОТ на 2009 под контрольные цифры_По видам деятельности(09.11.2009)_Форма к защите_ДСП_БДР формат СД (2)" xfId="10908"/>
    <cellStyle name="_расчет ФОТ на 2009 под контрольные цифры_По видам деятельности(09.11.2009)_Форма к защите_ДУпиоп" xfId="10909"/>
    <cellStyle name="_расчет ФОТ на 2009 под контрольные цифры_По видам деятельности(09.11.2009)_Форма к защите_ДУпиоп 2" xfId="10910"/>
    <cellStyle name="_расчет ФОТ на 2009 под контрольные цифры_По видам деятельности(09.11.2009)_Форма к защите_ДУпиоп 2_БДР формат СД (2)" xfId="10911"/>
    <cellStyle name="_расчет ФОТ на 2009 под контрольные цифры_По видам деятельности(09.11.2009)_Форма к защите_ДУпиоп_БДР формат СД (2)" xfId="10912"/>
    <cellStyle name="_расчет ФОТ на 2009 под контрольные цифры_По видам деятельности(09.11.2009)_Форма к защите_окончательная версия" xfId="10913"/>
    <cellStyle name="_расчет ФОТ на 2009 под контрольные цифры_По видам деятельности(09.11.2009)_Форма к защите_окончательная версия 2" xfId="10914"/>
    <cellStyle name="_расчет ФОТ на 2009 под контрольные цифры_По видам деятельности(09.11.2009)_Форма к защите_окончательная версия 2_БДР формат СД (2)" xfId="10915"/>
    <cellStyle name="_расчет ФОТ на 2009 под контрольные цифры_По видам деятельности(09.11.2009)_Форма к защите_окончательная версия_БДР формат СД (2)" xfId="10916"/>
    <cellStyle name="_расчет ФОТ на 2009 под контрольные цифры_Состав ФОТ и ВСХ ( - 3 кв-л 9мес.)xls" xfId="10917"/>
    <cellStyle name="_расчет ФОТ на 2009 под контрольные цифры_Состав ФОТ и ВСХ ( - 3 кв-л 9мес.)xls 2" xfId="10918"/>
    <cellStyle name="_расчет ФОТ на 2009 под контрольные цифры_Состав ФОТ и ВСХ ( - 3 кв-л 9мес.)xls 2_БДР формат СД (2)" xfId="10919"/>
    <cellStyle name="_расчет ФОТ на 2009 под контрольные цифры_Состав ФОТ и ВСХ ( - 3 кв-л 9мес.)xls_БДР формат СД (2)" xfId="10920"/>
    <cellStyle name="_расчет ФОТ на 2009 под контрольные цифры_ТОИР СВОД 2010_форма1(испр.управление30.10.2009.)" xfId="10921"/>
    <cellStyle name="_расчет ФОТ на 2009 под контрольные цифры_ТОИР СВОД 2010_форма1(испр.управление30.10.2009.) 2" xfId="10922"/>
    <cellStyle name="_расчет ФОТ на 2009 под контрольные цифры_ТОИР СВОД 2010_форма1(испр.управление30.10.2009.) 2 2" xfId="10923"/>
    <cellStyle name="_расчет ФОТ на 2009 под контрольные цифры_ТОИР СВОД 2010_форма1(испр.управление30.10.2009.) 2 2_БДР формат СД (2)" xfId="10924"/>
    <cellStyle name="_расчет ФОТ на 2009 под контрольные цифры_ТОИР СВОД 2010_форма1(испр.управление30.10.2009.) 2_БДР формат СД (2)" xfId="10925"/>
    <cellStyle name="_расчет ФОТ на 2009 под контрольные цифры_ТОИР СВОД 2010_форма1(испр.управление30.10.2009.) 3" xfId="10926"/>
    <cellStyle name="_расчет ФОТ на 2009 под контрольные цифры_ТОИР СВОД 2010_форма1(испр.управление30.10.2009.) 3_БДР формат СД (2)" xfId="10927"/>
    <cellStyle name="_расчет ФОТ на 2009 под контрольные цифры_ТОИР СВОД 2010_форма1(испр.управление30.10.2009.)_БДР формат СД (2)" xfId="10928"/>
    <cellStyle name="_расчет ФОТ на 2009 под контрольные цифры_ТОИР СВОД 2010_форма1(испр.управление30.10.2009.)_ДУС (3)" xfId="10929"/>
    <cellStyle name="_расчет ФОТ на 2009 под контрольные цифры_ТОИР СВОД 2010_форма1(испр.управление30.10.2009.)_ДУС (3) 2" xfId="10930"/>
    <cellStyle name="_расчет ФОТ на 2009 под контрольные цифры_ТОИР СВОД 2010_форма1(испр.управление30.10.2009.)_ДУС (3) 2_БДР формат СД (2)" xfId="10931"/>
    <cellStyle name="_расчет ФОТ на 2009 под контрольные цифры_ТОИР СВОД 2010_форма1(испр.управление30.10.2009.)_ДУС (3)_БДР формат СД (2)" xfId="10932"/>
    <cellStyle name="_расчет ФОТ на 2009 под контрольные цифры_ТОИР СВОД 2010_форма1(испр.управление30.10.2009.)_Источники_лимиты_Бизнес-план" xfId="10933"/>
    <cellStyle name="_расчет ФОТ на 2009 под контрольные цифры_ТОИР СВОД 2010_форма1(испр.управление30.10.2009.)_Источники_лимиты_Бизнес-план 2" xfId="10934"/>
    <cellStyle name="_расчет ФОТ на 2009 под контрольные цифры_ТОИР СВОД 2010_форма1(испр.управление30.10.2009.)_Источники_лимиты_Бизнес-план 2 2" xfId="10935"/>
    <cellStyle name="_расчет ФОТ на 2009 под контрольные цифры_ТОИР СВОД 2010_форма1(испр.управление30.10.2009.)_Источники_лимиты_Бизнес-план 2 2_БДР формат СД (2)" xfId="10936"/>
    <cellStyle name="_расчет ФОТ на 2009 под контрольные цифры_ТОИР СВОД 2010_форма1(испр.управление30.10.2009.)_Источники_лимиты_Бизнес-план 2_БДР формат СД (2)" xfId="10937"/>
    <cellStyle name="_расчет ФОТ на 2009 под контрольные цифры_ТОИР СВОД 2010_форма1(испр.управление30.10.2009.)_Источники_лимиты_Бизнес-план 3" xfId="10938"/>
    <cellStyle name="_расчет ФОТ на 2009 под контрольные цифры_ТОИР СВОД 2010_форма1(испр.управление30.10.2009.)_Источники_лимиты_Бизнес-план 3_БДР формат СД (2)" xfId="10939"/>
    <cellStyle name="_расчет ФОТ на 2009 под контрольные цифры_ТОИР СВОД 2010_форма1(испр.управление30.10.2009.)_Источники_лимиты_Бизнес-план_БДР формат СД (2)" xfId="10940"/>
    <cellStyle name="_расчет ФОТ на 2009 под контрольные цифры_ТОИР СВОД 2010_форма1(испр.управление30.10.2009.)_Копия форма к защите" xfId="10941"/>
    <cellStyle name="_расчет ФОТ на 2009 под контрольные цифры_ТОИР СВОД 2010_форма1(испр.управление30.10.2009.)_Копия форма к защите 2" xfId="10942"/>
    <cellStyle name="_расчет ФОТ на 2009 под контрольные цифры_ТОИР СВОД 2010_форма1(испр.управление30.10.2009.)_Копия форма к защите 2_БДР формат СД (2)" xfId="10943"/>
    <cellStyle name="_расчет ФОТ на 2009 под контрольные цифры_ТОИР СВОД 2010_форма1(испр.управление30.10.2009.)_Копия форма к защите_БДР формат СД (2)" xfId="10944"/>
    <cellStyle name="_расчет ФОТ на 2009 под контрольные цифры_ТОИР СВОД 2010_форма1(испр.управление30.10.2009.)_Свод бюджет на 2012" xfId="10945"/>
    <cellStyle name="_расчет ФОТ на 2009 под контрольные цифры_ТОИР СВОД 2010_форма1(испр.управление30.10.2009.)_Свод бюджет на 2012 2" xfId="10946"/>
    <cellStyle name="_расчет ФОТ на 2009 под контрольные цифры_ТОИР СВОД 2010_форма1(испр.управление30.10.2009.)_Свод бюджет на 2012 2_БДР формат СД (2)" xfId="10947"/>
    <cellStyle name="_расчет ФОТ на 2009 под контрольные цифры_ТОИР СВОД 2010_форма1(испр.управление30.10.2009.)_Свод бюджет на 2012_БДР формат СД (2)" xfId="10948"/>
    <cellStyle name="_расчет ФОТ на 2009 под контрольные цифры_ТОИР СВОД 2010_форма1(испр.управление30.10.2009.)_Форма к защите" xfId="10949"/>
    <cellStyle name="_расчет ФОТ на 2009 под контрольные цифры_ТОИР СВОД 2010_форма1(испр.управление30.10.2009.)_форма к защите - ДКУ" xfId="10950"/>
    <cellStyle name="_расчет ФОТ на 2009 под контрольные цифры_ТОИР СВОД 2010_форма1(испр.управление30.10.2009.)_форма к защите - ДКУ 2" xfId="10951"/>
    <cellStyle name="_расчет ФОТ на 2009 под контрольные цифры_ТОИР СВОД 2010_форма1(испр.управление30.10.2009.)_форма к защите - ДКУ 2_БДР формат СД (2)" xfId="10952"/>
    <cellStyle name="_расчет ФОТ на 2009 под контрольные цифры_ТОИР СВОД 2010_форма1(испр.управление30.10.2009.)_форма к защите - ДКУ_БДР формат СД (2)" xfId="10953"/>
    <cellStyle name="_расчет ФОТ на 2009 под контрольные цифры_ТОИР СВОД 2010_форма1(испр.управление30.10.2009.)_Форма к защите 10" xfId="10954"/>
    <cellStyle name="_расчет ФОТ на 2009 под контрольные цифры_ТОИР СВОД 2010_форма1(испр.управление30.10.2009.)_Форма к защите 10_БДР формат СД (2)" xfId="10955"/>
    <cellStyle name="_расчет ФОТ на 2009 под контрольные цифры_ТОИР СВОД 2010_форма1(испр.управление30.10.2009.)_Форма к защите 11" xfId="10956"/>
    <cellStyle name="_расчет ФОТ на 2009 под контрольные цифры_ТОИР СВОД 2010_форма1(испр.управление30.10.2009.)_Форма к защите 11_БДР формат СД (2)" xfId="10957"/>
    <cellStyle name="_расчет ФОТ на 2009 под контрольные цифры_ТОИР СВОД 2010_форма1(испр.управление30.10.2009.)_Форма к защите 12" xfId="10958"/>
    <cellStyle name="_расчет ФОТ на 2009 под контрольные цифры_ТОИР СВОД 2010_форма1(испр.управление30.10.2009.)_Форма к защите 12_БДР формат СД (2)" xfId="10959"/>
    <cellStyle name="_расчет ФОТ на 2009 под контрольные цифры_ТОИР СВОД 2010_форма1(испр.управление30.10.2009.)_Форма к защите 13" xfId="10960"/>
    <cellStyle name="_расчет ФОТ на 2009 под контрольные цифры_ТОИР СВОД 2010_форма1(испр.управление30.10.2009.)_Форма к защите 13_БДР формат СД (2)" xfId="10961"/>
    <cellStyle name="_расчет ФОТ на 2009 под контрольные цифры_ТОИР СВОД 2010_форма1(испр.управление30.10.2009.)_Форма к защите 14" xfId="10962"/>
    <cellStyle name="_расчет ФОТ на 2009 под контрольные цифры_ТОИР СВОД 2010_форма1(испр.управление30.10.2009.)_Форма к защите 14_БДР формат СД (2)" xfId="10963"/>
    <cellStyle name="_расчет ФОТ на 2009 под контрольные цифры_ТОИР СВОД 2010_форма1(испр.управление30.10.2009.)_Форма к защите 15" xfId="10964"/>
    <cellStyle name="_расчет ФОТ на 2009 под контрольные цифры_ТОИР СВОД 2010_форма1(испр.управление30.10.2009.)_Форма к защите 15_БДР формат СД (2)" xfId="10965"/>
    <cellStyle name="_расчет ФОТ на 2009 под контрольные цифры_ТОИР СВОД 2010_форма1(испр.управление30.10.2009.)_Форма к защите 16" xfId="10966"/>
    <cellStyle name="_расчет ФОТ на 2009 под контрольные цифры_ТОИР СВОД 2010_форма1(испр.управление30.10.2009.)_Форма к защите 16_БДР формат СД (2)" xfId="10967"/>
    <cellStyle name="_расчет ФОТ на 2009 под контрольные цифры_ТОИР СВОД 2010_форма1(испр.управление30.10.2009.)_Форма к защите 17" xfId="10968"/>
    <cellStyle name="_расчет ФОТ на 2009 под контрольные цифры_ТОИР СВОД 2010_форма1(испр.управление30.10.2009.)_Форма к защите 17_БДР формат СД (2)" xfId="10969"/>
    <cellStyle name="_расчет ФОТ на 2009 под контрольные цифры_ТОИР СВОД 2010_форма1(испр.управление30.10.2009.)_Форма к защите 18" xfId="10970"/>
    <cellStyle name="_расчет ФОТ на 2009 под контрольные цифры_ТОИР СВОД 2010_форма1(испр.управление30.10.2009.)_Форма к защите 18_БДР формат СД (2)" xfId="10971"/>
    <cellStyle name="_расчет ФОТ на 2009 под контрольные цифры_ТОИР СВОД 2010_форма1(испр.управление30.10.2009.)_Форма к защите 19" xfId="10972"/>
    <cellStyle name="_расчет ФОТ на 2009 под контрольные цифры_ТОИР СВОД 2010_форма1(испр.управление30.10.2009.)_Форма к защите 19_БДР формат СД (2)" xfId="10973"/>
    <cellStyle name="_расчет ФОТ на 2009 под контрольные цифры_ТОИР СВОД 2010_форма1(испр.управление30.10.2009.)_Форма к защите 2" xfId="10974"/>
    <cellStyle name="_расчет ФОТ на 2009 под контрольные цифры_ТОИР СВОД 2010_форма1(испр.управление30.10.2009.)_Форма к защите 2_БДР формат СД (2)" xfId="10975"/>
    <cellStyle name="_расчет ФОТ на 2009 под контрольные цифры_ТОИР СВОД 2010_форма1(испр.управление30.10.2009.)_Форма к защите 20" xfId="10976"/>
    <cellStyle name="_расчет ФОТ на 2009 под контрольные цифры_ТОИР СВОД 2010_форма1(испр.управление30.10.2009.)_Форма к защите 20_БДР формат СД (2)" xfId="10977"/>
    <cellStyle name="_расчет ФОТ на 2009 под контрольные цифры_ТОИР СВОД 2010_форма1(испр.управление30.10.2009.)_Форма к защите 21" xfId="10978"/>
    <cellStyle name="_расчет ФОТ на 2009 под контрольные цифры_ТОИР СВОД 2010_форма1(испр.управление30.10.2009.)_Форма к защите 21_БДР формат СД (2)" xfId="10979"/>
    <cellStyle name="_расчет ФОТ на 2009 под контрольные цифры_ТОИР СВОД 2010_форма1(испр.управление30.10.2009.)_Форма к защите 22" xfId="10980"/>
    <cellStyle name="_расчет ФОТ на 2009 под контрольные цифры_ТОИР СВОД 2010_форма1(испр.управление30.10.2009.)_Форма к защите 22_БДР формат СД (2)" xfId="10981"/>
    <cellStyle name="_расчет ФОТ на 2009 под контрольные цифры_ТОИР СВОД 2010_форма1(испр.управление30.10.2009.)_Форма к защите 23" xfId="10982"/>
    <cellStyle name="_расчет ФОТ на 2009 под контрольные цифры_ТОИР СВОД 2010_форма1(испр.управление30.10.2009.)_Форма к защите 23_БДР формат СД (2)" xfId="10983"/>
    <cellStyle name="_расчет ФОТ на 2009 под контрольные цифры_ТОИР СВОД 2010_форма1(испр.управление30.10.2009.)_Форма к защите 24" xfId="10984"/>
    <cellStyle name="_расчет ФОТ на 2009 под контрольные цифры_ТОИР СВОД 2010_форма1(испр.управление30.10.2009.)_Форма к защите 24_БДР формат СД (2)" xfId="10985"/>
    <cellStyle name="_расчет ФОТ на 2009 под контрольные цифры_ТОИР СВОД 2010_форма1(испр.управление30.10.2009.)_Форма к защите 25" xfId="10986"/>
    <cellStyle name="_расчет ФОТ на 2009 под контрольные цифры_ТОИР СВОД 2010_форма1(испр.управление30.10.2009.)_Форма к защите 25_БДР формат СД (2)" xfId="10987"/>
    <cellStyle name="_расчет ФОТ на 2009 под контрольные цифры_ТОИР СВОД 2010_форма1(испр.управление30.10.2009.)_Форма к защите 26" xfId="10988"/>
    <cellStyle name="_расчет ФОТ на 2009 под контрольные цифры_ТОИР СВОД 2010_форма1(испр.управление30.10.2009.)_Форма к защите 26_БДР формат СД (2)" xfId="10989"/>
    <cellStyle name="_расчет ФОТ на 2009 под контрольные цифры_ТОИР СВОД 2010_форма1(испр.управление30.10.2009.)_Форма к защите 27" xfId="10990"/>
    <cellStyle name="_расчет ФОТ на 2009 под контрольные цифры_ТОИР СВОД 2010_форма1(испр.управление30.10.2009.)_Форма к защите 27_БДР формат СД (2)" xfId="10991"/>
    <cellStyle name="_расчет ФОТ на 2009 под контрольные цифры_ТОИР СВОД 2010_форма1(испр.управление30.10.2009.)_Форма к защите 28" xfId="10992"/>
    <cellStyle name="_расчет ФОТ на 2009 под контрольные цифры_ТОИР СВОД 2010_форма1(испр.управление30.10.2009.)_Форма к защите 28_БДР формат СД (2)" xfId="10993"/>
    <cellStyle name="_расчет ФОТ на 2009 под контрольные цифры_ТОИР СВОД 2010_форма1(испр.управление30.10.2009.)_Форма к защите 29" xfId="10994"/>
    <cellStyle name="_расчет ФОТ на 2009 под контрольные цифры_ТОИР СВОД 2010_форма1(испр.управление30.10.2009.)_Форма к защите 29_БДР формат СД (2)" xfId="10995"/>
    <cellStyle name="_расчет ФОТ на 2009 под контрольные цифры_ТОИР СВОД 2010_форма1(испр.управление30.10.2009.)_Форма к защите 3" xfId="10996"/>
    <cellStyle name="_расчет ФОТ на 2009 под контрольные цифры_ТОИР СВОД 2010_форма1(испр.управление30.10.2009.)_Форма к защите 3_БДР формат СД (2)" xfId="10997"/>
    <cellStyle name="_расчет ФОТ на 2009 под контрольные цифры_ТОИР СВОД 2010_форма1(испр.управление30.10.2009.)_Форма к защите 30" xfId="10998"/>
    <cellStyle name="_расчет ФОТ на 2009 под контрольные цифры_ТОИР СВОД 2010_форма1(испр.управление30.10.2009.)_Форма к защите 30_БДР формат СД (2)" xfId="10999"/>
    <cellStyle name="_расчет ФОТ на 2009 под контрольные цифры_ТОИР СВОД 2010_форма1(испр.управление30.10.2009.)_Форма к защите 31" xfId="11000"/>
    <cellStyle name="_расчет ФОТ на 2009 под контрольные цифры_ТОИР СВОД 2010_форма1(испр.управление30.10.2009.)_Форма к защите 31_БДР формат СД (2)" xfId="11001"/>
    <cellStyle name="_расчет ФОТ на 2009 под контрольные цифры_ТОИР СВОД 2010_форма1(испр.управление30.10.2009.)_Форма к защите 32" xfId="11002"/>
    <cellStyle name="_расчет ФОТ на 2009 под контрольные цифры_ТОИР СВОД 2010_форма1(испр.управление30.10.2009.)_Форма к защите 32_БДР формат СД (2)" xfId="11003"/>
    <cellStyle name="_расчет ФОТ на 2009 под контрольные цифры_ТОИР СВОД 2010_форма1(испр.управление30.10.2009.)_Форма к защите 33" xfId="11004"/>
    <cellStyle name="_расчет ФОТ на 2009 под контрольные цифры_ТОИР СВОД 2010_форма1(испр.управление30.10.2009.)_Форма к защите 33_БДР формат СД (2)" xfId="11005"/>
    <cellStyle name="_расчет ФОТ на 2009 под контрольные цифры_ТОИР СВОД 2010_форма1(испр.управление30.10.2009.)_Форма к защите 34" xfId="11006"/>
    <cellStyle name="_расчет ФОТ на 2009 под контрольные цифры_ТОИР СВОД 2010_форма1(испр.управление30.10.2009.)_Форма к защите 34_БДР формат СД (2)" xfId="11007"/>
    <cellStyle name="_расчет ФОТ на 2009 под контрольные цифры_ТОИР СВОД 2010_форма1(испр.управление30.10.2009.)_Форма к защите 35" xfId="11008"/>
    <cellStyle name="_расчет ФОТ на 2009 под контрольные цифры_ТОИР СВОД 2010_форма1(испр.управление30.10.2009.)_Форма к защите 35_БДР формат СД (2)" xfId="11009"/>
    <cellStyle name="_расчет ФОТ на 2009 под контрольные цифры_ТОИР СВОД 2010_форма1(испр.управление30.10.2009.)_Форма к защите 36" xfId="11010"/>
    <cellStyle name="_расчет ФОТ на 2009 под контрольные цифры_ТОИР СВОД 2010_форма1(испр.управление30.10.2009.)_Форма к защите 36_БДР формат СД (2)" xfId="11011"/>
    <cellStyle name="_расчет ФОТ на 2009 под контрольные цифры_ТОИР СВОД 2010_форма1(испр.управление30.10.2009.)_Форма к защите 37" xfId="11012"/>
    <cellStyle name="_расчет ФОТ на 2009 под контрольные цифры_ТОИР СВОД 2010_форма1(испр.управление30.10.2009.)_Форма к защите 37_БДР формат СД (2)" xfId="11013"/>
    <cellStyle name="_расчет ФОТ на 2009 под контрольные цифры_ТОИР СВОД 2010_форма1(испр.управление30.10.2009.)_Форма к защите 38" xfId="11014"/>
    <cellStyle name="_расчет ФОТ на 2009 под контрольные цифры_ТОИР СВОД 2010_форма1(испр.управление30.10.2009.)_Форма к защите 38_БДР формат СД (2)" xfId="11015"/>
    <cellStyle name="_расчет ФОТ на 2009 под контрольные цифры_ТОИР СВОД 2010_форма1(испр.управление30.10.2009.)_Форма к защите 39" xfId="11016"/>
    <cellStyle name="_расчет ФОТ на 2009 под контрольные цифры_ТОИР СВОД 2010_форма1(испр.управление30.10.2009.)_Форма к защите 39_БДР формат СД (2)" xfId="11017"/>
    <cellStyle name="_расчет ФОТ на 2009 под контрольные цифры_ТОИР СВОД 2010_форма1(испр.управление30.10.2009.)_Форма к защите 4" xfId="11018"/>
    <cellStyle name="_расчет ФОТ на 2009 под контрольные цифры_ТОИР СВОД 2010_форма1(испр.управление30.10.2009.)_Форма к защите 4_БДР формат СД (2)" xfId="11019"/>
    <cellStyle name="_расчет ФОТ на 2009 под контрольные цифры_ТОИР СВОД 2010_форма1(испр.управление30.10.2009.)_Форма к защите 40" xfId="11020"/>
    <cellStyle name="_расчет ФОТ на 2009 под контрольные цифры_ТОИР СВОД 2010_форма1(испр.управление30.10.2009.)_Форма к защите 40_БДР формат СД (2)" xfId="11021"/>
    <cellStyle name="_расчет ФОТ на 2009 под контрольные цифры_ТОИР СВОД 2010_форма1(испр.управление30.10.2009.)_Форма к защите 41" xfId="11022"/>
    <cellStyle name="_расчет ФОТ на 2009 под контрольные цифры_ТОИР СВОД 2010_форма1(испр.управление30.10.2009.)_Форма к защите 41_БДР формат СД (2)" xfId="11023"/>
    <cellStyle name="_расчет ФОТ на 2009 под контрольные цифры_ТОИР СВОД 2010_форма1(испр.управление30.10.2009.)_Форма к защите 42" xfId="11024"/>
    <cellStyle name="_расчет ФОТ на 2009 под контрольные цифры_ТОИР СВОД 2010_форма1(испр.управление30.10.2009.)_Форма к защите 42_БДР формат СД (2)" xfId="11025"/>
    <cellStyle name="_расчет ФОТ на 2009 под контрольные цифры_ТОИР СВОД 2010_форма1(испр.управление30.10.2009.)_Форма к защите 43" xfId="11026"/>
    <cellStyle name="_расчет ФОТ на 2009 под контрольные цифры_ТОИР СВОД 2010_форма1(испр.управление30.10.2009.)_Форма к защите 43_БДР формат СД (2)" xfId="11027"/>
    <cellStyle name="_расчет ФОТ на 2009 под контрольные цифры_ТОИР СВОД 2010_форма1(испр.управление30.10.2009.)_Форма к защите 44" xfId="11028"/>
    <cellStyle name="_расчет ФОТ на 2009 под контрольные цифры_ТОИР СВОД 2010_форма1(испр.управление30.10.2009.)_Форма к защите 44_БДР формат СД (2)" xfId="11029"/>
    <cellStyle name="_расчет ФОТ на 2009 под контрольные цифры_ТОИР СВОД 2010_форма1(испр.управление30.10.2009.)_Форма к защите 45" xfId="11030"/>
    <cellStyle name="_расчет ФОТ на 2009 под контрольные цифры_ТОИР СВОД 2010_форма1(испр.управление30.10.2009.)_Форма к защите 45_БДР формат СД (2)" xfId="11031"/>
    <cellStyle name="_расчет ФОТ на 2009 под контрольные цифры_ТОИР СВОД 2010_форма1(испр.управление30.10.2009.)_Форма к защите 46" xfId="11032"/>
    <cellStyle name="_расчет ФОТ на 2009 под контрольные цифры_ТОИР СВОД 2010_форма1(испр.управление30.10.2009.)_Форма к защите 46_БДР формат СД (2)" xfId="11033"/>
    <cellStyle name="_расчет ФОТ на 2009 под контрольные цифры_ТОИР СВОД 2010_форма1(испр.управление30.10.2009.)_Форма к защите 47" xfId="11034"/>
    <cellStyle name="_расчет ФОТ на 2009 под контрольные цифры_ТОИР СВОД 2010_форма1(испр.управление30.10.2009.)_Форма к защите 47_БДР формат СД (2)" xfId="11035"/>
    <cellStyle name="_расчет ФОТ на 2009 под контрольные цифры_ТОИР СВОД 2010_форма1(испр.управление30.10.2009.)_Форма к защите 48" xfId="11036"/>
    <cellStyle name="_расчет ФОТ на 2009 под контрольные цифры_ТОИР СВОД 2010_форма1(испр.управление30.10.2009.)_Форма к защите 48_БДР формат СД (2)" xfId="11037"/>
    <cellStyle name="_расчет ФОТ на 2009 под контрольные цифры_ТОИР СВОД 2010_форма1(испр.управление30.10.2009.)_Форма к защите 49" xfId="11038"/>
    <cellStyle name="_расчет ФОТ на 2009 под контрольные цифры_ТОИР СВОД 2010_форма1(испр.управление30.10.2009.)_Форма к защите 49_БДР формат СД (2)" xfId="11039"/>
    <cellStyle name="_расчет ФОТ на 2009 под контрольные цифры_ТОИР СВОД 2010_форма1(испр.управление30.10.2009.)_Форма к защите 5" xfId="11040"/>
    <cellStyle name="_расчет ФОТ на 2009 под контрольные цифры_ТОИР СВОД 2010_форма1(испр.управление30.10.2009.)_Форма к защите 5_БДР формат СД (2)" xfId="11041"/>
    <cellStyle name="_расчет ФОТ на 2009 под контрольные цифры_ТОИР СВОД 2010_форма1(испр.управление30.10.2009.)_Форма к защите 50" xfId="11042"/>
    <cellStyle name="_расчет ФОТ на 2009 под контрольные цифры_ТОИР СВОД 2010_форма1(испр.управление30.10.2009.)_Форма к защите 50_БДР формат СД (2)" xfId="11043"/>
    <cellStyle name="_расчет ФОТ на 2009 под контрольные цифры_ТОИР СВОД 2010_форма1(испр.управление30.10.2009.)_Форма к защите 51" xfId="11044"/>
    <cellStyle name="_расчет ФОТ на 2009 под контрольные цифры_ТОИР СВОД 2010_форма1(испр.управление30.10.2009.)_Форма к защите 51_БДР формат СД (2)" xfId="11045"/>
    <cellStyle name="_расчет ФОТ на 2009 под контрольные цифры_ТОИР СВОД 2010_форма1(испр.управление30.10.2009.)_Форма к защите 52" xfId="11046"/>
    <cellStyle name="_расчет ФОТ на 2009 под контрольные цифры_ТОИР СВОД 2010_форма1(испр.управление30.10.2009.)_Форма к защите 52_БДР формат СД (2)" xfId="11047"/>
    <cellStyle name="_расчет ФОТ на 2009 под контрольные цифры_ТОИР СВОД 2010_форма1(испр.управление30.10.2009.)_Форма к защите 53" xfId="11048"/>
    <cellStyle name="_расчет ФОТ на 2009 под контрольные цифры_ТОИР СВОД 2010_форма1(испр.управление30.10.2009.)_Форма к защите 53_БДР формат СД (2)" xfId="11049"/>
    <cellStyle name="_расчет ФОТ на 2009 под контрольные цифры_ТОИР СВОД 2010_форма1(испр.управление30.10.2009.)_Форма к защите 54" xfId="11050"/>
    <cellStyle name="_расчет ФОТ на 2009 под контрольные цифры_ТОИР СВОД 2010_форма1(испр.управление30.10.2009.)_Форма к защите 54_БДР формат СД (2)" xfId="11051"/>
    <cellStyle name="_расчет ФОТ на 2009 под контрольные цифры_ТОИР СВОД 2010_форма1(испр.управление30.10.2009.)_Форма к защите 55" xfId="11052"/>
    <cellStyle name="_расчет ФОТ на 2009 под контрольные цифры_ТОИР СВОД 2010_форма1(испр.управление30.10.2009.)_Форма к защите 55_БДР формат СД (2)" xfId="11053"/>
    <cellStyle name="_расчет ФОТ на 2009 под контрольные цифры_ТОИР СВОД 2010_форма1(испр.управление30.10.2009.)_Форма к защите 56" xfId="11054"/>
    <cellStyle name="_расчет ФОТ на 2009 под контрольные цифры_ТОИР СВОД 2010_форма1(испр.управление30.10.2009.)_Форма к защите 56_БДР формат СД (2)" xfId="11055"/>
    <cellStyle name="_расчет ФОТ на 2009 под контрольные цифры_ТОИР СВОД 2010_форма1(испр.управление30.10.2009.)_Форма к защите 57" xfId="11056"/>
    <cellStyle name="_расчет ФОТ на 2009 под контрольные цифры_ТОИР СВОД 2010_форма1(испр.управление30.10.2009.)_Форма к защите 57_БДР формат СД (2)" xfId="11057"/>
    <cellStyle name="_расчет ФОТ на 2009 под контрольные цифры_ТОИР СВОД 2010_форма1(испр.управление30.10.2009.)_Форма к защите 58" xfId="11058"/>
    <cellStyle name="_расчет ФОТ на 2009 под контрольные цифры_ТОИР СВОД 2010_форма1(испр.управление30.10.2009.)_Форма к защите 58_БДР формат СД (2)" xfId="11059"/>
    <cellStyle name="_расчет ФОТ на 2009 под контрольные цифры_ТОИР СВОД 2010_форма1(испр.управление30.10.2009.)_Форма к защите 59" xfId="11060"/>
    <cellStyle name="_расчет ФОТ на 2009 под контрольные цифры_ТОИР СВОД 2010_форма1(испр.управление30.10.2009.)_Форма к защите 59_БДР формат СД (2)" xfId="11061"/>
    <cellStyle name="_расчет ФОТ на 2009 под контрольные цифры_ТОИР СВОД 2010_форма1(испр.управление30.10.2009.)_Форма к защите 6" xfId="11062"/>
    <cellStyle name="_расчет ФОТ на 2009 под контрольные цифры_ТОИР СВОД 2010_форма1(испр.управление30.10.2009.)_Форма к защите 6_БДР формат СД (2)" xfId="11063"/>
    <cellStyle name="_расчет ФОТ на 2009 под контрольные цифры_ТОИР СВОД 2010_форма1(испр.управление30.10.2009.)_Форма к защите 60" xfId="11064"/>
    <cellStyle name="_расчет ФОТ на 2009 под контрольные цифры_ТОИР СВОД 2010_форма1(испр.управление30.10.2009.)_Форма к защите 60_БДР формат СД (2)" xfId="11065"/>
    <cellStyle name="_расчет ФОТ на 2009 под контрольные цифры_ТОИР СВОД 2010_форма1(испр.управление30.10.2009.)_Форма к защите 61" xfId="11066"/>
    <cellStyle name="_расчет ФОТ на 2009 под контрольные цифры_ТОИР СВОД 2010_форма1(испр.управление30.10.2009.)_Форма к защите 61_БДР формат СД (2)" xfId="11067"/>
    <cellStyle name="_расчет ФОТ на 2009 под контрольные цифры_ТОИР СВОД 2010_форма1(испр.управление30.10.2009.)_Форма к защите 62" xfId="11068"/>
    <cellStyle name="_расчет ФОТ на 2009 под контрольные цифры_ТОИР СВОД 2010_форма1(испр.управление30.10.2009.)_Форма к защите 62_БДР формат СД (2)" xfId="11069"/>
    <cellStyle name="_расчет ФОТ на 2009 под контрольные цифры_ТОИР СВОД 2010_форма1(испр.управление30.10.2009.)_Форма к защите 63" xfId="11070"/>
    <cellStyle name="_расчет ФОТ на 2009 под контрольные цифры_ТОИР СВОД 2010_форма1(испр.управление30.10.2009.)_Форма к защите 63_БДР формат СД (2)" xfId="11071"/>
    <cellStyle name="_расчет ФОТ на 2009 под контрольные цифры_ТОИР СВОД 2010_форма1(испр.управление30.10.2009.)_Форма к защите 64" xfId="11072"/>
    <cellStyle name="_расчет ФОТ на 2009 под контрольные цифры_ТОИР СВОД 2010_форма1(испр.управление30.10.2009.)_Форма к защите 64_БДР формат СД (2)" xfId="11073"/>
    <cellStyle name="_расчет ФОТ на 2009 под контрольные цифры_ТОИР СВОД 2010_форма1(испр.управление30.10.2009.)_Форма к защите 65" xfId="11074"/>
    <cellStyle name="_расчет ФОТ на 2009 под контрольные цифры_ТОИР СВОД 2010_форма1(испр.управление30.10.2009.)_Форма к защите 65_БДР формат СД (2)" xfId="11075"/>
    <cellStyle name="_расчет ФОТ на 2009 под контрольные цифры_ТОИР СВОД 2010_форма1(испр.управление30.10.2009.)_Форма к защите 66" xfId="11076"/>
    <cellStyle name="_расчет ФОТ на 2009 под контрольные цифры_ТОИР СВОД 2010_форма1(испр.управление30.10.2009.)_Форма к защите 66_БДР формат СД (2)" xfId="11077"/>
    <cellStyle name="_расчет ФОТ на 2009 под контрольные цифры_ТОИР СВОД 2010_форма1(испр.управление30.10.2009.)_Форма к защите 67" xfId="11078"/>
    <cellStyle name="_расчет ФОТ на 2009 под контрольные цифры_ТОИР СВОД 2010_форма1(испр.управление30.10.2009.)_Форма к защите 67_БДР формат СД (2)" xfId="11079"/>
    <cellStyle name="_расчет ФОТ на 2009 под контрольные цифры_ТОИР СВОД 2010_форма1(испр.управление30.10.2009.)_Форма к защите 68" xfId="11080"/>
    <cellStyle name="_расчет ФОТ на 2009 под контрольные цифры_ТОИР СВОД 2010_форма1(испр.управление30.10.2009.)_Форма к защите 68_БДР формат СД (2)" xfId="11081"/>
    <cellStyle name="_расчет ФОТ на 2009 под контрольные цифры_ТОИР СВОД 2010_форма1(испр.управление30.10.2009.)_Форма к защите 69" xfId="11082"/>
    <cellStyle name="_расчет ФОТ на 2009 под контрольные цифры_ТОИР СВОД 2010_форма1(испр.управление30.10.2009.)_Форма к защите 69_БДР формат СД (2)" xfId="11083"/>
    <cellStyle name="_расчет ФОТ на 2009 под контрольные цифры_ТОИР СВОД 2010_форма1(испр.управление30.10.2009.)_Форма к защите 7" xfId="11084"/>
    <cellStyle name="_расчет ФОТ на 2009 под контрольные цифры_ТОИР СВОД 2010_форма1(испр.управление30.10.2009.)_Форма к защите 7_БДР формат СД (2)" xfId="11085"/>
    <cellStyle name="_расчет ФОТ на 2009 под контрольные цифры_ТОИР СВОД 2010_форма1(испр.управление30.10.2009.)_Форма к защите 70" xfId="11086"/>
    <cellStyle name="_расчет ФОТ на 2009 под контрольные цифры_ТОИР СВОД 2010_форма1(испр.управление30.10.2009.)_Форма к защите 70_БДР формат СД (2)" xfId="11087"/>
    <cellStyle name="_расчет ФОТ на 2009 под контрольные цифры_ТОИР СВОД 2010_форма1(испр.управление30.10.2009.)_Форма к защите 71" xfId="11088"/>
    <cellStyle name="_расчет ФОТ на 2009 под контрольные цифры_ТОИР СВОД 2010_форма1(испр.управление30.10.2009.)_Форма к защите 71_БДР формат СД (2)" xfId="11089"/>
    <cellStyle name="_расчет ФОТ на 2009 под контрольные цифры_ТОИР СВОД 2010_форма1(испр.управление30.10.2009.)_Форма к защите 72" xfId="11090"/>
    <cellStyle name="_расчет ФОТ на 2009 под контрольные цифры_ТОИР СВОД 2010_форма1(испр.управление30.10.2009.)_Форма к защите 72_БДР формат СД (2)" xfId="11091"/>
    <cellStyle name="_расчет ФОТ на 2009 под контрольные цифры_ТОИР СВОД 2010_форма1(испр.управление30.10.2009.)_Форма к защите 73" xfId="11092"/>
    <cellStyle name="_расчет ФОТ на 2009 под контрольные цифры_ТОИР СВОД 2010_форма1(испр.управление30.10.2009.)_Форма к защите 73_БДР формат СД (2)" xfId="11093"/>
    <cellStyle name="_расчет ФОТ на 2009 под контрольные цифры_ТОИР СВОД 2010_форма1(испр.управление30.10.2009.)_Форма к защите 74" xfId="11094"/>
    <cellStyle name="_расчет ФОТ на 2009 под контрольные цифры_ТОИР СВОД 2010_форма1(испр.управление30.10.2009.)_Форма к защите 74_БДР формат СД (2)" xfId="11095"/>
    <cellStyle name="_расчет ФОТ на 2009 под контрольные цифры_ТОИР СВОД 2010_форма1(испр.управление30.10.2009.)_Форма к защите 75" xfId="11096"/>
    <cellStyle name="_расчет ФОТ на 2009 под контрольные цифры_ТОИР СВОД 2010_форма1(испр.управление30.10.2009.)_Форма к защите 75_БДР формат СД (2)" xfId="11097"/>
    <cellStyle name="_расчет ФОТ на 2009 под контрольные цифры_ТОИР СВОД 2010_форма1(испр.управление30.10.2009.)_Форма к защите 76" xfId="11098"/>
    <cellStyle name="_расчет ФОТ на 2009 под контрольные цифры_ТОИР СВОД 2010_форма1(испр.управление30.10.2009.)_Форма к защите 76_БДР формат СД (2)" xfId="11099"/>
    <cellStyle name="_расчет ФОТ на 2009 под контрольные цифры_ТОИР СВОД 2010_форма1(испр.управление30.10.2009.)_Форма к защите 77" xfId="11100"/>
    <cellStyle name="_расчет ФОТ на 2009 под контрольные цифры_ТОИР СВОД 2010_форма1(испр.управление30.10.2009.)_Форма к защите 77_БДР формат СД (2)" xfId="11101"/>
    <cellStyle name="_расчет ФОТ на 2009 под контрольные цифры_ТОИР СВОД 2010_форма1(испр.управление30.10.2009.)_Форма к защите 78" xfId="11102"/>
    <cellStyle name="_расчет ФОТ на 2009 под контрольные цифры_ТОИР СВОД 2010_форма1(испр.управление30.10.2009.)_Форма к защите 78_БДР формат СД (2)" xfId="11103"/>
    <cellStyle name="_расчет ФОТ на 2009 под контрольные цифры_ТОИР СВОД 2010_форма1(испр.управление30.10.2009.)_Форма к защите 79" xfId="11104"/>
    <cellStyle name="_расчет ФОТ на 2009 под контрольные цифры_ТОИР СВОД 2010_форма1(испр.управление30.10.2009.)_Форма к защите 79_БДР формат СД (2)" xfId="11105"/>
    <cellStyle name="_расчет ФОТ на 2009 под контрольные цифры_ТОИР СВОД 2010_форма1(испр.управление30.10.2009.)_Форма к защите 8" xfId="11106"/>
    <cellStyle name="_расчет ФОТ на 2009 под контрольные цифры_ТОИР СВОД 2010_форма1(испр.управление30.10.2009.)_Форма к защите 8_БДР формат СД (2)" xfId="11107"/>
    <cellStyle name="_расчет ФОТ на 2009 под контрольные цифры_ТОИР СВОД 2010_форма1(испр.управление30.10.2009.)_Форма к защите 80" xfId="11108"/>
    <cellStyle name="_расчет ФОТ на 2009 под контрольные цифры_ТОИР СВОД 2010_форма1(испр.управление30.10.2009.)_Форма к защите 80_БДР формат СД (2)" xfId="11109"/>
    <cellStyle name="_расчет ФОТ на 2009 под контрольные цифры_ТОИР СВОД 2010_форма1(испр.управление30.10.2009.)_Форма к защите 81" xfId="11110"/>
    <cellStyle name="_расчет ФОТ на 2009 под контрольные цифры_ТОИР СВОД 2010_форма1(испр.управление30.10.2009.)_Форма к защите 81_БДР формат СД (2)" xfId="11111"/>
    <cellStyle name="_расчет ФОТ на 2009 под контрольные цифры_ТОИР СВОД 2010_форма1(испр.управление30.10.2009.)_Форма к защите 82" xfId="11112"/>
    <cellStyle name="_расчет ФОТ на 2009 под контрольные цифры_ТОИР СВОД 2010_форма1(испр.управление30.10.2009.)_Форма к защите 82_БДР формат СД (2)" xfId="11113"/>
    <cellStyle name="_расчет ФОТ на 2009 под контрольные цифры_ТОИР СВОД 2010_форма1(испр.управление30.10.2009.)_Форма к защите 83" xfId="11114"/>
    <cellStyle name="_расчет ФОТ на 2009 под контрольные цифры_ТОИР СВОД 2010_форма1(испр.управление30.10.2009.)_Форма к защите 83_БДР формат СД (2)" xfId="11115"/>
    <cellStyle name="_расчет ФОТ на 2009 под контрольные цифры_ТОИР СВОД 2010_форма1(испр.управление30.10.2009.)_Форма к защите 84" xfId="11116"/>
    <cellStyle name="_расчет ФОТ на 2009 под контрольные цифры_ТОИР СВОД 2010_форма1(испр.управление30.10.2009.)_Форма к защите 84_БДР формат СД (2)" xfId="11117"/>
    <cellStyle name="_расчет ФОТ на 2009 под контрольные цифры_ТОИР СВОД 2010_форма1(испр.управление30.10.2009.)_Форма к защите 85" xfId="11118"/>
    <cellStyle name="_расчет ФОТ на 2009 под контрольные цифры_ТОИР СВОД 2010_форма1(испр.управление30.10.2009.)_Форма к защите 85_БДР формат СД (2)" xfId="11119"/>
    <cellStyle name="_расчет ФОТ на 2009 под контрольные цифры_ТОИР СВОД 2010_форма1(испр.управление30.10.2009.)_Форма к защите 86" xfId="11120"/>
    <cellStyle name="_расчет ФОТ на 2009 под контрольные цифры_ТОИР СВОД 2010_форма1(испр.управление30.10.2009.)_Форма к защите 86_БДР формат СД (2)" xfId="11121"/>
    <cellStyle name="_расчет ФОТ на 2009 под контрольные цифры_ТОИР СВОД 2010_форма1(испр.управление30.10.2009.)_Форма к защите 87" xfId="11122"/>
    <cellStyle name="_расчет ФОТ на 2009 под контрольные цифры_ТОИР СВОД 2010_форма1(испр.управление30.10.2009.)_Форма к защите 87_БДР формат СД (2)" xfId="11123"/>
    <cellStyle name="_расчет ФОТ на 2009 под контрольные цифры_ТОИР СВОД 2010_форма1(испр.управление30.10.2009.)_Форма к защите 88" xfId="11124"/>
    <cellStyle name="_расчет ФОТ на 2009 под контрольные цифры_ТОИР СВОД 2010_форма1(испр.управление30.10.2009.)_Форма к защите 88_БДР формат СД (2)" xfId="11125"/>
    <cellStyle name="_расчет ФОТ на 2009 под контрольные цифры_ТОИР СВОД 2010_форма1(испр.управление30.10.2009.)_Форма к защите 89" xfId="11126"/>
    <cellStyle name="_расчет ФОТ на 2009 под контрольные цифры_ТОИР СВОД 2010_форма1(испр.управление30.10.2009.)_Форма к защите 89_БДР формат СД (2)" xfId="11127"/>
    <cellStyle name="_расчет ФОТ на 2009 под контрольные цифры_ТОИР СВОД 2010_форма1(испр.управление30.10.2009.)_Форма к защите 9" xfId="11128"/>
    <cellStyle name="_расчет ФОТ на 2009 под контрольные цифры_ТОИР СВОД 2010_форма1(испр.управление30.10.2009.)_Форма к защите 9_БДР формат СД (2)" xfId="11129"/>
    <cellStyle name="_расчет ФОТ на 2009 под контрольные цифры_ТОИР СВОД 2010_форма1(испр.управление30.10.2009.)_Форма к защите 90" xfId="11130"/>
    <cellStyle name="_расчет ФОТ на 2009 под контрольные цифры_ТОИР СВОД 2010_форма1(испр.управление30.10.2009.)_Форма к защите 90_БДР формат СД (2)" xfId="11131"/>
    <cellStyle name="_расчет ФОТ на 2009 под контрольные цифры_ТОИР СВОД 2010_форма1(испр.управление30.10.2009.)_Форма к защите ДЭБ" xfId="11132"/>
    <cellStyle name="_расчет ФОТ на 2009 под контрольные цифры_ТОИР СВОД 2010_форма1(испр.управление30.10.2009.)_Форма к защите ДЭБ 2" xfId="11133"/>
    <cellStyle name="_расчет ФОТ на 2009 под контрольные цифры_ТОИР СВОД 2010_форма1(испр.управление30.10.2009.)_Форма к защите ДЭБ 2_БДР формат СД (2)" xfId="11134"/>
    <cellStyle name="_расчет ФОТ на 2009 под контрольные цифры_ТОИР СВОД 2010_форма1(испр.управление30.10.2009.)_Форма к защите ДЭБ_БДР формат СД (2)" xfId="11135"/>
    <cellStyle name="_расчет ФОТ на 2009 под контрольные цифры_ТОИР СВОД 2010_форма1(испр.управление30.10.2009.)_Форма к защите_БДР формат СД (2)" xfId="11136"/>
    <cellStyle name="_расчет ФОТ на 2009 под контрольные цифры_ТОИР СВОД 2010_форма1(испр.управление30.10.2009.)_Форма к защите_ДСП" xfId="11137"/>
    <cellStyle name="_расчет ФОТ на 2009 под контрольные цифры_ТОИР СВОД 2010_форма1(испр.управление30.10.2009.)_Форма к защите_ДСП 2" xfId="11138"/>
    <cellStyle name="_расчет ФОТ на 2009 под контрольные цифры_ТОИР СВОД 2010_форма1(испр.управление30.10.2009.)_Форма к защите_ДСП 2_БДР формат СД (2)" xfId="11139"/>
    <cellStyle name="_расчет ФОТ на 2009 под контрольные цифры_ТОИР СВОД 2010_форма1(испр.управление30.10.2009.)_Форма к защите_ДСП_БДР формат СД (2)" xfId="11140"/>
    <cellStyle name="_расчет ФОТ на 2009 под контрольные цифры_ТОИР СВОД 2010_форма1(испр.управление30.10.2009.)_Форма к защите_ДУпиоп" xfId="11141"/>
    <cellStyle name="_расчет ФОТ на 2009 под контрольные цифры_ТОИР СВОД 2010_форма1(испр.управление30.10.2009.)_Форма к защите_ДУпиоп 2" xfId="11142"/>
    <cellStyle name="_расчет ФОТ на 2009 под контрольные цифры_ТОИР СВОД 2010_форма1(испр.управление30.10.2009.)_Форма к защите_ДУпиоп 2_БДР формат СД (2)" xfId="11143"/>
    <cellStyle name="_расчет ФОТ на 2009 под контрольные цифры_ТОИР СВОД 2010_форма1(испр.управление30.10.2009.)_Форма к защите_ДУпиоп_БДР формат СД (2)" xfId="11144"/>
    <cellStyle name="_расчет ФОТ на 2009 под контрольные цифры_ТОИР СВОД 2010_форма1(испр.управление30.10.2009.)_Форма к защите_окончательная версия" xfId="11145"/>
    <cellStyle name="_расчет ФОТ на 2009 под контрольные цифры_ТОИР СВОД 2010_форма1(испр.управление30.10.2009.)_Форма к защите_окончательная версия 2" xfId="11146"/>
    <cellStyle name="_расчет ФОТ на 2009 под контрольные цифры_ТОИР СВОД 2010_форма1(испр.управление30.10.2009.)_Форма к защите_окончательная версия 2_БДР формат СД (2)" xfId="11147"/>
    <cellStyle name="_расчет ФОТ на 2009 под контрольные цифры_ТОИР СВОД 2010_форма1(испр.управление30.10.2009.)_Форма к защите_окончательная версия_БДР формат СД (2)" xfId="11148"/>
    <cellStyle name="_расчет ФОТ на 2009 под контрольные цифры_ФОТ ГСС 2010 (30 10 2009)" xfId="11149"/>
    <cellStyle name="_расчет ФОТ на 2009 под контрольные цифры_ФОТ ГСС 2010 (30 10 2009) 2" xfId="11150"/>
    <cellStyle name="_расчет ФОТ на 2009 под контрольные цифры_ФОТ ГСС 2010 (30 10 2009) 2 2" xfId="11151"/>
    <cellStyle name="_расчет ФОТ на 2009 под контрольные цифры_ФОТ ГСС 2010 (30 10 2009) 2 2_БДР формат СД (2)" xfId="11152"/>
    <cellStyle name="_расчет ФОТ на 2009 под контрольные цифры_ФОТ ГСС 2010 (30 10 2009) 2_БДР формат СД (2)" xfId="11153"/>
    <cellStyle name="_расчет ФОТ на 2009 под контрольные цифры_ФОТ ГСС 2010 (30 10 2009) 3" xfId="11154"/>
    <cellStyle name="_расчет ФОТ на 2009 под контрольные цифры_ФОТ ГСС 2010 (30 10 2009) 3_БДР формат СД (2)" xfId="11155"/>
    <cellStyle name="_расчет ФОТ на 2009 под контрольные цифры_ФОТ ГСС 2010 (30 10 2009)_БДР формат СД (2)" xfId="11156"/>
    <cellStyle name="_расчет ФОТ на 2009 под контрольные цифры_ФОТ ГСС 2010 (30 10 2009)_ДУС (3)" xfId="11157"/>
    <cellStyle name="_расчет ФОТ на 2009 под контрольные цифры_ФОТ ГСС 2010 (30 10 2009)_ДУС (3) 2" xfId="11158"/>
    <cellStyle name="_расчет ФОТ на 2009 под контрольные цифры_ФОТ ГСС 2010 (30 10 2009)_ДУС (3) 2_БДР формат СД (2)" xfId="11159"/>
    <cellStyle name="_расчет ФОТ на 2009 под контрольные цифры_ФОТ ГСС 2010 (30 10 2009)_ДУС (3)_БДР формат СД (2)" xfId="11160"/>
    <cellStyle name="_расчет ФОТ на 2009 под контрольные цифры_ФОТ ГСС 2010 (30 10 2009)_Источники_лимиты_Бизнес-план" xfId="11161"/>
    <cellStyle name="_расчет ФОТ на 2009 под контрольные цифры_ФОТ ГСС 2010 (30 10 2009)_Источники_лимиты_Бизнес-план 2" xfId="11162"/>
    <cellStyle name="_расчет ФОТ на 2009 под контрольные цифры_ФОТ ГСС 2010 (30 10 2009)_Источники_лимиты_Бизнес-план 2 2" xfId="11163"/>
    <cellStyle name="_расчет ФОТ на 2009 под контрольные цифры_ФОТ ГСС 2010 (30 10 2009)_Источники_лимиты_Бизнес-план 2 2_БДР формат СД (2)" xfId="11164"/>
    <cellStyle name="_расчет ФОТ на 2009 под контрольные цифры_ФОТ ГСС 2010 (30 10 2009)_Источники_лимиты_Бизнес-план 2_БДР формат СД (2)" xfId="11165"/>
    <cellStyle name="_расчет ФОТ на 2009 под контрольные цифры_ФОТ ГСС 2010 (30 10 2009)_Источники_лимиты_Бизнес-план 3" xfId="11166"/>
    <cellStyle name="_расчет ФОТ на 2009 под контрольные цифры_ФОТ ГСС 2010 (30 10 2009)_Источники_лимиты_Бизнес-план 3_БДР формат СД (2)" xfId="11167"/>
    <cellStyle name="_расчет ФОТ на 2009 под контрольные цифры_ФОТ ГСС 2010 (30 10 2009)_Источники_лимиты_Бизнес-план_БДР формат СД (2)" xfId="11168"/>
    <cellStyle name="_расчет ФОТ на 2009 под контрольные цифры_ФОТ ГСС 2010 (30 10 2009)_Копия форма к защите" xfId="11169"/>
    <cellStyle name="_расчет ФОТ на 2009 под контрольные цифры_ФОТ ГСС 2010 (30 10 2009)_Копия форма к защите 2" xfId="11170"/>
    <cellStyle name="_расчет ФОТ на 2009 под контрольные цифры_ФОТ ГСС 2010 (30 10 2009)_Копия форма к защите 2_БДР формат СД (2)" xfId="11171"/>
    <cellStyle name="_расчет ФОТ на 2009 под контрольные цифры_ФОТ ГСС 2010 (30 10 2009)_Копия форма к защите_БДР формат СД (2)" xfId="11172"/>
    <cellStyle name="_расчет ФОТ на 2009 под контрольные цифры_ФОТ ГСС 2010 (30 10 2009)_Свод бюджет на 2012" xfId="11173"/>
    <cellStyle name="_расчет ФОТ на 2009 под контрольные цифры_ФОТ ГСС 2010 (30 10 2009)_Свод бюджет на 2012 2" xfId="11174"/>
    <cellStyle name="_расчет ФОТ на 2009 под контрольные цифры_ФОТ ГСС 2010 (30 10 2009)_Свод бюджет на 2012 2_БДР формат СД (2)" xfId="11175"/>
    <cellStyle name="_расчет ФОТ на 2009 под контрольные цифры_ФОТ ГСС 2010 (30 10 2009)_Свод бюджет на 2012_БДР формат СД (2)" xfId="11176"/>
    <cellStyle name="_расчет ФОТ на 2009 под контрольные цифры_ФОТ ГСС 2010 (30 10 2009)_Форма к защите" xfId="11177"/>
    <cellStyle name="_расчет ФОТ на 2009 под контрольные цифры_ФОТ ГСС 2010 (30 10 2009)_форма к защите - ДКУ" xfId="11178"/>
    <cellStyle name="_расчет ФОТ на 2009 под контрольные цифры_ФОТ ГСС 2010 (30 10 2009)_форма к защите - ДКУ 2" xfId="11179"/>
    <cellStyle name="_расчет ФОТ на 2009 под контрольные цифры_ФОТ ГСС 2010 (30 10 2009)_форма к защите - ДКУ 2_БДР формат СД (2)" xfId="11180"/>
    <cellStyle name="_расчет ФОТ на 2009 под контрольные цифры_ФОТ ГСС 2010 (30 10 2009)_форма к защите - ДКУ_БДР формат СД (2)" xfId="11181"/>
    <cellStyle name="_расчет ФОТ на 2009 под контрольные цифры_ФОТ ГСС 2010 (30 10 2009)_Форма к защите 10" xfId="11182"/>
    <cellStyle name="_расчет ФОТ на 2009 под контрольные цифры_ФОТ ГСС 2010 (30 10 2009)_Форма к защите 10_БДР формат СД (2)" xfId="11183"/>
    <cellStyle name="_расчет ФОТ на 2009 под контрольные цифры_ФОТ ГСС 2010 (30 10 2009)_Форма к защите 11" xfId="11184"/>
    <cellStyle name="_расчет ФОТ на 2009 под контрольные цифры_ФОТ ГСС 2010 (30 10 2009)_Форма к защите 11_БДР формат СД (2)" xfId="11185"/>
    <cellStyle name="_расчет ФОТ на 2009 под контрольные цифры_ФОТ ГСС 2010 (30 10 2009)_Форма к защите 12" xfId="11186"/>
    <cellStyle name="_расчет ФОТ на 2009 под контрольные цифры_ФОТ ГСС 2010 (30 10 2009)_Форма к защите 12_БДР формат СД (2)" xfId="11187"/>
    <cellStyle name="_расчет ФОТ на 2009 под контрольные цифры_ФОТ ГСС 2010 (30 10 2009)_Форма к защите 13" xfId="11188"/>
    <cellStyle name="_расчет ФОТ на 2009 под контрольные цифры_ФОТ ГСС 2010 (30 10 2009)_Форма к защите 13_БДР формат СД (2)" xfId="11189"/>
    <cellStyle name="_расчет ФОТ на 2009 под контрольные цифры_ФОТ ГСС 2010 (30 10 2009)_Форма к защите 14" xfId="11190"/>
    <cellStyle name="_расчет ФОТ на 2009 под контрольные цифры_ФОТ ГСС 2010 (30 10 2009)_Форма к защите 14_БДР формат СД (2)" xfId="11191"/>
    <cellStyle name="_расчет ФОТ на 2009 под контрольные цифры_ФОТ ГСС 2010 (30 10 2009)_Форма к защите 15" xfId="11192"/>
    <cellStyle name="_расчет ФОТ на 2009 под контрольные цифры_ФОТ ГСС 2010 (30 10 2009)_Форма к защите 15_БДР формат СД (2)" xfId="11193"/>
    <cellStyle name="_расчет ФОТ на 2009 под контрольные цифры_ФОТ ГСС 2010 (30 10 2009)_Форма к защите 16" xfId="11194"/>
    <cellStyle name="_расчет ФОТ на 2009 под контрольные цифры_ФОТ ГСС 2010 (30 10 2009)_Форма к защите 16_БДР формат СД (2)" xfId="11195"/>
    <cellStyle name="_расчет ФОТ на 2009 под контрольные цифры_ФОТ ГСС 2010 (30 10 2009)_Форма к защите 17" xfId="11196"/>
    <cellStyle name="_расчет ФОТ на 2009 под контрольные цифры_ФОТ ГСС 2010 (30 10 2009)_Форма к защите 17_БДР формат СД (2)" xfId="11197"/>
    <cellStyle name="_расчет ФОТ на 2009 под контрольные цифры_ФОТ ГСС 2010 (30 10 2009)_Форма к защите 18" xfId="11198"/>
    <cellStyle name="_расчет ФОТ на 2009 под контрольные цифры_ФОТ ГСС 2010 (30 10 2009)_Форма к защите 18_БДР формат СД (2)" xfId="11199"/>
    <cellStyle name="_расчет ФОТ на 2009 под контрольные цифры_ФОТ ГСС 2010 (30 10 2009)_Форма к защите 19" xfId="11200"/>
    <cellStyle name="_расчет ФОТ на 2009 под контрольные цифры_ФОТ ГСС 2010 (30 10 2009)_Форма к защите 19_БДР формат СД (2)" xfId="11201"/>
    <cellStyle name="_расчет ФОТ на 2009 под контрольные цифры_ФОТ ГСС 2010 (30 10 2009)_Форма к защите 2" xfId="11202"/>
    <cellStyle name="_расчет ФОТ на 2009 под контрольные цифры_ФОТ ГСС 2010 (30 10 2009)_Форма к защите 2_БДР формат СД (2)" xfId="11203"/>
    <cellStyle name="_расчет ФОТ на 2009 под контрольные цифры_ФОТ ГСС 2010 (30 10 2009)_Форма к защите 20" xfId="11204"/>
    <cellStyle name="_расчет ФОТ на 2009 под контрольные цифры_ФОТ ГСС 2010 (30 10 2009)_Форма к защите 20_БДР формат СД (2)" xfId="11205"/>
    <cellStyle name="_расчет ФОТ на 2009 под контрольные цифры_ФОТ ГСС 2010 (30 10 2009)_Форма к защите 21" xfId="11206"/>
    <cellStyle name="_расчет ФОТ на 2009 под контрольные цифры_ФОТ ГСС 2010 (30 10 2009)_Форма к защите 21_БДР формат СД (2)" xfId="11207"/>
    <cellStyle name="_расчет ФОТ на 2009 под контрольные цифры_ФОТ ГСС 2010 (30 10 2009)_Форма к защите 22" xfId="11208"/>
    <cellStyle name="_расчет ФОТ на 2009 под контрольные цифры_ФОТ ГСС 2010 (30 10 2009)_Форма к защите 22_БДР формат СД (2)" xfId="11209"/>
    <cellStyle name="_расчет ФОТ на 2009 под контрольные цифры_ФОТ ГСС 2010 (30 10 2009)_Форма к защите 23" xfId="11210"/>
    <cellStyle name="_расчет ФОТ на 2009 под контрольные цифры_ФОТ ГСС 2010 (30 10 2009)_Форма к защите 23_БДР формат СД (2)" xfId="11211"/>
    <cellStyle name="_расчет ФОТ на 2009 под контрольные цифры_ФОТ ГСС 2010 (30 10 2009)_Форма к защите 24" xfId="11212"/>
    <cellStyle name="_расчет ФОТ на 2009 под контрольные цифры_ФОТ ГСС 2010 (30 10 2009)_Форма к защите 24_БДР формат СД (2)" xfId="11213"/>
    <cellStyle name="_расчет ФОТ на 2009 под контрольные цифры_ФОТ ГСС 2010 (30 10 2009)_Форма к защите 25" xfId="11214"/>
    <cellStyle name="_расчет ФОТ на 2009 под контрольные цифры_ФОТ ГСС 2010 (30 10 2009)_Форма к защите 25_БДР формат СД (2)" xfId="11215"/>
    <cellStyle name="_расчет ФОТ на 2009 под контрольные цифры_ФОТ ГСС 2010 (30 10 2009)_Форма к защите 26" xfId="11216"/>
    <cellStyle name="_расчет ФОТ на 2009 под контрольные цифры_ФОТ ГСС 2010 (30 10 2009)_Форма к защите 26_БДР формат СД (2)" xfId="11217"/>
    <cellStyle name="_расчет ФОТ на 2009 под контрольные цифры_ФОТ ГСС 2010 (30 10 2009)_Форма к защите 27" xfId="11218"/>
    <cellStyle name="_расчет ФОТ на 2009 под контрольные цифры_ФОТ ГСС 2010 (30 10 2009)_Форма к защите 27_БДР формат СД (2)" xfId="11219"/>
    <cellStyle name="_расчет ФОТ на 2009 под контрольные цифры_ФОТ ГСС 2010 (30 10 2009)_Форма к защите 28" xfId="11220"/>
    <cellStyle name="_расчет ФОТ на 2009 под контрольные цифры_ФОТ ГСС 2010 (30 10 2009)_Форма к защите 28_БДР формат СД (2)" xfId="11221"/>
    <cellStyle name="_расчет ФОТ на 2009 под контрольные цифры_ФОТ ГСС 2010 (30 10 2009)_Форма к защите 29" xfId="11222"/>
    <cellStyle name="_расчет ФОТ на 2009 под контрольные цифры_ФОТ ГСС 2010 (30 10 2009)_Форма к защите 29_БДР формат СД (2)" xfId="11223"/>
    <cellStyle name="_расчет ФОТ на 2009 под контрольные цифры_ФОТ ГСС 2010 (30 10 2009)_Форма к защите 3" xfId="11224"/>
    <cellStyle name="_расчет ФОТ на 2009 под контрольные цифры_ФОТ ГСС 2010 (30 10 2009)_Форма к защите 3_БДР формат СД (2)" xfId="11225"/>
    <cellStyle name="_расчет ФОТ на 2009 под контрольные цифры_ФОТ ГСС 2010 (30 10 2009)_Форма к защите 30" xfId="11226"/>
    <cellStyle name="_расчет ФОТ на 2009 под контрольные цифры_ФОТ ГСС 2010 (30 10 2009)_Форма к защите 30_БДР формат СД (2)" xfId="11227"/>
    <cellStyle name="_расчет ФОТ на 2009 под контрольные цифры_ФОТ ГСС 2010 (30 10 2009)_Форма к защите 31" xfId="11228"/>
    <cellStyle name="_расчет ФОТ на 2009 под контрольные цифры_ФОТ ГСС 2010 (30 10 2009)_Форма к защите 31_БДР формат СД (2)" xfId="11229"/>
    <cellStyle name="_расчет ФОТ на 2009 под контрольные цифры_ФОТ ГСС 2010 (30 10 2009)_Форма к защите 32" xfId="11230"/>
    <cellStyle name="_расчет ФОТ на 2009 под контрольные цифры_ФОТ ГСС 2010 (30 10 2009)_Форма к защите 32_БДР формат СД (2)" xfId="11231"/>
    <cellStyle name="_расчет ФОТ на 2009 под контрольные цифры_ФОТ ГСС 2010 (30 10 2009)_Форма к защите 33" xfId="11232"/>
    <cellStyle name="_расчет ФОТ на 2009 под контрольные цифры_ФОТ ГСС 2010 (30 10 2009)_Форма к защите 33_БДР формат СД (2)" xfId="11233"/>
    <cellStyle name="_расчет ФОТ на 2009 под контрольные цифры_ФОТ ГСС 2010 (30 10 2009)_Форма к защите 34" xfId="11234"/>
    <cellStyle name="_расчет ФОТ на 2009 под контрольные цифры_ФОТ ГСС 2010 (30 10 2009)_Форма к защите 34_БДР формат СД (2)" xfId="11235"/>
    <cellStyle name="_расчет ФОТ на 2009 под контрольные цифры_ФОТ ГСС 2010 (30 10 2009)_Форма к защите 35" xfId="11236"/>
    <cellStyle name="_расчет ФОТ на 2009 под контрольные цифры_ФОТ ГСС 2010 (30 10 2009)_Форма к защите 35_БДР формат СД (2)" xfId="11237"/>
    <cellStyle name="_расчет ФОТ на 2009 под контрольные цифры_ФОТ ГСС 2010 (30 10 2009)_Форма к защите 36" xfId="11238"/>
    <cellStyle name="_расчет ФОТ на 2009 под контрольные цифры_ФОТ ГСС 2010 (30 10 2009)_Форма к защите 36_БДР формат СД (2)" xfId="11239"/>
    <cellStyle name="_расчет ФОТ на 2009 под контрольные цифры_ФОТ ГСС 2010 (30 10 2009)_Форма к защите 37" xfId="11240"/>
    <cellStyle name="_расчет ФОТ на 2009 под контрольные цифры_ФОТ ГСС 2010 (30 10 2009)_Форма к защите 37_БДР формат СД (2)" xfId="11241"/>
    <cellStyle name="_расчет ФОТ на 2009 под контрольные цифры_ФОТ ГСС 2010 (30 10 2009)_Форма к защите 38" xfId="11242"/>
    <cellStyle name="_расчет ФОТ на 2009 под контрольные цифры_ФОТ ГСС 2010 (30 10 2009)_Форма к защите 38_БДР формат СД (2)" xfId="11243"/>
    <cellStyle name="_расчет ФОТ на 2009 под контрольные цифры_ФОТ ГСС 2010 (30 10 2009)_Форма к защите 39" xfId="11244"/>
    <cellStyle name="_расчет ФОТ на 2009 под контрольные цифры_ФОТ ГСС 2010 (30 10 2009)_Форма к защите 39_БДР формат СД (2)" xfId="11245"/>
    <cellStyle name="_расчет ФОТ на 2009 под контрольные цифры_ФОТ ГСС 2010 (30 10 2009)_Форма к защите 4" xfId="11246"/>
    <cellStyle name="_расчет ФОТ на 2009 под контрольные цифры_ФОТ ГСС 2010 (30 10 2009)_Форма к защите 4_БДР формат СД (2)" xfId="11247"/>
    <cellStyle name="_расчет ФОТ на 2009 под контрольные цифры_ФОТ ГСС 2010 (30 10 2009)_Форма к защите 40" xfId="11248"/>
    <cellStyle name="_расчет ФОТ на 2009 под контрольные цифры_ФОТ ГСС 2010 (30 10 2009)_Форма к защите 40_БДР формат СД (2)" xfId="11249"/>
    <cellStyle name="_расчет ФОТ на 2009 под контрольные цифры_ФОТ ГСС 2010 (30 10 2009)_Форма к защите 41" xfId="11250"/>
    <cellStyle name="_расчет ФОТ на 2009 под контрольные цифры_ФОТ ГСС 2010 (30 10 2009)_Форма к защите 41_БДР формат СД (2)" xfId="11251"/>
    <cellStyle name="_расчет ФОТ на 2009 под контрольные цифры_ФОТ ГСС 2010 (30 10 2009)_Форма к защите 42" xfId="11252"/>
    <cellStyle name="_расчет ФОТ на 2009 под контрольные цифры_ФОТ ГСС 2010 (30 10 2009)_Форма к защите 42_БДР формат СД (2)" xfId="11253"/>
    <cellStyle name="_расчет ФОТ на 2009 под контрольные цифры_ФОТ ГСС 2010 (30 10 2009)_Форма к защите 43" xfId="11254"/>
    <cellStyle name="_расчет ФОТ на 2009 под контрольные цифры_ФОТ ГСС 2010 (30 10 2009)_Форма к защите 43_БДР формат СД (2)" xfId="11255"/>
    <cellStyle name="_расчет ФОТ на 2009 под контрольные цифры_ФОТ ГСС 2010 (30 10 2009)_Форма к защите 44" xfId="11256"/>
    <cellStyle name="_расчет ФОТ на 2009 под контрольные цифры_ФОТ ГСС 2010 (30 10 2009)_Форма к защите 44_БДР формат СД (2)" xfId="11257"/>
    <cellStyle name="_расчет ФОТ на 2009 под контрольные цифры_ФОТ ГСС 2010 (30 10 2009)_Форма к защите 45" xfId="11258"/>
    <cellStyle name="_расчет ФОТ на 2009 под контрольные цифры_ФОТ ГСС 2010 (30 10 2009)_Форма к защите 45_БДР формат СД (2)" xfId="11259"/>
    <cellStyle name="_расчет ФОТ на 2009 под контрольные цифры_ФОТ ГСС 2010 (30 10 2009)_Форма к защите 46" xfId="11260"/>
    <cellStyle name="_расчет ФОТ на 2009 под контрольные цифры_ФОТ ГСС 2010 (30 10 2009)_Форма к защите 46_БДР формат СД (2)" xfId="11261"/>
    <cellStyle name="_расчет ФОТ на 2009 под контрольные цифры_ФОТ ГСС 2010 (30 10 2009)_Форма к защите 47" xfId="11262"/>
    <cellStyle name="_расчет ФОТ на 2009 под контрольные цифры_ФОТ ГСС 2010 (30 10 2009)_Форма к защите 47_БДР формат СД (2)" xfId="11263"/>
    <cellStyle name="_расчет ФОТ на 2009 под контрольные цифры_ФОТ ГСС 2010 (30 10 2009)_Форма к защите 48" xfId="11264"/>
    <cellStyle name="_расчет ФОТ на 2009 под контрольные цифры_ФОТ ГСС 2010 (30 10 2009)_Форма к защите 48_БДР формат СД (2)" xfId="11265"/>
    <cellStyle name="_расчет ФОТ на 2009 под контрольные цифры_ФОТ ГСС 2010 (30 10 2009)_Форма к защите 49" xfId="11266"/>
    <cellStyle name="_расчет ФОТ на 2009 под контрольные цифры_ФОТ ГСС 2010 (30 10 2009)_Форма к защите 49_БДР формат СД (2)" xfId="11267"/>
    <cellStyle name="_расчет ФОТ на 2009 под контрольные цифры_ФОТ ГСС 2010 (30 10 2009)_Форма к защите 5" xfId="11268"/>
    <cellStyle name="_расчет ФОТ на 2009 под контрольные цифры_ФОТ ГСС 2010 (30 10 2009)_Форма к защите 5_БДР формат СД (2)" xfId="11269"/>
    <cellStyle name="_расчет ФОТ на 2009 под контрольные цифры_ФОТ ГСС 2010 (30 10 2009)_Форма к защите 50" xfId="11270"/>
    <cellStyle name="_расчет ФОТ на 2009 под контрольные цифры_ФОТ ГСС 2010 (30 10 2009)_Форма к защите 50_БДР формат СД (2)" xfId="11271"/>
    <cellStyle name="_расчет ФОТ на 2009 под контрольные цифры_ФОТ ГСС 2010 (30 10 2009)_Форма к защите 51" xfId="11272"/>
    <cellStyle name="_расчет ФОТ на 2009 под контрольные цифры_ФОТ ГСС 2010 (30 10 2009)_Форма к защите 51_БДР формат СД (2)" xfId="11273"/>
    <cellStyle name="_расчет ФОТ на 2009 под контрольные цифры_ФОТ ГСС 2010 (30 10 2009)_Форма к защите 52" xfId="11274"/>
    <cellStyle name="_расчет ФОТ на 2009 под контрольные цифры_ФОТ ГСС 2010 (30 10 2009)_Форма к защите 52_БДР формат СД (2)" xfId="11275"/>
    <cellStyle name="_расчет ФОТ на 2009 под контрольные цифры_ФОТ ГСС 2010 (30 10 2009)_Форма к защите 53" xfId="11276"/>
    <cellStyle name="_расчет ФОТ на 2009 под контрольные цифры_ФОТ ГСС 2010 (30 10 2009)_Форма к защите 53_БДР формат СД (2)" xfId="11277"/>
    <cellStyle name="_расчет ФОТ на 2009 под контрольные цифры_ФОТ ГСС 2010 (30 10 2009)_Форма к защите 54" xfId="11278"/>
    <cellStyle name="_расчет ФОТ на 2009 под контрольные цифры_ФОТ ГСС 2010 (30 10 2009)_Форма к защите 54_БДР формат СД (2)" xfId="11279"/>
    <cellStyle name="_расчет ФОТ на 2009 под контрольные цифры_ФОТ ГСС 2010 (30 10 2009)_Форма к защите 55" xfId="11280"/>
    <cellStyle name="_расчет ФОТ на 2009 под контрольные цифры_ФОТ ГСС 2010 (30 10 2009)_Форма к защите 55_БДР формат СД (2)" xfId="11281"/>
    <cellStyle name="_расчет ФОТ на 2009 под контрольные цифры_ФОТ ГСС 2010 (30 10 2009)_Форма к защите 56" xfId="11282"/>
    <cellStyle name="_расчет ФОТ на 2009 под контрольные цифры_ФОТ ГСС 2010 (30 10 2009)_Форма к защите 56_БДР формат СД (2)" xfId="11283"/>
    <cellStyle name="_расчет ФОТ на 2009 под контрольные цифры_ФОТ ГСС 2010 (30 10 2009)_Форма к защите 57" xfId="11284"/>
    <cellStyle name="_расчет ФОТ на 2009 под контрольные цифры_ФОТ ГСС 2010 (30 10 2009)_Форма к защите 57_БДР формат СД (2)" xfId="11285"/>
    <cellStyle name="_расчет ФОТ на 2009 под контрольные цифры_ФОТ ГСС 2010 (30 10 2009)_Форма к защите 58" xfId="11286"/>
    <cellStyle name="_расчет ФОТ на 2009 под контрольные цифры_ФОТ ГСС 2010 (30 10 2009)_Форма к защите 58_БДР формат СД (2)" xfId="11287"/>
    <cellStyle name="_расчет ФОТ на 2009 под контрольные цифры_ФОТ ГСС 2010 (30 10 2009)_Форма к защите 59" xfId="11288"/>
    <cellStyle name="_расчет ФОТ на 2009 под контрольные цифры_ФОТ ГСС 2010 (30 10 2009)_Форма к защите 59_БДР формат СД (2)" xfId="11289"/>
    <cellStyle name="_расчет ФОТ на 2009 под контрольные цифры_ФОТ ГСС 2010 (30 10 2009)_Форма к защите 6" xfId="11290"/>
    <cellStyle name="_расчет ФОТ на 2009 под контрольные цифры_ФОТ ГСС 2010 (30 10 2009)_Форма к защите 6_БДР формат СД (2)" xfId="11291"/>
    <cellStyle name="_расчет ФОТ на 2009 под контрольные цифры_ФОТ ГСС 2010 (30 10 2009)_Форма к защите 60" xfId="11292"/>
    <cellStyle name="_расчет ФОТ на 2009 под контрольные цифры_ФОТ ГСС 2010 (30 10 2009)_Форма к защите 60_БДР формат СД (2)" xfId="11293"/>
    <cellStyle name="_расчет ФОТ на 2009 под контрольные цифры_ФОТ ГСС 2010 (30 10 2009)_Форма к защите 61" xfId="11294"/>
    <cellStyle name="_расчет ФОТ на 2009 под контрольные цифры_ФОТ ГСС 2010 (30 10 2009)_Форма к защите 61_БДР формат СД (2)" xfId="11295"/>
    <cellStyle name="_расчет ФОТ на 2009 под контрольные цифры_ФОТ ГСС 2010 (30 10 2009)_Форма к защите 62" xfId="11296"/>
    <cellStyle name="_расчет ФОТ на 2009 под контрольные цифры_ФОТ ГСС 2010 (30 10 2009)_Форма к защите 62_БДР формат СД (2)" xfId="11297"/>
    <cellStyle name="_расчет ФОТ на 2009 под контрольные цифры_ФОТ ГСС 2010 (30 10 2009)_Форма к защите 63" xfId="11298"/>
    <cellStyle name="_расчет ФОТ на 2009 под контрольные цифры_ФОТ ГСС 2010 (30 10 2009)_Форма к защите 63_БДР формат СД (2)" xfId="11299"/>
    <cellStyle name="_расчет ФОТ на 2009 под контрольные цифры_ФОТ ГСС 2010 (30 10 2009)_Форма к защите 64" xfId="11300"/>
    <cellStyle name="_расчет ФОТ на 2009 под контрольные цифры_ФОТ ГСС 2010 (30 10 2009)_Форма к защите 64_БДР формат СД (2)" xfId="11301"/>
    <cellStyle name="_расчет ФОТ на 2009 под контрольные цифры_ФОТ ГСС 2010 (30 10 2009)_Форма к защите 65" xfId="11302"/>
    <cellStyle name="_расчет ФОТ на 2009 под контрольные цифры_ФОТ ГСС 2010 (30 10 2009)_Форма к защите 65_БДР формат СД (2)" xfId="11303"/>
    <cellStyle name="_расчет ФОТ на 2009 под контрольные цифры_ФОТ ГСС 2010 (30 10 2009)_Форма к защите 66" xfId="11304"/>
    <cellStyle name="_расчет ФОТ на 2009 под контрольные цифры_ФОТ ГСС 2010 (30 10 2009)_Форма к защите 66_БДР формат СД (2)" xfId="11305"/>
    <cellStyle name="_расчет ФОТ на 2009 под контрольные цифры_ФОТ ГСС 2010 (30 10 2009)_Форма к защите 67" xfId="11306"/>
    <cellStyle name="_расчет ФОТ на 2009 под контрольные цифры_ФОТ ГСС 2010 (30 10 2009)_Форма к защите 67_БДР формат СД (2)" xfId="11307"/>
    <cellStyle name="_расчет ФОТ на 2009 под контрольные цифры_ФОТ ГСС 2010 (30 10 2009)_Форма к защите 68" xfId="11308"/>
    <cellStyle name="_расчет ФОТ на 2009 под контрольные цифры_ФОТ ГСС 2010 (30 10 2009)_Форма к защите 68_БДР формат СД (2)" xfId="11309"/>
    <cellStyle name="_расчет ФОТ на 2009 под контрольные цифры_ФОТ ГСС 2010 (30 10 2009)_Форма к защите 69" xfId="11310"/>
    <cellStyle name="_расчет ФОТ на 2009 под контрольные цифры_ФОТ ГСС 2010 (30 10 2009)_Форма к защите 69_БДР формат СД (2)" xfId="11311"/>
    <cellStyle name="_расчет ФОТ на 2009 под контрольные цифры_ФОТ ГСС 2010 (30 10 2009)_Форма к защите 7" xfId="11312"/>
    <cellStyle name="_расчет ФОТ на 2009 под контрольные цифры_ФОТ ГСС 2010 (30 10 2009)_Форма к защите 7_БДР формат СД (2)" xfId="11313"/>
    <cellStyle name="_расчет ФОТ на 2009 под контрольные цифры_ФОТ ГСС 2010 (30 10 2009)_Форма к защите 70" xfId="11314"/>
    <cellStyle name="_расчет ФОТ на 2009 под контрольные цифры_ФОТ ГСС 2010 (30 10 2009)_Форма к защите 70_БДР формат СД (2)" xfId="11315"/>
    <cellStyle name="_расчет ФОТ на 2009 под контрольные цифры_ФОТ ГСС 2010 (30 10 2009)_Форма к защите 71" xfId="11316"/>
    <cellStyle name="_расчет ФОТ на 2009 под контрольные цифры_ФОТ ГСС 2010 (30 10 2009)_Форма к защите 71_БДР формат СД (2)" xfId="11317"/>
    <cellStyle name="_расчет ФОТ на 2009 под контрольные цифры_ФОТ ГСС 2010 (30 10 2009)_Форма к защите 72" xfId="11318"/>
    <cellStyle name="_расчет ФОТ на 2009 под контрольные цифры_ФОТ ГСС 2010 (30 10 2009)_Форма к защите 72_БДР формат СД (2)" xfId="11319"/>
    <cellStyle name="_расчет ФОТ на 2009 под контрольные цифры_ФОТ ГСС 2010 (30 10 2009)_Форма к защите 73" xfId="11320"/>
    <cellStyle name="_расчет ФОТ на 2009 под контрольные цифры_ФОТ ГСС 2010 (30 10 2009)_Форма к защите 73_БДР формат СД (2)" xfId="11321"/>
    <cellStyle name="_расчет ФОТ на 2009 под контрольные цифры_ФОТ ГСС 2010 (30 10 2009)_Форма к защите 74" xfId="11322"/>
    <cellStyle name="_расчет ФОТ на 2009 под контрольные цифры_ФОТ ГСС 2010 (30 10 2009)_Форма к защите 74_БДР формат СД (2)" xfId="11323"/>
    <cellStyle name="_расчет ФОТ на 2009 под контрольные цифры_ФОТ ГСС 2010 (30 10 2009)_Форма к защите 75" xfId="11324"/>
    <cellStyle name="_расчет ФОТ на 2009 под контрольные цифры_ФОТ ГСС 2010 (30 10 2009)_Форма к защите 75_БДР формат СД (2)" xfId="11325"/>
    <cellStyle name="_расчет ФОТ на 2009 под контрольные цифры_ФОТ ГСС 2010 (30 10 2009)_Форма к защите 76" xfId="11326"/>
    <cellStyle name="_расчет ФОТ на 2009 под контрольные цифры_ФОТ ГСС 2010 (30 10 2009)_Форма к защите 76_БДР формат СД (2)" xfId="11327"/>
    <cellStyle name="_расчет ФОТ на 2009 под контрольные цифры_ФОТ ГСС 2010 (30 10 2009)_Форма к защите 77" xfId="11328"/>
    <cellStyle name="_расчет ФОТ на 2009 под контрольные цифры_ФОТ ГСС 2010 (30 10 2009)_Форма к защите 77_БДР формат СД (2)" xfId="11329"/>
    <cellStyle name="_расчет ФОТ на 2009 под контрольные цифры_ФОТ ГСС 2010 (30 10 2009)_Форма к защите 78" xfId="11330"/>
    <cellStyle name="_расчет ФОТ на 2009 под контрольные цифры_ФОТ ГСС 2010 (30 10 2009)_Форма к защите 78_БДР формат СД (2)" xfId="11331"/>
    <cellStyle name="_расчет ФОТ на 2009 под контрольные цифры_ФОТ ГСС 2010 (30 10 2009)_Форма к защите 79" xfId="11332"/>
    <cellStyle name="_расчет ФОТ на 2009 под контрольные цифры_ФОТ ГСС 2010 (30 10 2009)_Форма к защите 79_БДР формат СД (2)" xfId="11333"/>
    <cellStyle name="_расчет ФОТ на 2009 под контрольные цифры_ФОТ ГСС 2010 (30 10 2009)_Форма к защите 8" xfId="11334"/>
    <cellStyle name="_расчет ФОТ на 2009 под контрольные цифры_ФОТ ГСС 2010 (30 10 2009)_Форма к защите 8_БДР формат СД (2)" xfId="11335"/>
    <cellStyle name="_расчет ФОТ на 2009 под контрольные цифры_ФОТ ГСС 2010 (30 10 2009)_Форма к защите 80" xfId="11336"/>
    <cellStyle name="_расчет ФОТ на 2009 под контрольные цифры_ФОТ ГСС 2010 (30 10 2009)_Форма к защите 80_БДР формат СД (2)" xfId="11337"/>
    <cellStyle name="_расчет ФОТ на 2009 под контрольные цифры_ФОТ ГСС 2010 (30 10 2009)_Форма к защите 81" xfId="11338"/>
    <cellStyle name="_расчет ФОТ на 2009 под контрольные цифры_ФОТ ГСС 2010 (30 10 2009)_Форма к защите 81_БДР формат СД (2)" xfId="11339"/>
    <cellStyle name="_расчет ФОТ на 2009 под контрольные цифры_ФОТ ГСС 2010 (30 10 2009)_Форма к защите 82" xfId="11340"/>
    <cellStyle name="_расчет ФОТ на 2009 под контрольные цифры_ФОТ ГСС 2010 (30 10 2009)_Форма к защите 82_БДР формат СД (2)" xfId="11341"/>
    <cellStyle name="_расчет ФОТ на 2009 под контрольные цифры_ФОТ ГСС 2010 (30 10 2009)_Форма к защите 83" xfId="11342"/>
    <cellStyle name="_расчет ФОТ на 2009 под контрольные цифры_ФОТ ГСС 2010 (30 10 2009)_Форма к защите 83_БДР формат СД (2)" xfId="11343"/>
    <cellStyle name="_расчет ФОТ на 2009 под контрольные цифры_ФОТ ГСС 2010 (30 10 2009)_Форма к защите 84" xfId="11344"/>
    <cellStyle name="_расчет ФОТ на 2009 под контрольные цифры_ФОТ ГСС 2010 (30 10 2009)_Форма к защите 84_БДР формат СД (2)" xfId="11345"/>
    <cellStyle name="_расчет ФОТ на 2009 под контрольные цифры_ФОТ ГСС 2010 (30 10 2009)_Форма к защите 85" xfId="11346"/>
    <cellStyle name="_расчет ФОТ на 2009 под контрольные цифры_ФОТ ГСС 2010 (30 10 2009)_Форма к защите 85_БДР формат СД (2)" xfId="11347"/>
    <cellStyle name="_расчет ФОТ на 2009 под контрольные цифры_ФОТ ГСС 2010 (30 10 2009)_Форма к защите 86" xfId="11348"/>
    <cellStyle name="_расчет ФОТ на 2009 под контрольные цифры_ФОТ ГСС 2010 (30 10 2009)_Форма к защите 86_БДР формат СД (2)" xfId="11349"/>
    <cellStyle name="_расчет ФОТ на 2009 под контрольные цифры_ФОТ ГСС 2010 (30 10 2009)_Форма к защите 87" xfId="11350"/>
    <cellStyle name="_расчет ФОТ на 2009 под контрольные цифры_ФОТ ГСС 2010 (30 10 2009)_Форма к защите 87_БДР формат СД (2)" xfId="11351"/>
    <cellStyle name="_расчет ФОТ на 2009 под контрольные цифры_ФОТ ГСС 2010 (30 10 2009)_Форма к защите 88" xfId="11352"/>
    <cellStyle name="_расчет ФОТ на 2009 под контрольные цифры_ФОТ ГСС 2010 (30 10 2009)_Форма к защите 88_БДР формат СД (2)" xfId="11353"/>
    <cellStyle name="_расчет ФОТ на 2009 под контрольные цифры_ФОТ ГСС 2010 (30 10 2009)_Форма к защите 89" xfId="11354"/>
    <cellStyle name="_расчет ФОТ на 2009 под контрольные цифры_ФОТ ГСС 2010 (30 10 2009)_Форма к защите 89_БДР формат СД (2)" xfId="11355"/>
    <cellStyle name="_расчет ФОТ на 2009 под контрольные цифры_ФОТ ГСС 2010 (30 10 2009)_Форма к защите 9" xfId="11356"/>
    <cellStyle name="_расчет ФОТ на 2009 под контрольные цифры_ФОТ ГСС 2010 (30 10 2009)_Форма к защите 9_БДР формат СД (2)" xfId="11357"/>
    <cellStyle name="_расчет ФОТ на 2009 под контрольные цифры_ФОТ ГСС 2010 (30 10 2009)_Форма к защите 90" xfId="11358"/>
    <cellStyle name="_расчет ФОТ на 2009 под контрольные цифры_ФОТ ГСС 2010 (30 10 2009)_Форма к защите 90_БДР формат СД (2)" xfId="11359"/>
    <cellStyle name="_расчет ФОТ на 2009 под контрольные цифры_ФОТ ГСС 2010 (30 10 2009)_Форма к защите ДЭБ" xfId="11360"/>
    <cellStyle name="_расчет ФОТ на 2009 под контрольные цифры_ФОТ ГСС 2010 (30 10 2009)_Форма к защите ДЭБ 2" xfId="11361"/>
    <cellStyle name="_расчет ФОТ на 2009 под контрольные цифры_ФОТ ГСС 2010 (30 10 2009)_Форма к защите ДЭБ 2_БДР формат СД (2)" xfId="11362"/>
    <cellStyle name="_расчет ФОТ на 2009 под контрольные цифры_ФОТ ГСС 2010 (30 10 2009)_Форма к защите ДЭБ_БДР формат СД (2)" xfId="11363"/>
    <cellStyle name="_расчет ФОТ на 2009 под контрольные цифры_ФОТ ГСС 2010 (30 10 2009)_Форма к защите_БДР формат СД (2)" xfId="11364"/>
    <cellStyle name="_расчет ФОТ на 2009 под контрольные цифры_ФОТ ГСС 2010 (30 10 2009)_Форма к защите_ДСП" xfId="11365"/>
    <cellStyle name="_расчет ФОТ на 2009 под контрольные цифры_ФОТ ГСС 2010 (30 10 2009)_Форма к защите_ДСП 2" xfId="11366"/>
    <cellStyle name="_расчет ФОТ на 2009 под контрольные цифры_ФОТ ГСС 2010 (30 10 2009)_Форма к защите_ДСП 2_БДР формат СД (2)" xfId="11367"/>
    <cellStyle name="_расчет ФОТ на 2009 под контрольные цифры_ФОТ ГСС 2010 (30 10 2009)_Форма к защите_ДСП_БДР формат СД (2)" xfId="11368"/>
    <cellStyle name="_расчет ФОТ на 2009 под контрольные цифры_ФОТ ГСС 2010 (30 10 2009)_Форма к защите_ДУпиоп" xfId="11369"/>
    <cellStyle name="_расчет ФОТ на 2009 под контрольные цифры_ФОТ ГСС 2010 (30 10 2009)_Форма к защите_ДУпиоп 2" xfId="11370"/>
    <cellStyle name="_расчет ФОТ на 2009 под контрольные цифры_ФОТ ГСС 2010 (30 10 2009)_Форма к защите_ДУпиоп 2_БДР формат СД (2)" xfId="11371"/>
    <cellStyle name="_расчет ФОТ на 2009 под контрольные цифры_ФОТ ГСС 2010 (30 10 2009)_Форма к защите_ДУпиоп_БДР формат СД (2)" xfId="11372"/>
    <cellStyle name="_расчет ФОТ на 2009 под контрольные цифры_ФОТ ГСС 2010 (30 10 2009)_Форма к защите_окончательная версия" xfId="11373"/>
    <cellStyle name="_расчет ФОТ на 2009 под контрольные цифры_ФОТ ГСС 2010 (30 10 2009)_Форма к защите_окончательная версия 2" xfId="11374"/>
    <cellStyle name="_расчет ФОТ на 2009 под контрольные цифры_ФОТ ГСС 2010 (30 10 2009)_Форма к защите_окончательная версия 2_БДР формат СД (2)" xfId="11375"/>
    <cellStyle name="_расчет ФОТ на 2009 под контрольные цифры_ФОТ ГСС 2010 (30 10 2009)_Форма к защите_окончательная версия_БДР формат СД (2)" xfId="11376"/>
    <cellStyle name="_расчет ФОТ на 2009 под контрольные цифры_ФОТ МЭС+РЗА Центра 2011-2012" xfId="11377"/>
    <cellStyle name="_расчет ФОТ на 2009 под контрольные цифры_ФОТ МЭС+РЗА Центра 2011-2012 2" xfId="11378"/>
    <cellStyle name="_расчет ФОТ на 2009 под контрольные цифры_ФОТ МЭС+РЗА Центра 2011-2012 2_БДР формат СД (2)" xfId="11379"/>
    <cellStyle name="_расчет ФОТ на 2009 под контрольные цифры_ФОТ МЭС+РЗА Центра 2011-2012_БДР формат СД (2)" xfId="11380"/>
    <cellStyle name="_расчет ФОТ на 2009 под контрольные цифры_ФОТ на 2010  РЗА _СВОД по МЭС(после защиты)" xfId="11381"/>
    <cellStyle name="_расчет ФОТ на 2009 под контрольные цифры_ФОТ на 2010  РЗА _СВОД по МЭС(после защиты) 2" xfId="11382"/>
    <cellStyle name="_расчет ФОТ на 2009 под контрольные цифры_ФОТ на 2010  РЗА _СВОД по МЭС(после защиты) 2 2" xfId="11383"/>
    <cellStyle name="_расчет ФОТ на 2009 под контрольные цифры_ФОТ на 2010  РЗА _СВОД по МЭС(после защиты) 2 2_БДР формат СД (2)" xfId="11384"/>
    <cellStyle name="_расчет ФОТ на 2009 под контрольные цифры_ФОТ на 2010  РЗА _СВОД по МЭС(после защиты) 2_БДР формат СД (2)" xfId="11385"/>
    <cellStyle name="_расчет ФОТ на 2009 под контрольные цифры_ФОТ на 2010  РЗА _СВОД по МЭС(после защиты) 3" xfId="11386"/>
    <cellStyle name="_расчет ФОТ на 2009 под контрольные цифры_ФОТ на 2010  РЗА _СВОД по МЭС(после защиты) 3_БДР формат СД (2)" xfId="11387"/>
    <cellStyle name="_расчет ФОТ на 2009 под контрольные цифры_ФОТ на 2010  РЗА _СВОД по МЭС(после защиты)_БДР формат СД (2)" xfId="11388"/>
    <cellStyle name="_расчет ФОТ на 2009 под контрольные цифры_ФОТ на 2010  РЗА _СВОД по МЭС(после защиты)_ДУС (3)" xfId="11389"/>
    <cellStyle name="_расчет ФОТ на 2009 под контрольные цифры_ФОТ на 2010  РЗА _СВОД по МЭС(после защиты)_ДУС (3) 2" xfId="11390"/>
    <cellStyle name="_расчет ФОТ на 2009 под контрольные цифры_ФОТ на 2010  РЗА _СВОД по МЭС(после защиты)_ДУС (3) 2_БДР формат СД (2)" xfId="11391"/>
    <cellStyle name="_расчет ФОТ на 2009 под контрольные цифры_ФОТ на 2010  РЗА _СВОД по МЭС(после защиты)_ДУС (3)_БДР формат СД (2)" xfId="11392"/>
    <cellStyle name="_расчет ФОТ на 2009 под контрольные цифры_ФОТ на 2010  РЗА _СВОД по МЭС(после защиты)_Источники_лимиты_Бизнес-план" xfId="11393"/>
    <cellStyle name="_расчет ФОТ на 2009 под контрольные цифры_ФОТ на 2010  РЗА _СВОД по МЭС(после защиты)_Источники_лимиты_Бизнес-план 2" xfId="11394"/>
    <cellStyle name="_расчет ФОТ на 2009 под контрольные цифры_ФОТ на 2010  РЗА _СВОД по МЭС(после защиты)_Источники_лимиты_Бизнес-план 2 2" xfId="11395"/>
    <cellStyle name="_расчет ФОТ на 2009 под контрольные цифры_ФОТ на 2010  РЗА _СВОД по МЭС(после защиты)_Источники_лимиты_Бизнес-план 2 2_БДР формат СД (2)" xfId="11396"/>
    <cellStyle name="_расчет ФОТ на 2009 под контрольные цифры_ФОТ на 2010  РЗА _СВОД по МЭС(после защиты)_Источники_лимиты_Бизнес-план 2_БДР формат СД (2)" xfId="11397"/>
    <cellStyle name="_расчет ФОТ на 2009 под контрольные цифры_ФОТ на 2010  РЗА _СВОД по МЭС(после защиты)_Источники_лимиты_Бизнес-план 3" xfId="11398"/>
    <cellStyle name="_расчет ФОТ на 2009 под контрольные цифры_ФОТ на 2010  РЗА _СВОД по МЭС(после защиты)_Источники_лимиты_Бизнес-план 3_БДР формат СД (2)" xfId="11399"/>
    <cellStyle name="_расчет ФОТ на 2009 под контрольные цифры_ФОТ на 2010  РЗА _СВОД по МЭС(после защиты)_Источники_лимиты_Бизнес-план_БДР формат СД (2)" xfId="11400"/>
    <cellStyle name="_расчет ФОТ на 2009 под контрольные цифры_ФОТ на 2010  РЗА _СВОД по МЭС(после защиты)_Копия форма к защите" xfId="11401"/>
    <cellStyle name="_расчет ФОТ на 2009 под контрольные цифры_ФОТ на 2010  РЗА _СВОД по МЭС(после защиты)_Копия форма к защите 2" xfId="11402"/>
    <cellStyle name="_расчет ФОТ на 2009 под контрольные цифры_ФОТ на 2010  РЗА _СВОД по МЭС(после защиты)_Копия форма к защите 2_БДР формат СД (2)" xfId="11403"/>
    <cellStyle name="_расчет ФОТ на 2009 под контрольные цифры_ФОТ на 2010  РЗА _СВОД по МЭС(после защиты)_Копия форма к защите_БДР формат СД (2)" xfId="11404"/>
    <cellStyle name="_расчет ФОТ на 2009 под контрольные цифры_ФОТ на 2010  РЗА _СВОД по МЭС(после защиты)_Свод бюджет на 2012" xfId="11405"/>
    <cellStyle name="_расчет ФОТ на 2009 под контрольные цифры_ФОТ на 2010  РЗА _СВОД по МЭС(после защиты)_Свод бюджет на 2012 2" xfId="11406"/>
    <cellStyle name="_расчет ФОТ на 2009 под контрольные цифры_ФОТ на 2010  РЗА _СВОД по МЭС(после защиты)_Свод бюджет на 2012 2_БДР формат СД (2)" xfId="11407"/>
    <cellStyle name="_расчет ФОТ на 2009 под контрольные цифры_ФОТ на 2010  РЗА _СВОД по МЭС(после защиты)_Свод бюджет на 2012_БДР формат СД (2)" xfId="11408"/>
    <cellStyle name="_расчет ФОТ на 2009 под контрольные цифры_ФОТ на 2010  РЗА _СВОД по МЭС(после защиты)_Форма к защите" xfId="11409"/>
    <cellStyle name="_расчет ФОТ на 2009 под контрольные цифры_ФОТ на 2010  РЗА _СВОД по МЭС(после защиты)_форма к защите - ДКУ" xfId="11410"/>
    <cellStyle name="_расчет ФОТ на 2009 под контрольные цифры_ФОТ на 2010  РЗА _СВОД по МЭС(после защиты)_форма к защите - ДКУ 2" xfId="11411"/>
    <cellStyle name="_расчет ФОТ на 2009 под контрольные цифры_ФОТ на 2010  РЗА _СВОД по МЭС(после защиты)_форма к защите - ДКУ 2_БДР формат СД (2)" xfId="11412"/>
    <cellStyle name="_расчет ФОТ на 2009 под контрольные цифры_ФОТ на 2010  РЗА _СВОД по МЭС(после защиты)_форма к защите - ДКУ_БДР формат СД (2)" xfId="11413"/>
    <cellStyle name="_расчет ФОТ на 2009 под контрольные цифры_ФОТ на 2010  РЗА _СВОД по МЭС(после защиты)_Форма к защите 10" xfId="11414"/>
    <cellStyle name="_расчет ФОТ на 2009 под контрольные цифры_ФОТ на 2010  РЗА _СВОД по МЭС(после защиты)_Форма к защите 10_БДР формат СД (2)" xfId="11415"/>
    <cellStyle name="_расчет ФОТ на 2009 под контрольные цифры_ФОТ на 2010  РЗА _СВОД по МЭС(после защиты)_Форма к защите 11" xfId="11416"/>
    <cellStyle name="_расчет ФОТ на 2009 под контрольные цифры_ФОТ на 2010  РЗА _СВОД по МЭС(после защиты)_Форма к защите 11_БДР формат СД (2)" xfId="11417"/>
    <cellStyle name="_расчет ФОТ на 2009 под контрольные цифры_ФОТ на 2010  РЗА _СВОД по МЭС(после защиты)_Форма к защите 12" xfId="11418"/>
    <cellStyle name="_расчет ФОТ на 2009 под контрольные цифры_ФОТ на 2010  РЗА _СВОД по МЭС(после защиты)_Форма к защите 12_БДР формат СД (2)" xfId="11419"/>
    <cellStyle name="_расчет ФОТ на 2009 под контрольные цифры_ФОТ на 2010  РЗА _СВОД по МЭС(после защиты)_Форма к защите 13" xfId="11420"/>
    <cellStyle name="_расчет ФОТ на 2009 под контрольные цифры_ФОТ на 2010  РЗА _СВОД по МЭС(после защиты)_Форма к защите 13_БДР формат СД (2)" xfId="11421"/>
    <cellStyle name="_расчет ФОТ на 2009 под контрольные цифры_ФОТ на 2010  РЗА _СВОД по МЭС(после защиты)_Форма к защите 14" xfId="11422"/>
    <cellStyle name="_расчет ФОТ на 2009 под контрольные цифры_ФОТ на 2010  РЗА _СВОД по МЭС(после защиты)_Форма к защите 14_БДР формат СД (2)" xfId="11423"/>
    <cellStyle name="_расчет ФОТ на 2009 под контрольные цифры_ФОТ на 2010  РЗА _СВОД по МЭС(после защиты)_Форма к защите 15" xfId="11424"/>
    <cellStyle name="_расчет ФОТ на 2009 под контрольные цифры_ФОТ на 2010  РЗА _СВОД по МЭС(после защиты)_Форма к защите 15_БДР формат СД (2)" xfId="11425"/>
    <cellStyle name="_расчет ФОТ на 2009 под контрольные цифры_ФОТ на 2010  РЗА _СВОД по МЭС(после защиты)_Форма к защите 16" xfId="11426"/>
    <cellStyle name="_расчет ФОТ на 2009 под контрольные цифры_ФОТ на 2010  РЗА _СВОД по МЭС(после защиты)_Форма к защите 16_БДР формат СД (2)" xfId="11427"/>
    <cellStyle name="_расчет ФОТ на 2009 под контрольные цифры_ФОТ на 2010  РЗА _СВОД по МЭС(после защиты)_Форма к защите 17" xfId="11428"/>
    <cellStyle name="_расчет ФОТ на 2009 под контрольные цифры_ФОТ на 2010  РЗА _СВОД по МЭС(после защиты)_Форма к защите 17_БДР формат СД (2)" xfId="11429"/>
    <cellStyle name="_расчет ФОТ на 2009 под контрольные цифры_ФОТ на 2010  РЗА _СВОД по МЭС(после защиты)_Форма к защите 18" xfId="11430"/>
    <cellStyle name="_расчет ФОТ на 2009 под контрольные цифры_ФОТ на 2010  РЗА _СВОД по МЭС(после защиты)_Форма к защите 18_БДР формат СД (2)" xfId="11431"/>
    <cellStyle name="_расчет ФОТ на 2009 под контрольные цифры_ФОТ на 2010  РЗА _СВОД по МЭС(после защиты)_Форма к защите 19" xfId="11432"/>
    <cellStyle name="_расчет ФОТ на 2009 под контрольные цифры_ФОТ на 2010  РЗА _СВОД по МЭС(после защиты)_Форма к защите 19_БДР формат СД (2)" xfId="11433"/>
    <cellStyle name="_расчет ФОТ на 2009 под контрольные цифры_ФОТ на 2010  РЗА _СВОД по МЭС(после защиты)_Форма к защите 2" xfId="11434"/>
    <cellStyle name="_расчет ФОТ на 2009 под контрольные цифры_ФОТ на 2010  РЗА _СВОД по МЭС(после защиты)_Форма к защите 2_БДР формат СД (2)" xfId="11435"/>
    <cellStyle name="_расчет ФОТ на 2009 под контрольные цифры_ФОТ на 2010  РЗА _СВОД по МЭС(после защиты)_Форма к защите 20" xfId="11436"/>
    <cellStyle name="_расчет ФОТ на 2009 под контрольные цифры_ФОТ на 2010  РЗА _СВОД по МЭС(после защиты)_Форма к защите 20_БДР формат СД (2)" xfId="11437"/>
    <cellStyle name="_расчет ФОТ на 2009 под контрольные цифры_ФОТ на 2010  РЗА _СВОД по МЭС(после защиты)_Форма к защите 21" xfId="11438"/>
    <cellStyle name="_расчет ФОТ на 2009 под контрольные цифры_ФОТ на 2010  РЗА _СВОД по МЭС(после защиты)_Форма к защите 21_БДР формат СД (2)" xfId="11439"/>
    <cellStyle name="_расчет ФОТ на 2009 под контрольные цифры_ФОТ на 2010  РЗА _СВОД по МЭС(после защиты)_Форма к защите 22" xfId="11440"/>
    <cellStyle name="_расчет ФОТ на 2009 под контрольные цифры_ФОТ на 2010  РЗА _СВОД по МЭС(после защиты)_Форма к защите 22_БДР формат СД (2)" xfId="11441"/>
    <cellStyle name="_расчет ФОТ на 2009 под контрольные цифры_ФОТ на 2010  РЗА _СВОД по МЭС(после защиты)_Форма к защите 23" xfId="11442"/>
    <cellStyle name="_расчет ФОТ на 2009 под контрольные цифры_ФОТ на 2010  РЗА _СВОД по МЭС(после защиты)_Форма к защите 23_БДР формат СД (2)" xfId="11443"/>
    <cellStyle name="_расчет ФОТ на 2009 под контрольные цифры_ФОТ на 2010  РЗА _СВОД по МЭС(после защиты)_Форма к защите 24" xfId="11444"/>
    <cellStyle name="_расчет ФОТ на 2009 под контрольные цифры_ФОТ на 2010  РЗА _СВОД по МЭС(после защиты)_Форма к защите 24_БДР формат СД (2)" xfId="11445"/>
    <cellStyle name="_расчет ФОТ на 2009 под контрольные цифры_ФОТ на 2010  РЗА _СВОД по МЭС(после защиты)_Форма к защите 25" xfId="11446"/>
    <cellStyle name="_расчет ФОТ на 2009 под контрольные цифры_ФОТ на 2010  РЗА _СВОД по МЭС(после защиты)_Форма к защите 25_БДР формат СД (2)" xfId="11447"/>
    <cellStyle name="_расчет ФОТ на 2009 под контрольные цифры_ФОТ на 2010  РЗА _СВОД по МЭС(после защиты)_Форма к защите 26" xfId="11448"/>
    <cellStyle name="_расчет ФОТ на 2009 под контрольные цифры_ФОТ на 2010  РЗА _СВОД по МЭС(после защиты)_Форма к защите 26_БДР формат СД (2)" xfId="11449"/>
    <cellStyle name="_расчет ФОТ на 2009 под контрольные цифры_ФОТ на 2010  РЗА _СВОД по МЭС(после защиты)_Форма к защите 27" xfId="11450"/>
    <cellStyle name="_расчет ФОТ на 2009 под контрольные цифры_ФОТ на 2010  РЗА _СВОД по МЭС(после защиты)_Форма к защите 27_БДР формат СД (2)" xfId="11451"/>
    <cellStyle name="_расчет ФОТ на 2009 под контрольные цифры_ФОТ на 2010  РЗА _СВОД по МЭС(после защиты)_Форма к защите 28" xfId="11452"/>
    <cellStyle name="_расчет ФОТ на 2009 под контрольные цифры_ФОТ на 2010  РЗА _СВОД по МЭС(после защиты)_Форма к защите 28_БДР формат СД (2)" xfId="11453"/>
    <cellStyle name="_расчет ФОТ на 2009 под контрольные цифры_ФОТ на 2010  РЗА _СВОД по МЭС(после защиты)_Форма к защите 29" xfId="11454"/>
    <cellStyle name="_расчет ФОТ на 2009 под контрольные цифры_ФОТ на 2010  РЗА _СВОД по МЭС(после защиты)_Форма к защите 29_БДР формат СД (2)" xfId="11455"/>
    <cellStyle name="_расчет ФОТ на 2009 под контрольные цифры_ФОТ на 2010  РЗА _СВОД по МЭС(после защиты)_Форма к защите 3" xfId="11456"/>
    <cellStyle name="_расчет ФОТ на 2009 под контрольные цифры_ФОТ на 2010  РЗА _СВОД по МЭС(после защиты)_Форма к защите 3_БДР формат СД (2)" xfId="11457"/>
    <cellStyle name="_расчет ФОТ на 2009 под контрольные цифры_ФОТ на 2010  РЗА _СВОД по МЭС(после защиты)_Форма к защите 30" xfId="11458"/>
    <cellStyle name="_расчет ФОТ на 2009 под контрольные цифры_ФОТ на 2010  РЗА _СВОД по МЭС(после защиты)_Форма к защите 30_БДР формат СД (2)" xfId="11459"/>
    <cellStyle name="_расчет ФОТ на 2009 под контрольные цифры_ФОТ на 2010  РЗА _СВОД по МЭС(после защиты)_Форма к защите 31" xfId="11460"/>
    <cellStyle name="_расчет ФОТ на 2009 под контрольные цифры_ФОТ на 2010  РЗА _СВОД по МЭС(после защиты)_Форма к защите 31_БДР формат СД (2)" xfId="11461"/>
    <cellStyle name="_расчет ФОТ на 2009 под контрольные цифры_ФОТ на 2010  РЗА _СВОД по МЭС(после защиты)_Форма к защите 32" xfId="11462"/>
    <cellStyle name="_расчет ФОТ на 2009 под контрольные цифры_ФОТ на 2010  РЗА _СВОД по МЭС(после защиты)_Форма к защите 32_БДР формат СД (2)" xfId="11463"/>
    <cellStyle name="_расчет ФОТ на 2009 под контрольные цифры_ФОТ на 2010  РЗА _СВОД по МЭС(после защиты)_Форма к защите 33" xfId="11464"/>
    <cellStyle name="_расчет ФОТ на 2009 под контрольные цифры_ФОТ на 2010  РЗА _СВОД по МЭС(после защиты)_Форма к защите 33_БДР формат СД (2)" xfId="11465"/>
    <cellStyle name="_расчет ФОТ на 2009 под контрольные цифры_ФОТ на 2010  РЗА _СВОД по МЭС(после защиты)_Форма к защите 34" xfId="11466"/>
    <cellStyle name="_расчет ФОТ на 2009 под контрольные цифры_ФОТ на 2010  РЗА _СВОД по МЭС(после защиты)_Форма к защите 34_БДР формат СД (2)" xfId="11467"/>
    <cellStyle name="_расчет ФОТ на 2009 под контрольные цифры_ФОТ на 2010  РЗА _СВОД по МЭС(после защиты)_Форма к защите 35" xfId="11468"/>
    <cellStyle name="_расчет ФОТ на 2009 под контрольные цифры_ФОТ на 2010  РЗА _СВОД по МЭС(после защиты)_Форма к защите 35_БДР формат СД (2)" xfId="11469"/>
    <cellStyle name="_расчет ФОТ на 2009 под контрольные цифры_ФОТ на 2010  РЗА _СВОД по МЭС(после защиты)_Форма к защите 36" xfId="11470"/>
    <cellStyle name="_расчет ФОТ на 2009 под контрольные цифры_ФОТ на 2010  РЗА _СВОД по МЭС(после защиты)_Форма к защите 36_БДР формат СД (2)" xfId="11471"/>
    <cellStyle name="_расчет ФОТ на 2009 под контрольные цифры_ФОТ на 2010  РЗА _СВОД по МЭС(после защиты)_Форма к защите 37" xfId="11472"/>
    <cellStyle name="_расчет ФОТ на 2009 под контрольные цифры_ФОТ на 2010  РЗА _СВОД по МЭС(после защиты)_Форма к защите 37_БДР формат СД (2)" xfId="11473"/>
    <cellStyle name="_расчет ФОТ на 2009 под контрольные цифры_ФОТ на 2010  РЗА _СВОД по МЭС(после защиты)_Форма к защите 38" xfId="11474"/>
    <cellStyle name="_расчет ФОТ на 2009 под контрольные цифры_ФОТ на 2010  РЗА _СВОД по МЭС(после защиты)_Форма к защите 38_БДР формат СД (2)" xfId="11475"/>
    <cellStyle name="_расчет ФОТ на 2009 под контрольные цифры_ФОТ на 2010  РЗА _СВОД по МЭС(после защиты)_Форма к защите 39" xfId="11476"/>
    <cellStyle name="_расчет ФОТ на 2009 под контрольные цифры_ФОТ на 2010  РЗА _СВОД по МЭС(после защиты)_Форма к защите 39_БДР формат СД (2)" xfId="11477"/>
    <cellStyle name="_расчет ФОТ на 2009 под контрольные цифры_ФОТ на 2010  РЗА _СВОД по МЭС(после защиты)_Форма к защите 4" xfId="11478"/>
    <cellStyle name="_расчет ФОТ на 2009 под контрольные цифры_ФОТ на 2010  РЗА _СВОД по МЭС(после защиты)_Форма к защите 4_БДР формат СД (2)" xfId="11479"/>
    <cellStyle name="_расчет ФОТ на 2009 под контрольные цифры_ФОТ на 2010  РЗА _СВОД по МЭС(после защиты)_Форма к защите 40" xfId="11480"/>
    <cellStyle name="_расчет ФОТ на 2009 под контрольные цифры_ФОТ на 2010  РЗА _СВОД по МЭС(после защиты)_Форма к защите 40_БДР формат СД (2)" xfId="11481"/>
    <cellStyle name="_расчет ФОТ на 2009 под контрольные цифры_ФОТ на 2010  РЗА _СВОД по МЭС(после защиты)_Форма к защите 41" xfId="11482"/>
    <cellStyle name="_расчет ФОТ на 2009 под контрольные цифры_ФОТ на 2010  РЗА _СВОД по МЭС(после защиты)_Форма к защите 41_БДР формат СД (2)" xfId="11483"/>
    <cellStyle name="_расчет ФОТ на 2009 под контрольные цифры_ФОТ на 2010  РЗА _СВОД по МЭС(после защиты)_Форма к защите 42" xfId="11484"/>
    <cellStyle name="_расчет ФОТ на 2009 под контрольные цифры_ФОТ на 2010  РЗА _СВОД по МЭС(после защиты)_Форма к защите 42_БДР формат СД (2)" xfId="11485"/>
    <cellStyle name="_расчет ФОТ на 2009 под контрольные цифры_ФОТ на 2010  РЗА _СВОД по МЭС(после защиты)_Форма к защите 43" xfId="11486"/>
    <cellStyle name="_расчет ФОТ на 2009 под контрольные цифры_ФОТ на 2010  РЗА _СВОД по МЭС(после защиты)_Форма к защите 43_БДР формат СД (2)" xfId="11487"/>
    <cellStyle name="_расчет ФОТ на 2009 под контрольные цифры_ФОТ на 2010  РЗА _СВОД по МЭС(после защиты)_Форма к защите 44" xfId="11488"/>
    <cellStyle name="_расчет ФОТ на 2009 под контрольные цифры_ФОТ на 2010  РЗА _СВОД по МЭС(после защиты)_Форма к защите 44_БДР формат СД (2)" xfId="11489"/>
    <cellStyle name="_расчет ФОТ на 2009 под контрольные цифры_ФОТ на 2010  РЗА _СВОД по МЭС(после защиты)_Форма к защите 45" xfId="11490"/>
    <cellStyle name="_расчет ФОТ на 2009 под контрольные цифры_ФОТ на 2010  РЗА _СВОД по МЭС(после защиты)_Форма к защите 45_БДР формат СД (2)" xfId="11491"/>
    <cellStyle name="_расчет ФОТ на 2009 под контрольные цифры_ФОТ на 2010  РЗА _СВОД по МЭС(после защиты)_Форма к защите 46" xfId="11492"/>
    <cellStyle name="_расчет ФОТ на 2009 под контрольные цифры_ФОТ на 2010  РЗА _СВОД по МЭС(после защиты)_Форма к защите 46_БДР формат СД (2)" xfId="11493"/>
    <cellStyle name="_расчет ФОТ на 2009 под контрольные цифры_ФОТ на 2010  РЗА _СВОД по МЭС(после защиты)_Форма к защите 47" xfId="11494"/>
    <cellStyle name="_расчет ФОТ на 2009 под контрольные цифры_ФОТ на 2010  РЗА _СВОД по МЭС(после защиты)_Форма к защите 47_БДР формат СД (2)" xfId="11495"/>
    <cellStyle name="_расчет ФОТ на 2009 под контрольные цифры_ФОТ на 2010  РЗА _СВОД по МЭС(после защиты)_Форма к защите 48" xfId="11496"/>
    <cellStyle name="_расчет ФОТ на 2009 под контрольные цифры_ФОТ на 2010  РЗА _СВОД по МЭС(после защиты)_Форма к защите 48_БДР формат СД (2)" xfId="11497"/>
    <cellStyle name="_расчет ФОТ на 2009 под контрольные цифры_ФОТ на 2010  РЗА _СВОД по МЭС(после защиты)_Форма к защите 49" xfId="11498"/>
    <cellStyle name="_расчет ФОТ на 2009 под контрольные цифры_ФОТ на 2010  РЗА _СВОД по МЭС(после защиты)_Форма к защите 49_БДР формат СД (2)" xfId="11499"/>
    <cellStyle name="_расчет ФОТ на 2009 под контрольные цифры_ФОТ на 2010  РЗА _СВОД по МЭС(после защиты)_Форма к защите 5" xfId="11500"/>
    <cellStyle name="_расчет ФОТ на 2009 под контрольные цифры_ФОТ на 2010  РЗА _СВОД по МЭС(после защиты)_Форма к защите 5_БДР формат СД (2)" xfId="11501"/>
    <cellStyle name="_расчет ФОТ на 2009 под контрольные цифры_ФОТ на 2010  РЗА _СВОД по МЭС(после защиты)_Форма к защите 50" xfId="11502"/>
    <cellStyle name="_расчет ФОТ на 2009 под контрольные цифры_ФОТ на 2010  РЗА _СВОД по МЭС(после защиты)_Форма к защите 50_БДР формат СД (2)" xfId="11503"/>
    <cellStyle name="_расчет ФОТ на 2009 под контрольные цифры_ФОТ на 2010  РЗА _СВОД по МЭС(после защиты)_Форма к защите 51" xfId="11504"/>
    <cellStyle name="_расчет ФОТ на 2009 под контрольные цифры_ФОТ на 2010  РЗА _СВОД по МЭС(после защиты)_Форма к защите 51_БДР формат СД (2)" xfId="11505"/>
    <cellStyle name="_расчет ФОТ на 2009 под контрольные цифры_ФОТ на 2010  РЗА _СВОД по МЭС(после защиты)_Форма к защите 52" xfId="11506"/>
    <cellStyle name="_расчет ФОТ на 2009 под контрольные цифры_ФОТ на 2010  РЗА _СВОД по МЭС(после защиты)_Форма к защите 52_БДР формат СД (2)" xfId="11507"/>
    <cellStyle name="_расчет ФОТ на 2009 под контрольные цифры_ФОТ на 2010  РЗА _СВОД по МЭС(после защиты)_Форма к защите 53" xfId="11508"/>
    <cellStyle name="_расчет ФОТ на 2009 под контрольные цифры_ФОТ на 2010  РЗА _СВОД по МЭС(после защиты)_Форма к защите 53_БДР формат СД (2)" xfId="11509"/>
    <cellStyle name="_расчет ФОТ на 2009 под контрольные цифры_ФОТ на 2010  РЗА _СВОД по МЭС(после защиты)_Форма к защите 54" xfId="11510"/>
    <cellStyle name="_расчет ФОТ на 2009 под контрольные цифры_ФОТ на 2010  РЗА _СВОД по МЭС(после защиты)_Форма к защите 54_БДР формат СД (2)" xfId="11511"/>
    <cellStyle name="_расчет ФОТ на 2009 под контрольные цифры_ФОТ на 2010  РЗА _СВОД по МЭС(после защиты)_Форма к защите 55" xfId="11512"/>
    <cellStyle name="_расчет ФОТ на 2009 под контрольные цифры_ФОТ на 2010  РЗА _СВОД по МЭС(после защиты)_Форма к защите 55_БДР формат СД (2)" xfId="11513"/>
    <cellStyle name="_расчет ФОТ на 2009 под контрольные цифры_ФОТ на 2010  РЗА _СВОД по МЭС(после защиты)_Форма к защите 56" xfId="11514"/>
    <cellStyle name="_расчет ФОТ на 2009 под контрольные цифры_ФОТ на 2010  РЗА _СВОД по МЭС(после защиты)_Форма к защите 56_БДР формат СД (2)" xfId="11515"/>
    <cellStyle name="_расчет ФОТ на 2009 под контрольные цифры_ФОТ на 2010  РЗА _СВОД по МЭС(после защиты)_Форма к защите 57" xfId="11516"/>
    <cellStyle name="_расчет ФОТ на 2009 под контрольные цифры_ФОТ на 2010  РЗА _СВОД по МЭС(после защиты)_Форма к защите 57_БДР формат СД (2)" xfId="11517"/>
    <cellStyle name="_расчет ФОТ на 2009 под контрольные цифры_ФОТ на 2010  РЗА _СВОД по МЭС(после защиты)_Форма к защите 58" xfId="11518"/>
    <cellStyle name="_расчет ФОТ на 2009 под контрольные цифры_ФОТ на 2010  РЗА _СВОД по МЭС(после защиты)_Форма к защите 58_БДР формат СД (2)" xfId="11519"/>
    <cellStyle name="_расчет ФОТ на 2009 под контрольные цифры_ФОТ на 2010  РЗА _СВОД по МЭС(после защиты)_Форма к защите 59" xfId="11520"/>
    <cellStyle name="_расчет ФОТ на 2009 под контрольные цифры_ФОТ на 2010  РЗА _СВОД по МЭС(после защиты)_Форма к защите 59_БДР формат СД (2)" xfId="11521"/>
    <cellStyle name="_расчет ФОТ на 2009 под контрольные цифры_ФОТ на 2010  РЗА _СВОД по МЭС(после защиты)_Форма к защите 6" xfId="11522"/>
    <cellStyle name="_расчет ФОТ на 2009 под контрольные цифры_ФОТ на 2010  РЗА _СВОД по МЭС(после защиты)_Форма к защите 6_БДР формат СД (2)" xfId="11523"/>
    <cellStyle name="_расчет ФОТ на 2009 под контрольные цифры_ФОТ на 2010  РЗА _СВОД по МЭС(после защиты)_Форма к защите 60" xfId="11524"/>
    <cellStyle name="_расчет ФОТ на 2009 под контрольные цифры_ФОТ на 2010  РЗА _СВОД по МЭС(после защиты)_Форма к защите 60_БДР формат СД (2)" xfId="11525"/>
    <cellStyle name="_расчет ФОТ на 2009 под контрольные цифры_ФОТ на 2010  РЗА _СВОД по МЭС(после защиты)_Форма к защите 61" xfId="11526"/>
    <cellStyle name="_расчет ФОТ на 2009 под контрольные цифры_ФОТ на 2010  РЗА _СВОД по МЭС(после защиты)_Форма к защите 61_БДР формат СД (2)" xfId="11527"/>
    <cellStyle name="_расчет ФОТ на 2009 под контрольные цифры_ФОТ на 2010  РЗА _СВОД по МЭС(после защиты)_Форма к защите 62" xfId="11528"/>
    <cellStyle name="_расчет ФОТ на 2009 под контрольные цифры_ФОТ на 2010  РЗА _СВОД по МЭС(после защиты)_Форма к защите 62_БДР формат СД (2)" xfId="11529"/>
    <cellStyle name="_расчет ФОТ на 2009 под контрольные цифры_ФОТ на 2010  РЗА _СВОД по МЭС(после защиты)_Форма к защите 63" xfId="11530"/>
    <cellStyle name="_расчет ФОТ на 2009 под контрольные цифры_ФОТ на 2010  РЗА _СВОД по МЭС(после защиты)_Форма к защите 63_БДР формат СД (2)" xfId="11531"/>
    <cellStyle name="_расчет ФОТ на 2009 под контрольные цифры_ФОТ на 2010  РЗА _СВОД по МЭС(после защиты)_Форма к защите 64" xfId="11532"/>
    <cellStyle name="_расчет ФОТ на 2009 под контрольные цифры_ФОТ на 2010  РЗА _СВОД по МЭС(после защиты)_Форма к защите 64_БДР формат СД (2)" xfId="11533"/>
    <cellStyle name="_расчет ФОТ на 2009 под контрольные цифры_ФОТ на 2010  РЗА _СВОД по МЭС(после защиты)_Форма к защите 65" xfId="11534"/>
    <cellStyle name="_расчет ФОТ на 2009 под контрольные цифры_ФОТ на 2010  РЗА _СВОД по МЭС(после защиты)_Форма к защите 65_БДР формат СД (2)" xfId="11535"/>
    <cellStyle name="_расчет ФОТ на 2009 под контрольные цифры_ФОТ на 2010  РЗА _СВОД по МЭС(после защиты)_Форма к защите 66" xfId="11536"/>
    <cellStyle name="_расчет ФОТ на 2009 под контрольные цифры_ФОТ на 2010  РЗА _СВОД по МЭС(после защиты)_Форма к защите 66_БДР формат СД (2)" xfId="11537"/>
    <cellStyle name="_расчет ФОТ на 2009 под контрольные цифры_ФОТ на 2010  РЗА _СВОД по МЭС(после защиты)_Форма к защите 67" xfId="11538"/>
    <cellStyle name="_расчет ФОТ на 2009 под контрольные цифры_ФОТ на 2010  РЗА _СВОД по МЭС(после защиты)_Форма к защите 67_БДР формат СД (2)" xfId="11539"/>
    <cellStyle name="_расчет ФОТ на 2009 под контрольные цифры_ФОТ на 2010  РЗА _СВОД по МЭС(после защиты)_Форма к защите 68" xfId="11540"/>
    <cellStyle name="_расчет ФОТ на 2009 под контрольные цифры_ФОТ на 2010  РЗА _СВОД по МЭС(после защиты)_Форма к защите 68_БДР формат СД (2)" xfId="11541"/>
    <cellStyle name="_расчет ФОТ на 2009 под контрольные цифры_ФОТ на 2010  РЗА _СВОД по МЭС(после защиты)_Форма к защите 69" xfId="11542"/>
    <cellStyle name="_расчет ФОТ на 2009 под контрольные цифры_ФОТ на 2010  РЗА _СВОД по МЭС(после защиты)_Форма к защите 69_БДР формат СД (2)" xfId="11543"/>
    <cellStyle name="_расчет ФОТ на 2009 под контрольные цифры_ФОТ на 2010  РЗА _СВОД по МЭС(после защиты)_Форма к защите 7" xfId="11544"/>
    <cellStyle name="_расчет ФОТ на 2009 под контрольные цифры_ФОТ на 2010  РЗА _СВОД по МЭС(после защиты)_Форма к защите 7_БДР формат СД (2)" xfId="11545"/>
    <cellStyle name="_расчет ФОТ на 2009 под контрольные цифры_ФОТ на 2010  РЗА _СВОД по МЭС(после защиты)_Форма к защите 70" xfId="11546"/>
    <cellStyle name="_расчет ФОТ на 2009 под контрольные цифры_ФОТ на 2010  РЗА _СВОД по МЭС(после защиты)_Форма к защите 70_БДР формат СД (2)" xfId="11547"/>
    <cellStyle name="_расчет ФОТ на 2009 под контрольные цифры_ФОТ на 2010  РЗА _СВОД по МЭС(после защиты)_Форма к защите 71" xfId="11548"/>
    <cellStyle name="_расчет ФОТ на 2009 под контрольные цифры_ФОТ на 2010  РЗА _СВОД по МЭС(после защиты)_Форма к защите 71_БДР формат СД (2)" xfId="11549"/>
    <cellStyle name="_расчет ФОТ на 2009 под контрольные цифры_ФОТ на 2010  РЗА _СВОД по МЭС(после защиты)_Форма к защите 72" xfId="11550"/>
    <cellStyle name="_расчет ФОТ на 2009 под контрольные цифры_ФОТ на 2010  РЗА _СВОД по МЭС(после защиты)_Форма к защите 72_БДР формат СД (2)" xfId="11551"/>
    <cellStyle name="_расчет ФОТ на 2009 под контрольные цифры_ФОТ на 2010  РЗА _СВОД по МЭС(после защиты)_Форма к защите 73" xfId="11552"/>
    <cellStyle name="_расчет ФОТ на 2009 под контрольные цифры_ФОТ на 2010  РЗА _СВОД по МЭС(после защиты)_Форма к защите 73_БДР формат СД (2)" xfId="11553"/>
    <cellStyle name="_расчет ФОТ на 2009 под контрольные цифры_ФОТ на 2010  РЗА _СВОД по МЭС(после защиты)_Форма к защите 74" xfId="11554"/>
    <cellStyle name="_расчет ФОТ на 2009 под контрольные цифры_ФОТ на 2010  РЗА _СВОД по МЭС(после защиты)_Форма к защите 74_БДР формат СД (2)" xfId="11555"/>
    <cellStyle name="_расчет ФОТ на 2009 под контрольные цифры_ФОТ на 2010  РЗА _СВОД по МЭС(после защиты)_Форма к защите 75" xfId="11556"/>
    <cellStyle name="_расчет ФОТ на 2009 под контрольные цифры_ФОТ на 2010  РЗА _СВОД по МЭС(после защиты)_Форма к защите 75_БДР формат СД (2)" xfId="11557"/>
    <cellStyle name="_расчет ФОТ на 2009 под контрольные цифры_ФОТ на 2010  РЗА _СВОД по МЭС(после защиты)_Форма к защите 76" xfId="11558"/>
    <cellStyle name="_расчет ФОТ на 2009 под контрольные цифры_ФОТ на 2010  РЗА _СВОД по МЭС(после защиты)_Форма к защите 76_БДР формат СД (2)" xfId="11559"/>
    <cellStyle name="_расчет ФОТ на 2009 под контрольные цифры_ФОТ на 2010  РЗА _СВОД по МЭС(после защиты)_Форма к защите 77" xfId="11560"/>
    <cellStyle name="_расчет ФОТ на 2009 под контрольные цифры_ФОТ на 2010  РЗА _СВОД по МЭС(после защиты)_Форма к защите 77_БДР формат СД (2)" xfId="11561"/>
    <cellStyle name="_расчет ФОТ на 2009 под контрольные цифры_ФОТ на 2010  РЗА _СВОД по МЭС(после защиты)_Форма к защите 78" xfId="11562"/>
    <cellStyle name="_расчет ФОТ на 2009 под контрольные цифры_ФОТ на 2010  РЗА _СВОД по МЭС(после защиты)_Форма к защите 78_БДР формат СД (2)" xfId="11563"/>
    <cellStyle name="_расчет ФОТ на 2009 под контрольные цифры_ФОТ на 2010  РЗА _СВОД по МЭС(после защиты)_Форма к защите 79" xfId="11564"/>
    <cellStyle name="_расчет ФОТ на 2009 под контрольные цифры_ФОТ на 2010  РЗА _СВОД по МЭС(после защиты)_Форма к защите 79_БДР формат СД (2)" xfId="11565"/>
    <cellStyle name="_расчет ФОТ на 2009 под контрольные цифры_ФОТ на 2010  РЗА _СВОД по МЭС(после защиты)_Форма к защите 8" xfId="11566"/>
    <cellStyle name="_расчет ФОТ на 2009 под контрольные цифры_ФОТ на 2010  РЗА _СВОД по МЭС(после защиты)_Форма к защите 8_БДР формат СД (2)" xfId="11567"/>
    <cellStyle name="_расчет ФОТ на 2009 под контрольные цифры_ФОТ на 2010  РЗА _СВОД по МЭС(после защиты)_Форма к защите 80" xfId="11568"/>
    <cellStyle name="_расчет ФОТ на 2009 под контрольные цифры_ФОТ на 2010  РЗА _СВОД по МЭС(после защиты)_Форма к защите 80_БДР формат СД (2)" xfId="11569"/>
    <cellStyle name="_расчет ФОТ на 2009 под контрольные цифры_ФОТ на 2010  РЗА _СВОД по МЭС(после защиты)_Форма к защите 81" xfId="11570"/>
    <cellStyle name="_расчет ФОТ на 2009 под контрольные цифры_ФОТ на 2010  РЗА _СВОД по МЭС(после защиты)_Форма к защите 81_БДР формат СД (2)" xfId="11571"/>
    <cellStyle name="_расчет ФОТ на 2009 под контрольные цифры_ФОТ на 2010  РЗА _СВОД по МЭС(после защиты)_Форма к защите 82" xfId="11572"/>
    <cellStyle name="_расчет ФОТ на 2009 под контрольные цифры_ФОТ на 2010  РЗА _СВОД по МЭС(после защиты)_Форма к защите 82_БДР формат СД (2)" xfId="11573"/>
    <cellStyle name="_расчет ФОТ на 2009 под контрольные цифры_ФОТ на 2010  РЗА _СВОД по МЭС(после защиты)_Форма к защите 83" xfId="11574"/>
    <cellStyle name="_расчет ФОТ на 2009 под контрольные цифры_ФОТ на 2010  РЗА _СВОД по МЭС(после защиты)_Форма к защите 83_БДР формат СД (2)" xfId="11575"/>
    <cellStyle name="_расчет ФОТ на 2009 под контрольные цифры_ФОТ на 2010  РЗА _СВОД по МЭС(после защиты)_Форма к защите 84" xfId="11576"/>
    <cellStyle name="_расчет ФОТ на 2009 под контрольные цифры_ФОТ на 2010  РЗА _СВОД по МЭС(после защиты)_Форма к защите 84_БДР формат СД (2)" xfId="11577"/>
    <cellStyle name="_расчет ФОТ на 2009 под контрольные цифры_ФОТ на 2010  РЗА _СВОД по МЭС(после защиты)_Форма к защите 85" xfId="11578"/>
    <cellStyle name="_расчет ФОТ на 2009 под контрольные цифры_ФОТ на 2010  РЗА _СВОД по МЭС(после защиты)_Форма к защите 85_БДР формат СД (2)" xfId="11579"/>
    <cellStyle name="_расчет ФОТ на 2009 под контрольные цифры_ФОТ на 2010  РЗА _СВОД по МЭС(после защиты)_Форма к защите 86" xfId="11580"/>
    <cellStyle name="_расчет ФОТ на 2009 под контрольные цифры_ФОТ на 2010  РЗА _СВОД по МЭС(после защиты)_Форма к защите 86_БДР формат СД (2)" xfId="11581"/>
    <cellStyle name="_расчет ФОТ на 2009 под контрольные цифры_ФОТ на 2010  РЗА _СВОД по МЭС(после защиты)_Форма к защите 87" xfId="11582"/>
    <cellStyle name="_расчет ФОТ на 2009 под контрольные цифры_ФОТ на 2010  РЗА _СВОД по МЭС(после защиты)_Форма к защите 87_БДР формат СД (2)" xfId="11583"/>
    <cellStyle name="_расчет ФОТ на 2009 под контрольные цифры_ФОТ на 2010  РЗА _СВОД по МЭС(после защиты)_Форма к защите 88" xfId="11584"/>
    <cellStyle name="_расчет ФОТ на 2009 под контрольные цифры_ФОТ на 2010  РЗА _СВОД по МЭС(после защиты)_Форма к защите 88_БДР формат СД (2)" xfId="11585"/>
    <cellStyle name="_расчет ФОТ на 2009 под контрольные цифры_ФОТ на 2010  РЗА _СВОД по МЭС(после защиты)_Форма к защите 89" xfId="11586"/>
    <cellStyle name="_расчет ФОТ на 2009 под контрольные цифры_ФОТ на 2010  РЗА _СВОД по МЭС(после защиты)_Форма к защите 89_БДР формат СД (2)" xfId="11587"/>
    <cellStyle name="_расчет ФОТ на 2009 под контрольные цифры_ФОТ на 2010  РЗА _СВОД по МЭС(после защиты)_Форма к защите 9" xfId="11588"/>
    <cellStyle name="_расчет ФОТ на 2009 под контрольные цифры_ФОТ на 2010  РЗА _СВОД по МЭС(после защиты)_Форма к защите 9_БДР формат СД (2)" xfId="11589"/>
    <cellStyle name="_расчет ФОТ на 2009 под контрольные цифры_ФОТ на 2010  РЗА _СВОД по МЭС(после защиты)_Форма к защите 90" xfId="11590"/>
    <cellStyle name="_расчет ФОТ на 2009 под контрольные цифры_ФОТ на 2010  РЗА _СВОД по МЭС(после защиты)_Форма к защите 90_БДР формат СД (2)" xfId="11591"/>
    <cellStyle name="_расчет ФОТ на 2009 под контрольные цифры_ФОТ на 2010  РЗА _СВОД по МЭС(после защиты)_Форма к защите ДЭБ" xfId="11592"/>
    <cellStyle name="_расчет ФОТ на 2009 под контрольные цифры_ФОТ на 2010  РЗА _СВОД по МЭС(после защиты)_Форма к защите ДЭБ 2" xfId="11593"/>
    <cellStyle name="_расчет ФОТ на 2009 под контрольные цифры_ФОТ на 2010  РЗА _СВОД по МЭС(после защиты)_Форма к защите ДЭБ 2_БДР формат СД (2)" xfId="11594"/>
    <cellStyle name="_расчет ФОТ на 2009 под контрольные цифры_ФОТ на 2010  РЗА _СВОД по МЭС(после защиты)_Форма к защите ДЭБ_БДР формат СД (2)" xfId="11595"/>
    <cellStyle name="_расчет ФОТ на 2009 под контрольные цифры_ФОТ на 2010  РЗА _СВОД по МЭС(после защиты)_Форма к защите_БДР формат СД (2)" xfId="11596"/>
    <cellStyle name="_расчет ФОТ на 2009 под контрольные цифры_ФОТ на 2010  РЗА _СВОД по МЭС(после защиты)_Форма к защите_ДСП" xfId="11597"/>
    <cellStyle name="_расчет ФОТ на 2009 под контрольные цифры_ФОТ на 2010  РЗА _СВОД по МЭС(после защиты)_Форма к защите_ДСП 2" xfId="11598"/>
    <cellStyle name="_расчет ФОТ на 2009 под контрольные цифры_ФОТ на 2010  РЗА _СВОД по МЭС(после защиты)_Форма к защите_ДСП 2_БДР формат СД (2)" xfId="11599"/>
    <cellStyle name="_расчет ФОТ на 2009 под контрольные цифры_ФОТ на 2010  РЗА _СВОД по МЭС(после защиты)_Форма к защите_ДСП_БДР формат СД (2)" xfId="11600"/>
    <cellStyle name="_расчет ФОТ на 2009 под контрольные цифры_ФОТ на 2010  РЗА _СВОД по МЭС(после защиты)_Форма к защите_ДУпиоп" xfId="11601"/>
    <cellStyle name="_расчет ФОТ на 2009 под контрольные цифры_ФОТ на 2010  РЗА _СВОД по МЭС(после защиты)_Форма к защите_ДУпиоп 2" xfId="11602"/>
    <cellStyle name="_расчет ФОТ на 2009 под контрольные цифры_ФОТ на 2010  РЗА _СВОД по МЭС(после защиты)_Форма к защите_ДУпиоп 2_БДР формат СД (2)" xfId="11603"/>
    <cellStyle name="_расчет ФОТ на 2009 под контрольные цифры_ФОТ на 2010  РЗА _СВОД по МЭС(после защиты)_Форма к защите_ДУпиоп_БДР формат СД (2)" xfId="11604"/>
    <cellStyle name="_расчет ФОТ на 2009 под контрольные цифры_ФОТ на 2010  РЗА _СВОД по МЭС(после защиты)_Форма к защите_окончательная версия" xfId="11605"/>
    <cellStyle name="_расчет ФОТ на 2009 под контрольные цифры_ФОТ на 2010  РЗА _СВОД по МЭС(после защиты)_Форма к защите_окончательная версия 2" xfId="11606"/>
    <cellStyle name="_расчет ФОТ на 2009 под контрольные цифры_ФОТ на 2010  РЗА _СВОД по МЭС(после защиты)_Форма к защите_окончательная версия 2_БДР формат СД (2)" xfId="11607"/>
    <cellStyle name="_расчет ФОТ на 2009 под контрольные цифры_ФОТ на 2010  РЗА _СВОД по МЭС(после защиты)_Форма к защите_окончательная версия_БДР формат СД (2)" xfId="11608"/>
    <cellStyle name="_расчет ФОТ на 2009 под контрольные цифры_ФОТ на 2010г. Вологда" xfId="11609"/>
    <cellStyle name="_расчет ФОТ на 2009 под контрольные цифры_ФОТ на 2010г. Вологда 2" xfId="11610"/>
    <cellStyle name="_расчет ФОТ на 2009 под контрольные цифры_ФОТ на 2010г. Вологда 2 2" xfId="11611"/>
    <cellStyle name="_расчет ФОТ на 2009 под контрольные цифры_ФОТ на 2010г. Вологда 2 2_БДР формат СД (2)" xfId="11612"/>
    <cellStyle name="_расчет ФОТ на 2009 под контрольные цифры_ФОТ на 2010г. Вологда 2_БДР формат СД (2)" xfId="11613"/>
    <cellStyle name="_расчет ФОТ на 2009 под контрольные цифры_ФОТ на 2010г. Вологда 3" xfId="11614"/>
    <cellStyle name="_расчет ФОТ на 2009 под контрольные цифры_ФОТ на 2010г. Вологда 3_БДР формат СД (2)" xfId="11615"/>
    <cellStyle name="_расчет ФОТ на 2009 под контрольные цифры_ФОТ на 2010г. Вологда_БДР формат СД (2)" xfId="11616"/>
    <cellStyle name="_расчет ФОТ на 2009 под контрольные цифры_ФОТ на 2010г. Вологда_ДУС (3)" xfId="11617"/>
    <cellStyle name="_расчет ФОТ на 2009 под контрольные цифры_ФОТ на 2010г. Вологда_ДУС (3) 2" xfId="11618"/>
    <cellStyle name="_расчет ФОТ на 2009 под контрольные цифры_ФОТ на 2010г. Вологда_ДУС (3) 2_БДР формат СД (2)" xfId="11619"/>
    <cellStyle name="_расчет ФОТ на 2009 под контрольные цифры_ФОТ на 2010г. Вологда_ДУС (3)_БДР формат СД (2)" xfId="11620"/>
    <cellStyle name="_расчет ФОТ на 2009 под контрольные цифры_ФОТ на 2010г. Вологда_Источники_лимиты_Бизнес-план" xfId="11621"/>
    <cellStyle name="_расчет ФОТ на 2009 под контрольные цифры_ФОТ на 2010г. Вологда_Источники_лимиты_Бизнес-план 2" xfId="11622"/>
    <cellStyle name="_расчет ФОТ на 2009 под контрольные цифры_ФОТ на 2010г. Вологда_Источники_лимиты_Бизнес-план 2 2" xfId="11623"/>
    <cellStyle name="_расчет ФОТ на 2009 под контрольные цифры_ФОТ на 2010г. Вологда_Источники_лимиты_Бизнес-план 2 2_БДР формат СД (2)" xfId="11624"/>
    <cellStyle name="_расчет ФОТ на 2009 под контрольные цифры_ФОТ на 2010г. Вологда_Источники_лимиты_Бизнес-план 2_БДР формат СД (2)" xfId="11625"/>
    <cellStyle name="_расчет ФОТ на 2009 под контрольные цифры_ФОТ на 2010г. Вологда_Источники_лимиты_Бизнес-план 3" xfId="11626"/>
    <cellStyle name="_расчет ФОТ на 2009 под контрольные цифры_ФОТ на 2010г. Вологда_Источники_лимиты_Бизнес-план 3_БДР формат СД (2)" xfId="11627"/>
    <cellStyle name="_расчет ФОТ на 2009 под контрольные цифры_ФОТ на 2010г. Вологда_Источники_лимиты_Бизнес-план_БДР формат СД (2)" xfId="11628"/>
    <cellStyle name="_расчет ФОТ на 2009 под контрольные цифры_ФОТ на 2010г. Вологда_Копия форма к защите" xfId="11629"/>
    <cellStyle name="_расчет ФОТ на 2009 под контрольные цифры_ФОТ на 2010г. Вологда_Копия форма к защите 2" xfId="11630"/>
    <cellStyle name="_расчет ФОТ на 2009 под контрольные цифры_ФОТ на 2010г. Вологда_Копия форма к защите 2_БДР формат СД (2)" xfId="11631"/>
    <cellStyle name="_расчет ФОТ на 2009 под контрольные цифры_ФОТ на 2010г. Вологда_Копия форма к защите_БДР формат СД (2)" xfId="11632"/>
    <cellStyle name="_расчет ФОТ на 2009 под контрольные цифры_ФОТ на 2010г. Вологда_Свод бюджет на 2012" xfId="11633"/>
    <cellStyle name="_расчет ФОТ на 2009 под контрольные цифры_ФОТ на 2010г. Вологда_Свод бюджет на 2012 2" xfId="11634"/>
    <cellStyle name="_расчет ФОТ на 2009 под контрольные цифры_ФОТ на 2010г. Вологда_Свод бюджет на 2012 2_БДР формат СД (2)" xfId="11635"/>
    <cellStyle name="_расчет ФОТ на 2009 под контрольные цифры_ФОТ на 2010г. Вологда_Свод бюджет на 2012_БДР формат СД (2)" xfId="11636"/>
    <cellStyle name="_расчет ФОТ на 2009 под контрольные цифры_ФОТ на 2010г. Вологда_Форма к защите" xfId="11637"/>
    <cellStyle name="_расчет ФОТ на 2009 под контрольные цифры_ФОТ на 2010г. Вологда_форма к защите - ДКУ" xfId="11638"/>
    <cellStyle name="_расчет ФОТ на 2009 под контрольные цифры_ФОТ на 2010г. Вологда_форма к защите - ДКУ 2" xfId="11639"/>
    <cellStyle name="_расчет ФОТ на 2009 под контрольные цифры_ФОТ на 2010г. Вологда_форма к защите - ДКУ 2_БДР формат СД (2)" xfId="11640"/>
    <cellStyle name="_расчет ФОТ на 2009 под контрольные цифры_ФОТ на 2010г. Вологда_форма к защите - ДКУ_БДР формат СД (2)" xfId="11641"/>
    <cellStyle name="_расчет ФОТ на 2009 под контрольные цифры_ФОТ на 2010г. Вологда_Форма к защите 10" xfId="11642"/>
    <cellStyle name="_расчет ФОТ на 2009 под контрольные цифры_ФОТ на 2010г. Вологда_Форма к защите 10_БДР формат СД (2)" xfId="11643"/>
    <cellStyle name="_расчет ФОТ на 2009 под контрольные цифры_ФОТ на 2010г. Вологда_Форма к защите 11" xfId="11644"/>
    <cellStyle name="_расчет ФОТ на 2009 под контрольные цифры_ФОТ на 2010г. Вологда_Форма к защите 11_БДР формат СД (2)" xfId="11645"/>
    <cellStyle name="_расчет ФОТ на 2009 под контрольные цифры_ФОТ на 2010г. Вологда_Форма к защите 12" xfId="11646"/>
    <cellStyle name="_расчет ФОТ на 2009 под контрольные цифры_ФОТ на 2010г. Вологда_Форма к защите 12_БДР формат СД (2)" xfId="11647"/>
    <cellStyle name="_расчет ФОТ на 2009 под контрольные цифры_ФОТ на 2010г. Вологда_Форма к защите 13" xfId="11648"/>
    <cellStyle name="_расчет ФОТ на 2009 под контрольные цифры_ФОТ на 2010г. Вологда_Форма к защите 13_БДР формат СД (2)" xfId="11649"/>
    <cellStyle name="_расчет ФОТ на 2009 под контрольные цифры_ФОТ на 2010г. Вологда_Форма к защите 14" xfId="11650"/>
    <cellStyle name="_расчет ФОТ на 2009 под контрольные цифры_ФОТ на 2010г. Вологда_Форма к защите 14_БДР формат СД (2)" xfId="11651"/>
    <cellStyle name="_расчет ФОТ на 2009 под контрольные цифры_ФОТ на 2010г. Вологда_Форма к защите 15" xfId="11652"/>
    <cellStyle name="_расчет ФОТ на 2009 под контрольные цифры_ФОТ на 2010г. Вологда_Форма к защите 15_БДР формат СД (2)" xfId="11653"/>
    <cellStyle name="_расчет ФОТ на 2009 под контрольные цифры_ФОТ на 2010г. Вологда_Форма к защите 16" xfId="11654"/>
    <cellStyle name="_расчет ФОТ на 2009 под контрольные цифры_ФОТ на 2010г. Вологда_Форма к защите 16_БДР формат СД (2)" xfId="11655"/>
    <cellStyle name="_расчет ФОТ на 2009 под контрольные цифры_ФОТ на 2010г. Вологда_Форма к защите 17" xfId="11656"/>
    <cellStyle name="_расчет ФОТ на 2009 под контрольные цифры_ФОТ на 2010г. Вологда_Форма к защите 17_БДР формат СД (2)" xfId="11657"/>
    <cellStyle name="_расчет ФОТ на 2009 под контрольные цифры_ФОТ на 2010г. Вологда_Форма к защите 18" xfId="11658"/>
    <cellStyle name="_расчет ФОТ на 2009 под контрольные цифры_ФОТ на 2010г. Вологда_Форма к защите 18_БДР формат СД (2)" xfId="11659"/>
    <cellStyle name="_расчет ФОТ на 2009 под контрольные цифры_ФОТ на 2010г. Вологда_Форма к защите 19" xfId="11660"/>
    <cellStyle name="_расчет ФОТ на 2009 под контрольные цифры_ФОТ на 2010г. Вологда_Форма к защите 19_БДР формат СД (2)" xfId="11661"/>
    <cellStyle name="_расчет ФОТ на 2009 под контрольные цифры_ФОТ на 2010г. Вологда_Форма к защите 2" xfId="11662"/>
    <cellStyle name="_расчет ФОТ на 2009 под контрольные цифры_ФОТ на 2010г. Вологда_Форма к защите 2_БДР формат СД (2)" xfId="11663"/>
    <cellStyle name="_расчет ФОТ на 2009 под контрольные цифры_ФОТ на 2010г. Вологда_Форма к защите 20" xfId="11664"/>
    <cellStyle name="_расчет ФОТ на 2009 под контрольные цифры_ФОТ на 2010г. Вологда_Форма к защите 20_БДР формат СД (2)" xfId="11665"/>
    <cellStyle name="_расчет ФОТ на 2009 под контрольные цифры_ФОТ на 2010г. Вологда_Форма к защите 21" xfId="11666"/>
    <cellStyle name="_расчет ФОТ на 2009 под контрольные цифры_ФОТ на 2010г. Вологда_Форма к защите 21_БДР формат СД (2)" xfId="11667"/>
    <cellStyle name="_расчет ФОТ на 2009 под контрольные цифры_ФОТ на 2010г. Вологда_Форма к защите 22" xfId="11668"/>
    <cellStyle name="_расчет ФОТ на 2009 под контрольные цифры_ФОТ на 2010г. Вологда_Форма к защите 22_БДР формат СД (2)" xfId="11669"/>
    <cellStyle name="_расчет ФОТ на 2009 под контрольные цифры_ФОТ на 2010г. Вологда_Форма к защите 23" xfId="11670"/>
    <cellStyle name="_расчет ФОТ на 2009 под контрольные цифры_ФОТ на 2010г. Вологда_Форма к защите 23_БДР формат СД (2)" xfId="11671"/>
    <cellStyle name="_расчет ФОТ на 2009 под контрольные цифры_ФОТ на 2010г. Вологда_Форма к защите 24" xfId="11672"/>
    <cellStyle name="_расчет ФОТ на 2009 под контрольные цифры_ФОТ на 2010г. Вологда_Форма к защите 24_БДР формат СД (2)" xfId="11673"/>
    <cellStyle name="_расчет ФОТ на 2009 под контрольные цифры_ФОТ на 2010г. Вологда_Форма к защите 25" xfId="11674"/>
    <cellStyle name="_расчет ФОТ на 2009 под контрольные цифры_ФОТ на 2010г. Вологда_Форма к защите 25_БДР формат СД (2)" xfId="11675"/>
    <cellStyle name="_расчет ФОТ на 2009 под контрольные цифры_ФОТ на 2010г. Вологда_Форма к защите 26" xfId="11676"/>
    <cellStyle name="_расчет ФОТ на 2009 под контрольные цифры_ФОТ на 2010г. Вологда_Форма к защите 26_БДР формат СД (2)" xfId="11677"/>
    <cellStyle name="_расчет ФОТ на 2009 под контрольные цифры_ФОТ на 2010г. Вологда_Форма к защите 27" xfId="11678"/>
    <cellStyle name="_расчет ФОТ на 2009 под контрольные цифры_ФОТ на 2010г. Вологда_Форма к защите 27_БДР формат СД (2)" xfId="11679"/>
    <cellStyle name="_расчет ФОТ на 2009 под контрольные цифры_ФОТ на 2010г. Вологда_Форма к защите 28" xfId="11680"/>
    <cellStyle name="_расчет ФОТ на 2009 под контрольные цифры_ФОТ на 2010г. Вологда_Форма к защите 28_БДР формат СД (2)" xfId="11681"/>
    <cellStyle name="_расчет ФОТ на 2009 под контрольные цифры_ФОТ на 2010г. Вологда_Форма к защите 29" xfId="11682"/>
    <cellStyle name="_расчет ФОТ на 2009 под контрольные цифры_ФОТ на 2010г. Вологда_Форма к защите 29_БДР формат СД (2)" xfId="11683"/>
    <cellStyle name="_расчет ФОТ на 2009 под контрольные цифры_ФОТ на 2010г. Вологда_Форма к защите 3" xfId="11684"/>
    <cellStyle name="_расчет ФОТ на 2009 под контрольные цифры_ФОТ на 2010г. Вологда_Форма к защите 3_БДР формат СД (2)" xfId="11685"/>
    <cellStyle name="_расчет ФОТ на 2009 под контрольные цифры_ФОТ на 2010г. Вологда_Форма к защите 30" xfId="11686"/>
    <cellStyle name="_расчет ФОТ на 2009 под контрольные цифры_ФОТ на 2010г. Вологда_Форма к защите 30_БДР формат СД (2)" xfId="11687"/>
    <cellStyle name="_расчет ФОТ на 2009 под контрольные цифры_ФОТ на 2010г. Вологда_Форма к защите 31" xfId="11688"/>
    <cellStyle name="_расчет ФОТ на 2009 под контрольные цифры_ФОТ на 2010г. Вологда_Форма к защите 31_БДР формат СД (2)" xfId="11689"/>
    <cellStyle name="_расчет ФОТ на 2009 под контрольные цифры_ФОТ на 2010г. Вологда_Форма к защите 32" xfId="11690"/>
    <cellStyle name="_расчет ФОТ на 2009 под контрольные цифры_ФОТ на 2010г. Вологда_Форма к защите 32_БДР формат СД (2)" xfId="11691"/>
    <cellStyle name="_расчет ФОТ на 2009 под контрольные цифры_ФОТ на 2010г. Вологда_Форма к защите 33" xfId="11692"/>
    <cellStyle name="_расчет ФОТ на 2009 под контрольные цифры_ФОТ на 2010г. Вологда_Форма к защите 33_БДР формат СД (2)" xfId="11693"/>
    <cellStyle name="_расчет ФОТ на 2009 под контрольные цифры_ФОТ на 2010г. Вологда_Форма к защите 34" xfId="11694"/>
    <cellStyle name="_расчет ФОТ на 2009 под контрольные цифры_ФОТ на 2010г. Вологда_Форма к защите 34_БДР формат СД (2)" xfId="11695"/>
    <cellStyle name="_расчет ФОТ на 2009 под контрольные цифры_ФОТ на 2010г. Вологда_Форма к защите 35" xfId="11696"/>
    <cellStyle name="_расчет ФОТ на 2009 под контрольные цифры_ФОТ на 2010г. Вологда_Форма к защите 35_БДР формат СД (2)" xfId="11697"/>
    <cellStyle name="_расчет ФОТ на 2009 под контрольные цифры_ФОТ на 2010г. Вологда_Форма к защите 36" xfId="11698"/>
    <cellStyle name="_расчет ФОТ на 2009 под контрольные цифры_ФОТ на 2010г. Вологда_Форма к защите 36_БДР формат СД (2)" xfId="11699"/>
    <cellStyle name="_расчет ФОТ на 2009 под контрольные цифры_ФОТ на 2010г. Вологда_Форма к защите 37" xfId="11700"/>
    <cellStyle name="_расчет ФОТ на 2009 под контрольные цифры_ФОТ на 2010г. Вологда_Форма к защите 37_БДР формат СД (2)" xfId="11701"/>
    <cellStyle name="_расчет ФОТ на 2009 под контрольные цифры_ФОТ на 2010г. Вологда_Форма к защите 38" xfId="11702"/>
    <cellStyle name="_расчет ФОТ на 2009 под контрольные цифры_ФОТ на 2010г. Вологда_Форма к защите 38_БДР формат СД (2)" xfId="11703"/>
    <cellStyle name="_расчет ФОТ на 2009 под контрольные цифры_ФОТ на 2010г. Вологда_Форма к защите 39" xfId="11704"/>
    <cellStyle name="_расчет ФОТ на 2009 под контрольные цифры_ФОТ на 2010г. Вологда_Форма к защите 39_БДР формат СД (2)" xfId="11705"/>
    <cellStyle name="_расчет ФОТ на 2009 под контрольные цифры_ФОТ на 2010г. Вологда_Форма к защите 4" xfId="11706"/>
    <cellStyle name="_расчет ФОТ на 2009 под контрольные цифры_ФОТ на 2010г. Вологда_Форма к защите 4_БДР формат СД (2)" xfId="11707"/>
    <cellStyle name="_расчет ФОТ на 2009 под контрольные цифры_ФОТ на 2010г. Вологда_Форма к защите 40" xfId="11708"/>
    <cellStyle name="_расчет ФОТ на 2009 под контрольные цифры_ФОТ на 2010г. Вологда_Форма к защите 40_БДР формат СД (2)" xfId="11709"/>
    <cellStyle name="_расчет ФОТ на 2009 под контрольные цифры_ФОТ на 2010г. Вологда_Форма к защите 41" xfId="11710"/>
    <cellStyle name="_расчет ФОТ на 2009 под контрольные цифры_ФОТ на 2010г. Вологда_Форма к защите 41_БДР формат СД (2)" xfId="11711"/>
    <cellStyle name="_расчет ФОТ на 2009 под контрольные цифры_ФОТ на 2010г. Вологда_Форма к защите 42" xfId="11712"/>
    <cellStyle name="_расчет ФОТ на 2009 под контрольные цифры_ФОТ на 2010г. Вологда_Форма к защите 42_БДР формат СД (2)" xfId="11713"/>
    <cellStyle name="_расчет ФОТ на 2009 под контрольные цифры_ФОТ на 2010г. Вологда_Форма к защите 43" xfId="11714"/>
    <cellStyle name="_расчет ФОТ на 2009 под контрольные цифры_ФОТ на 2010г. Вологда_Форма к защите 43_БДР формат СД (2)" xfId="11715"/>
    <cellStyle name="_расчет ФОТ на 2009 под контрольные цифры_ФОТ на 2010г. Вологда_Форма к защите 44" xfId="11716"/>
    <cellStyle name="_расчет ФОТ на 2009 под контрольные цифры_ФОТ на 2010г. Вологда_Форма к защите 44_БДР формат СД (2)" xfId="11717"/>
    <cellStyle name="_расчет ФОТ на 2009 под контрольные цифры_ФОТ на 2010г. Вологда_Форма к защите 45" xfId="11718"/>
    <cellStyle name="_расчет ФОТ на 2009 под контрольные цифры_ФОТ на 2010г. Вологда_Форма к защите 45_БДР формат СД (2)" xfId="11719"/>
    <cellStyle name="_расчет ФОТ на 2009 под контрольные цифры_ФОТ на 2010г. Вологда_Форма к защите 46" xfId="11720"/>
    <cellStyle name="_расчет ФОТ на 2009 под контрольные цифры_ФОТ на 2010г. Вологда_Форма к защите 46_БДР формат СД (2)" xfId="11721"/>
    <cellStyle name="_расчет ФОТ на 2009 под контрольные цифры_ФОТ на 2010г. Вологда_Форма к защите 47" xfId="11722"/>
    <cellStyle name="_расчет ФОТ на 2009 под контрольные цифры_ФОТ на 2010г. Вологда_Форма к защите 47_БДР формат СД (2)" xfId="11723"/>
    <cellStyle name="_расчет ФОТ на 2009 под контрольные цифры_ФОТ на 2010г. Вологда_Форма к защите 48" xfId="11724"/>
    <cellStyle name="_расчет ФОТ на 2009 под контрольные цифры_ФОТ на 2010г. Вологда_Форма к защите 48_БДР формат СД (2)" xfId="11725"/>
    <cellStyle name="_расчет ФОТ на 2009 под контрольные цифры_ФОТ на 2010г. Вологда_Форма к защите 49" xfId="11726"/>
    <cellStyle name="_расчет ФОТ на 2009 под контрольные цифры_ФОТ на 2010г. Вологда_Форма к защите 49_БДР формат СД (2)" xfId="11727"/>
    <cellStyle name="_расчет ФОТ на 2009 под контрольные цифры_ФОТ на 2010г. Вологда_Форма к защите 5" xfId="11728"/>
    <cellStyle name="_расчет ФОТ на 2009 под контрольные цифры_ФОТ на 2010г. Вологда_Форма к защите 5_БДР формат СД (2)" xfId="11729"/>
    <cellStyle name="_расчет ФОТ на 2009 под контрольные цифры_ФОТ на 2010г. Вологда_Форма к защите 50" xfId="11730"/>
    <cellStyle name="_расчет ФОТ на 2009 под контрольные цифры_ФОТ на 2010г. Вологда_Форма к защите 50_БДР формат СД (2)" xfId="11731"/>
    <cellStyle name="_расчет ФОТ на 2009 под контрольные цифры_ФОТ на 2010г. Вологда_Форма к защите 51" xfId="11732"/>
    <cellStyle name="_расчет ФОТ на 2009 под контрольные цифры_ФОТ на 2010г. Вологда_Форма к защите 51_БДР формат СД (2)" xfId="11733"/>
    <cellStyle name="_расчет ФОТ на 2009 под контрольные цифры_ФОТ на 2010г. Вологда_Форма к защите 52" xfId="11734"/>
    <cellStyle name="_расчет ФОТ на 2009 под контрольные цифры_ФОТ на 2010г. Вологда_Форма к защите 52_БДР формат СД (2)" xfId="11735"/>
    <cellStyle name="_расчет ФОТ на 2009 под контрольные цифры_ФОТ на 2010г. Вологда_Форма к защите 53" xfId="11736"/>
    <cellStyle name="_расчет ФОТ на 2009 под контрольные цифры_ФОТ на 2010г. Вологда_Форма к защите 53_БДР формат СД (2)" xfId="11737"/>
    <cellStyle name="_расчет ФОТ на 2009 под контрольные цифры_ФОТ на 2010г. Вологда_Форма к защите 54" xfId="11738"/>
    <cellStyle name="_расчет ФОТ на 2009 под контрольные цифры_ФОТ на 2010г. Вологда_Форма к защите 54_БДР формат СД (2)" xfId="11739"/>
    <cellStyle name="_расчет ФОТ на 2009 под контрольные цифры_ФОТ на 2010г. Вологда_Форма к защите 55" xfId="11740"/>
    <cellStyle name="_расчет ФОТ на 2009 под контрольные цифры_ФОТ на 2010г. Вологда_Форма к защите 55_БДР формат СД (2)" xfId="11741"/>
    <cellStyle name="_расчет ФОТ на 2009 под контрольные цифры_ФОТ на 2010г. Вологда_Форма к защите 56" xfId="11742"/>
    <cellStyle name="_расчет ФОТ на 2009 под контрольные цифры_ФОТ на 2010г. Вологда_Форма к защите 56_БДР формат СД (2)" xfId="11743"/>
    <cellStyle name="_расчет ФОТ на 2009 под контрольные цифры_ФОТ на 2010г. Вологда_Форма к защите 57" xfId="11744"/>
    <cellStyle name="_расчет ФОТ на 2009 под контрольные цифры_ФОТ на 2010г. Вологда_Форма к защите 57_БДР формат СД (2)" xfId="11745"/>
    <cellStyle name="_расчет ФОТ на 2009 под контрольные цифры_ФОТ на 2010г. Вологда_Форма к защите 58" xfId="11746"/>
    <cellStyle name="_расчет ФОТ на 2009 под контрольные цифры_ФОТ на 2010г. Вологда_Форма к защите 58_БДР формат СД (2)" xfId="11747"/>
    <cellStyle name="_расчет ФОТ на 2009 под контрольные цифры_ФОТ на 2010г. Вологда_Форма к защите 59" xfId="11748"/>
    <cellStyle name="_расчет ФОТ на 2009 под контрольные цифры_ФОТ на 2010г. Вологда_Форма к защите 59_БДР формат СД (2)" xfId="11749"/>
    <cellStyle name="_расчет ФОТ на 2009 под контрольные цифры_ФОТ на 2010г. Вологда_Форма к защите 6" xfId="11750"/>
    <cellStyle name="_расчет ФОТ на 2009 под контрольные цифры_ФОТ на 2010г. Вологда_Форма к защите 6_БДР формат СД (2)" xfId="11751"/>
    <cellStyle name="_расчет ФОТ на 2009 под контрольные цифры_ФОТ на 2010г. Вологда_Форма к защите 60" xfId="11752"/>
    <cellStyle name="_расчет ФОТ на 2009 под контрольные цифры_ФОТ на 2010г. Вологда_Форма к защите 60_БДР формат СД (2)" xfId="11753"/>
    <cellStyle name="_расчет ФОТ на 2009 под контрольные цифры_ФОТ на 2010г. Вологда_Форма к защите 61" xfId="11754"/>
    <cellStyle name="_расчет ФОТ на 2009 под контрольные цифры_ФОТ на 2010г. Вологда_Форма к защите 61_БДР формат СД (2)" xfId="11755"/>
    <cellStyle name="_расчет ФОТ на 2009 под контрольные цифры_ФОТ на 2010г. Вологда_Форма к защите 62" xfId="11756"/>
    <cellStyle name="_расчет ФОТ на 2009 под контрольные цифры_ФОТ на 2010г. Вологда_Форма к защите 62_БДР формат СД (2)" xfId="11757"/>
    <cellStyle name="_расчет ФОТ на 2009 под контрольные цифры_ФОТ на 2010г. Вологда_Форма к защите 63" xfId="11758"/>
    <cellStyle name="_расчет ФОТ на 2009 под контрольные цифры_ФОТ на 2010г. Вологда_Форма к защите 63_БДР формат СД (2)" xfId="11759"/>
    <cellStyle name="_расчет ФОТ на 2009 под контрольные цифры_ФОТ на 2010г. Вологда_Форма к защите 64" xfId="11760"/>
    <cellStyle name="_расчет ФОТ на 2009 под контрольные цифры_ФОТ на 2010г. Вологда_Форма к защите 64_БДР формат СД (2)" xfId="11761"/>
    <cellStyle name="_расчет ФОТ на 2009 под контрольные цифры_ФОТ на 2010г. Вологда_Форма к защите 65" xfId="11762"/>
    <cellStyle name="_расчет ФОТ на 2009 под контрольные цифры_ФОТ на 2010г. Вологда_Форма к защите 65_БДР формат СД (2)" xfId="11763"/>
    <cellStyle name="_расчет ФОТ на 2009 под контрольные цифры_ФОТ на 2010г. Вологда_Форма к защите 66" xfId="11764"/>
    <cellStyle name="_расчет ФОТ на 2009 под контрольные цифры_ФОТ на 2010г. Вологда_Форма к защите 66_БДР формат СД (2)" xfId="11765"/>
    <cellStyle name="_расчет ФОТ на 2009 под контрольные цифры_ФОТ на 2010г. Вологда_Форма к защите 67" xfId="11766"/>
    <cellStyle name="_расчет ФОТ на 2009 под контрольные цифры_ФОТ на 2010г. Вологда_Форма к защите 67_БДР формат СД (2)" xfId="11767"/>
    <cellStyle name="_расчет ФОТ на 2009 под контрольные цифры_ФОТ на 2010г. Вологда_Форма к защите 68" xfId="11768"/>
    <cellStyle name="_расчет ФОТ на 2009 под контрольные цифры_ФОТ на 2010г. Вологда_Форма к защите 68_БДР формат СД (2)" xfId="11769"/>
    <cellStyle name="_расчет ФОТ на 2009 под контрольные цифры_ФОТ на 2010г. Вологда_Форма к защите 69" xfId="11770"/>
    <cellStyle name="_расчет ФОТ на 2009 под контрольные цифры_ФОТ на 2010г. Вологда_Форма к защите 69_БДР формат СД (2)" xfId="11771"/>
    <cellStyle name="_расчет ФОТ на 2009 под контрольные цифры_ФОТ на 2010г. Вологда_Форма к защите 7" xfId="11772"/>
    <cellStyle name="_расчет ФОТ на 2009 под контрольные цифры_ФОТ на 2010г. Вологда_Форма к защите 7_БДР формат СД (2)" xfId="11773"/>
    <cellStyle name="_расчет ФОТ на 2009 под контрольные цифры_ФОТ на 2010г. Вологда_Форма к защите 70" xfId="11774"/>
    <cellStyle name="_расчет ФОТ на 2009 под контрольные цифры_ФОТ на 2010г. Вологда_Форма к защите 70_БДР формат СД (2)" xfId="11775"/>
    <cellStyle name="_расчет ФОТ на 2009 под контрольные цифры_ФОТ на 2010г. Вологда_Форма к защите 71" xfId="11776"/>
    <cellStyle name="_расчет ФОТ на 2009 под контрольные цифры_ФОТ на 2010г. Вологда_Форма к защите 71_БДР формат СД (2)" xfId="11777"/>
    <cellStyle name="_расчет ФОТ на 2009 под контрольные цифры_ФОТ на 2010г. Вологда_Форма к защите 72" xfId="11778"/>
    <cellStyle name="_расчет ФОТ на 2009 под контрольные цифры_ФОТ на 2010г. Вологда_Форма к защите 72_БДР формат СД (2)" xfId="11779"/>
    <cellStyle name="_расчет ФОТ на 2009 под контрольные цифры_ФОТ на 2010г. Вологда_Форма к защите 73" xfId="11780"/>
    <cellStyle name="_расчет ФОТ на 2009 под контрольные цифры_ФОТ на 2010г. Вологда_Форма к защите 73_БДР формат СД (2)" xfId="11781"/>
    <cellStyle name="_расчет ФОТ на 2009 под контрольные цифры_ФОТ на 2010г. Вологда_Форма к защите 74" xfId="11782"/>
    <cellStyle name="_расчет ФОТ на 2009 под контрольные цифры_ФОТ на 2010г. Вологда_Форма к защите 74_БДР формат СД (2)" xfId="11783"/>
    <cellStyle name="_расчет ФОТ на 2009 под контрольные цифры_ФОТ на 2010г. Вологда_Форма к защите 75" xfId="11784"/>
    <cellStyle name="_расчет ФОТ на 2009 под контрольные цифры_ФОТ на 2010г. Вологда_Форма к защите 75_БДР формат СД (2)" xfId="11785"/>
    <cellStyle name="_расчет ФОТ на 2009 под контрольные цифры_ФОТ на 2010г. Вологда_Форма к защите 76" xfId="11786"/>
    <cellStyle name="_расчет ФОТ на 2009 под контрольные цифры_ФОТ на 2010г. Вологда_Форма к защите 76_БДР формат СД (2)" xfId="11787"/>
    <cellStyle name="_расчет ФОТ на 2009 под контрольные цифры_ФОТ на 2010г. Вологда_Форма к защите 77" xfId="11788"/>
    <cellStyle name="_расчет ФОТ на 2009 под контрольные цифры_ФОТ на 2010г. Вологда_Форма к защите 77_БДР формат СД (2)" xfId="11789"/>
    <cellStyle name="_расчет ФОТ на 2009 под контрольные цифры_ФОТ на 2010г. Вологда_Форма к защите 78" xfId="11790"/>
    <cellStyle name="_расчет ФОТ на 2009 под контрольные цифры_ФОТ на 2010г. Вологда_Форма к защите 78_БДР формат СД (2)" xfId="11791"/>
    <cellStyle name="_расчет ФОТ на 2009 под контрольные цифры_ФОТ на 2010г. Вологда_Форма к защите 79" xfId="11792"/>
    <cellStyle name="_расчет ФОТ на 2009 под контрольные цифры_ФОТ на 2010г. Вологда_Форма к защите 79_БДР формат СД (2)" xfId="11793"/>
    <cellStyle name="_расчет ФОТ на 2009 под контрольные цифры_ФОТ на 2010г. Вологда_Форма к защите 8" xfId="11794"/>
    <cellStyle name="_расчет ФОТ на 2009 под контрольные цифры_ФОТ на 2010г. Вологда_Форма к защите 8_БДР формат СД (2)" xfId="11795"/>
    <cellStyle name="_расчет ФОТ на 2009 под контрольные цифры_ФОТ на 2010г. Вологда_Форма к защите 80" xfId="11796"/>
    <cellStyle name="_расчет ФОТ на 2009 под контрольные цифры_ФОТ на 2010г. Вологда_Форма к защите 80_БДР формат СД (2)" xfId="11797"/>
    <cellStyle name="_расчет ФОТ на 2009 под контрольные цифры_ФОТ на 2010г. Вологда_Форма к защите 81" xfId="11798"/>
    <cellStyle name="_расчет ФОТ на 2009 под контрольные цифры_ФОТ на 2010г. Вологда_Форма к защите 81_БДР формат СД (2)" xfId="11799"/>
    <cellStyle name="_расчет ФОТ на 2009 под контрольные цифры_ФОТ на 2010г. Вологда_Форма к защите 82" xfId="11800"/>
    <cellStyle name="_расчет ФОТ на 2009 под контрольные цифры_ФОТ на 2010г. Вологда_Форма к защите 82_БДР формат СД (2)" xfId="11801"/>
    <cellStyle name="_расчет ФОТ на 2009 под контрольные цифры_ФОТ на 2010г. Вологда_Форма к защите 83" xfId="11802"/>
    <cellStyle name="_расчет ФОТ на 2009 под контрольные цифры_ФОТ на 2010г. Вологда_Форма к защите 83_БДР формат СД (2)" xfId="11803"/>
    <cellStyle name="_расчет ФОТ на 2009 под контрольные цифры_ФОТ на 2010г. Вологда_Форма к защите 84" xfId="11804"/>
    <cellStyle name="_расчет ФОТ на 2009 под контрольные цифры_ФОТ на 2010г. Вологда_Форма к защите 84_БДР формат СД (2)" xfId="11805"/>
    <cellStyle name="_расчет ФОТ на 2009 под контрольные цифры_ФОТ на 2010г. Вологда_Форма к защите 85" xfId="11806"/>
    <cellStyle name="_расчет ФОТ на 2009 под контрольные цифры_ФОТ на 2010г. Вологда_Форма к защите 85_БДР формат СД (2)" xfId="11807"/>
    <cellStyle name="_расчет ФОТ на 2009 под контрольные цифры_ФОТ на 2010г. Вологда_Форма к защите 86" xfId="11808"/>
    <cellStyle name="_расчет ФОТ на 2009 под контрольные цифры_ФОТ на 2010г. Вологда_Форма к защите 86_БДР формат СД (2)" xfId="11809"/>
    <cellStyle name="_расчет ФОТ на 2009 под контрольные цифры_ФОТ на 2010г. Вологда_Форма к защите 87" xfId="11810"/>
    <cellStyle name="_расчет ФОТ на 2009 под контрольные цифры_ФОТ на 2010г. Вологда_Форма к защите 87_БДР формат СД (2)" xfId="11811"/>
    <cellStyle name="_расчет ФОТ на 2009 под контрольные цифры_ФОТ на 2010г. Вологда_Форма к защите 88" xfId="11812"/>
    <cellStyle name="_расчет ФОТ на 2009 под контрольные цифры_ФОТ на 2010г. Вологда_Форма к защите 88_БДР формат СД (2)" xfId="11813"/>
    <cellStyle name="_расчет ФОТ на 2009 под контрольные цифры_ФОТ на 2010г. Вологда_Форма к защите 89" xfId="11814"/>
    <cellStyle name="_расчет ФОТ на 2009 под контрольные цифры_ФОТ на 2010г. Вологда_Форма к защите 89_БДР формат СД (2)" xfId="11815"/>
    <cellStyle name="_расчет ФОТ на 2009 под контрольные цифры_ФОТ на 2010г. Вологда_Форма к защите 9" xfId="11816"/>
    <cellStyle name="_расчет ФОТ на 2009 под контрольные цифры_ФОТ на 2010г. Вологда_Форма к защите 9_БДР формат СД (2)" xfId="11817"/>
    <cellStyle name="_расчет ФОТ на 2009 под контрольные цифры_ФОТ на 2010г. Вологда_Форма к защите 90" xfId="11818"/>
    <cellStyle name="_расчет ФОТ на 2009 под контрольные цифры_ФОТ на 2010г. Вологда_Форма к защите 90_БДР формат СД (2)" xfId="11819"/>
    <cellStyle name="_расчет ФОТ на 2009 под контрольные цифры_ФОТ на 2010г. Вологда_Форма к защите ДЭБ" xfId="11820"/>
    <cellStyle name="_расчет ФОТ на 2009 под контрольные цифры_ФОТ на 2010г. Вологда_Форма к защите ДЭБ 2" xfId="11821"/>
    <cellStyle name="_расчет ФОТ на 2009 под контрольные цифры_ФОТ на 2010г. Вологда_Форма к защите ДЭБ 2_БДР формат СД (2)" xfId="11822"/>
    <cellStyle name="_расчет ФОТ на 2009 под контрольные цифры_ФОТ на 2010г. Вологда_Форма к защите ДЭБ_БДР формат СД (2)" xfId="11823"/>
    <cellStyle name="_расчет ФОТ на 2009 под контрольные цифры_ФОТ на 2010г. Вологда_Форма к защите_БДР формат СД (2)" xfId="11824"/>
    <cellStyle name="_расчет ФОТ на 2009 под контрольные цифры_ФОТ на 2010г. Вологда_Форма к защите_ДСП" xfId="11825"/>
    <cellStyle name="_расчет ФОТ на 2009 под контрольные цифры_ФОТ на 2010г. Вологда_Форма к защите_ДСП 2" xfId="11826"/>
    <cellStyle name="_расчет ФОТ на 2009 под контрольные цифры_ФОТ на 2010г. Вологда_Форма к защите_ДСП 2_БДР формат СД (2)" xfId="11827"/>
    <cellStyle name="_расчет ФОТ на 2009 под контрольные цифры_ФОТ на 2010г. Вологда_Форма к защите_ДСП_БДР формат СД (2)" xfId="11828"/>
    <cellStyle name="_расчет ФОТ на 2009 под контрольные цифры_ФОТ на 2010г. Вологда_Форма к защите_ДУпиоп" xfId="11829"/>
    <cellStyle name="_расчет ФОТ на 2009 под контрольные цифры_ФОТ на 2010г. Вологда_Форма к защите_ДУпиоп 2" xfId="11830"/>
    <cellStyle name="_расчет ФОТ на 2009 под контрольные цифры_ФОТ на 2010г. Вологда_Форма к защите_ДУпиоп 2_БДР формат СД (2)" xfId="11831"/>
    <cellStyle name="_расчет ФОТ на 2009 под контрольные цифры_ФОТ на 2010г. Вологда_Форма к защите_ДУпиоп_БДР формат СД (2)" xfId="11832"/>
    <cellStyle name="_расчет ФОТ на 2009 под контрольные цифры_ФОТ на 2010г. Вологда_Форма к защите_окончательная версия" xfId="11833"/>
    <cellStyle name="_расчет ФОТ на 2009 под контрольные цифры_ФОТ на 2010г. Вологда_Форма к защите_окончательная версия 2" xfId="11834"/>
    <cellStyle name="_расчет ФОТ на 2009 под контрольные цифры_ФОТ на 2010г. Вологда_Форма к защите_окончательная версия 2_БДР формат СД (2)" xfId="11835"/>
    <cellStyle name="_расчет ФОТ на 2009 под контрольные цифры_ФОТ на 2010г. Вологда_Форма к защите_окончательная версия_БДР формат СД (2)" xfId="11836"/>
    <cellStyle name="_расчет ФОТ на 2009 под контрольные цифры_ФОТ РЗА 2010 -МЭС Центра (2)" xfId="11837"/>
    <cellStyle name="_расчет ФОТ на 2009 под контрольные цифры_ФОТ РЗА 2010 -МЭС Центра (2) 2" xfId="11838"/>
    <cellStyle name="_расчет ФОТ на 2009 под контрольные цифры_ФОТ РЗА 2010 -МЭС Центра (2) 2 2" xfId="11839"/>
    <cellStyle name="_расчет ФОТ на 2009 под контрольные цифры_ФОТ РЗА 2010 -МЭС Центра (2) 2 2_БДР формат СД (2)" xfId="11840"/>
    <cellStyle name="_расчет ФОТ на 2009 под контрольные цифры_ФОТ РЗА 2010 -МЭС Центра (2) 2_БДР формат СД (2)" xfId="11841"/>
    <cellStyle name="_расчет ФОТ на 2009 под контрольные цифры_ФОТ РЗА 2010 -МЭС Центра (2) 3" xfId="11842"/>
    <cellStyle name="_расчет ФОТ на 2009 под контрольные цифры_ФОТ РЗА 2010 -МЭС Центра (2) 3_БДР формат СД (2)" xfId="11843"/>
    <cellStyle name="_расчет ФОТ на 2009 под контрольные цифры_ФОТ РЗА 2010 -МЭС Центра (2)_БДР формат СД (2)" xfId="11844"/>
    <cellStyle name="_расчет ФОТ на 2009 под контрольные цифры_ФОТ РЗА 2010 -МЭС Центра (2)_ДУС (3)" xfId="11845"/>
    <cellStyle name="_расчет ФОТ на 2009 под контрольные цифры_ФОТ РЗА 2010 -МЭС Центра (2)_ДУС (3) 2" xfId="11846"/>
    <cellStyle name="_расчет ФОТ на 2009 под контрольные цифры_ФОТ РЗА 2010 -МЭС Центра (2)_ДУС (3) 2_БДР формат СД (2)" xfId="11847"/>
    <cellStyle name="_расчет ФОТ на 2009 под контрольные цифры_ФОТ РЗА 2010 -МЭС Центра (2)_ДУС (3)_БДР формат СД (2)" xfId="11848"/>
    <cellStyle name="_расчет ФОТ на 2009 под контрольные цифры_ФОТ РЗА 2010 -МЭС Центра (2)_Источники_лимиты_Бизнес-план" xfId="11849"/>
    <cellStyle name="_расчет ФОТ на 2009 под контрольные цифры_ФОТ РЗА 2010 -МЭС Центра (2)_Источники_лимиты_Бизнес-план 2" xfId="11850"/>
    <cellStyle name="_расчет ФОТ на 2009 под контрольные цифры_ФОТ РЗА 2010 -МЭС Центра (2)_Источники_лимиты_Бизнес-план 2 2" xfId="11851"/>
    <cellStyle name="_расчет ФОТ на 2009 под контрольные цифры_ФОТ РЗА 2010 -МЭС Центра (2)_Источники_лимиты_Бизнес-план 2 2_БДР формат СД (2)" xfId="11852"/>
    <cellStyle name="_расчет ФОТ на 2009 под контрольные цифры_ФОТ РЗА 2010 -МЭС Центра (2)_Источники_лимиты_Бизнес-план 2_БДР формат СД (2)" xfId="11853"/>
    <cellStyle name="_расчет ФОТ на 2009 под контрольные цифры_ФОТ РЗА 2010 -МЭС Центра (2)_Источники_лимиты_Бизнес-план 3" xfId="11854"/>
    <cellStyle name="_расчет ФОТ на 2009 под контрольные цифры_ФОТ РЗА 2010 -МЭС Центра (2)_Источники_лимиты_Бизнес-план 3_БДР формат СД (2)" xfId="11855"/>
    <cellStyle name="_расчет ФОТ на 2009 под контрольные цифры_ФОТ РЗА 2010 -МЭС Центра (2)_Источники_лимиты_Бизнес-план_БДР формат СД (2)" xfId="11856"/>
    <cellStyle name="_расчет ФОТ на 2009 под контрольные цифры_ФОТ РЗА 2010 -МЭС Центра (2)_Копия форма к защите" xfId="11857"/>
    <cellStyle name="_расчет ФОТ на 2009 под контрольные цифры_ФОТ РЗА 2010 -МЭС Центра (2)_Копия форма к защите 2" xfId="11858"/>
    <cellStyle name="_расчет ФОТ на 2009 под контрольные цифры_ФОТ РЗА 2010 -МЭС Центра (2)_Копия форма к защите 2_БДР формат СД (2)" xfId="11859"/>
    <cellStyle name="_расчет ФОТ на 2009 под контрольные цифры_ФОТ РЗА 2010 -МЭС Центра (2)_Копия форма к защите_БДР формат СД (2)" xfId="11860"/>
    <cellStyle name="_расчет ФОТ на 2009 под контрольные цифры_ФОТ РЗА 2010 -МЭС Центра (2)_Свод бюджет на 2012" xfId="11861"/>
    <cellStyle name="_расчет ФОТ на 2009 под контрольные цифры_ФОТ РЗА 2010 -МЭС Центра (2)_Свод бюджет на 2012 2" xfId="11862"/>
    <cellStyle name="_расчет ФОТ на 2009 под контрольные цифры_ФОТ РЗА 2010 -МЭС Центра (2)_Свод бюджет на 2012 2_БДР формат СД (2)" xfId="11863"/>
    <cellStyle name="_расчет ФОТ на 2009 под контрольные цифры_ФОТ РЗА 2010 -МЭС Центра (2)_Свод бюджет на 2012_БДР формат СД (2)" xfId="11864"/>
    <cellStyle name="_расчет ФОТ на 2009 под контрольные цифры_ФОТ РЗА 2010 -МЭС Центра (2)_Форма к защите" xfId="11865"/>
    <cellStyle name="_расчет ФОТ на 2009 под контрольные цифры_ФОТ РЗА 2010 -МЭС Центра (2)_форма к защите - ДКУ" xfId="11866"/>
    <cellStyle name="_расчет ФОТ на 2009 под контрольные цифры_ФОТ РЗА 2010 -МЭС Центра (2)_форма к защите - ДКУ 2" xfId="11867"/>
    <cellStyle name="_расчет ФОТ на 2009 под контрольные цифры_ФОТ РЗА 2010 -МЭС Центра (2)_форма к защите - ДКУ 2_БДР формат СД (2)" xfId="11868"/>
    <cellStyle name="_расчет ФОТ на 2009 под контрольные цифры_ФОТ РЗА 2010 -МЭС Центра (2)_форма к защите - ДКУ_БДР формат СД (2)" xfId="11869"/>
    <cellStyle name="_расчет ФОТ на 2009 под контрольные цифры_ФОТ РЗА 2010 -МЭС Центра (2)_Форма к защите 10" xfId="11870"/>
    <cellStyle name="_расчет ФОТ на 2009 под контрольные цифры_ФОТ РЗА 2010 -МЭС Центра (2)_Форма к защите 10_БДР формат СД (2)" xfId="11871"/>
    <cellStyle name="_расчет ФОТ на 2009 под контрольные цифры_ФОТ РЗА 2010 -МЭС Центра (2)_Форма к защите 11" xfId="11872"/>
    <cellStyle name="_расчет ФОТ на 2009 под контрольные цифры_ФОТ РЗА 2010 -МЭС Центра (2)_Форма к защите 11_БДР формат СД (2)" xfId="11873"/>
    <cellStyle name="_расчет ФОТ на 2009 под контрольные цифры_ФОТ РЗА 2010 -МЭС Центра (2)_Форма к защите 12" xfId="11874"/>
    <cellStyle name="_расчет ФОТ на 2009 под контрольные цифры_ФОТ РЗА 2010 -МЭС Центра (2)_Форма к защите 12_БДР формат СД (2)" xfId="11875"/>
    <cellStyle name="_расчет ФОТ на 2009 под контрольные цифры_ФОТ РЗА 2010 -МЭС Центра (2)_Форма к защите 13" xfId="11876"/>
    <cellStyle name="_расчет ФОТ на 2009 под контрольные цифры_ФОТ РЗА 2010 -МЭС Центра (2)_Форма к защите 13_БДР формат СД (2)" xfId="11877"/>
    <cellStyle name="_расчет ФОТ на 2009 под контрольные цифры_ФОТ РЗА 2010 -МЭС Центра (2)_Форма к защите 14" xfId="11878"/>
    <cellStyle name="_расчет ФОТ на 2009 под контрольные цифры_ФОТ РЗА 2010 -МЭС Центра (2)_Форма к защите 14_БДР формат СД (2)" xfId="11879"/>
    <cellStyle name="_расчет ФОТ на 2009 под контрольные цифры_ФОТ РЗА 2010 -МЭС Центра (2)_Форма к защите 15" xfId="11880"/>
    <cellStyle name="_расчет ФОТ на 2009 под контрольные цифры_ФОТ РЗА 2010 -МЭС Центра (2)_Форма к защите 15_БДР формат СД (2)" xfId="11881"/>
    <cellStyle name="_расчет ФОТ на 2009 под контрольные цифры_ФОТ РЗА 2010 -МЭС Центра (2)_Форма к защите 16" xfId="11882"/>
    <cellStyle name="_расчет ФОТ на 2009 под контрольные цифры_ФОТ РЗА 2010 -МЭС Центра (2)_Форма к защите 16_БДР формат СД (2)" xfId="11883"/>
    <cellStyle name="_расчет ФОТ на 2009 под контрольные цифры_ФОТ РЗА 2010 -МЭС Центра (2)_Форма к защите 17" xfId="11884"/>
    <cellStyle name="_расчет ФОТ на 2009 под контрольные цифры_ФОТ РЗА 2010 -МЭС Центра (2)_Форма к защите 17_БДР формат СД (2)" xfId="11885"/>
    <cellStyle name="_расчет ФОТ на 2009 под контрольные цифры_ФОТ РЗА 2010 -МЭС Центра (2)_Форма к защите 18" xfId="11886"/>
    <cellStyle name="_расчет ФОТ на 2009 под контрольные цифры_ФОТ РЗА 2010 -МЭС Центра (2)_Форма к защите 18_БДР формат СД (2)" xfId="11887"/>
    <cellStyle name="_расчет ФОТ на 2009 под контрольные цифры_ФОТ РЗА 2010 -МЭС Центра (2)_Форма к защите 19" xfId="11888"/>
    <cellStyle name="_расчет ФОТ на 2009 под контрольные цифры_ФОТ РЗА 2010 -МЭС Центра (2)_Форма к защите 19_БДР формат СД (2)" xfId="11889"/>
    <cellStyle name="_расчет ФОТ на 2009 под контрольные цифры_ФОТ РЗА 2010 -МЭС Центра (2)_Форма к защите 2" xfId="11890"/>
    <cellStyle name="_расчет ФОТ на 2009 под контрольные цифры_ФОТ РЗА 2010 -МЭС Центра (2)_Форма к защите 2_БДР формат СД (2)" xfId="11891"/>
    <cellStyle name="_расчет ФОТ на 2009 под контрольные цифры_ФОТ РЗА 2010 -МЭС Центра (2)_Форма к защите 20" xfId="11892"/>
    <cellStyle name="_расчет ФОТ на 2009 под контрольные цифры_ФОТ РЗА 2010 -МЭС Центра (2)_Форма к защите 20_БДР формат СД (2)" xfId="11893"/>
    <cellStyle name="_расчет ФОТ на 2009 под контрольные цифры_ФОТ РЗА 2010 -МЭС Центра (2)_Форма к защите 21" xfId="11894"/>
    <cellStyle name="_расчет ФОТ на 2009 под контрольные цифры_ФОТ РЗА 2010 -МЭС Центра (2)_Форма к защите 21_БДР формат СД (2)" xfId="11895"/>
    <cellStyle name="_расчет ФОТ на 2009 под контрольные цифры_ФОТ РЗА 2010 -МЭС Центра (2)_Форма к защите 22" xfId="11896"/>
    <cellStyle name="_расчет ФОТ на 2009 под контрольные цифры_ФОТ РЗА 2010 -МЭС Центра (2)_Форма к защите 22_БДР формат СД (2)" xfId="11897"/>
    <cellStyle name="_расчет ФОТ на 2009 под контрольные цифры_ФОТ РЗА 2010 -МЭС Центра (2)_Форма к защите 23" xfId="11898"/>
    <cellStyle name="_расчет ФОТ на 2009 под контрольные цифры_ФОТ РЗА 2010 -МЭС Центра (2)_Форма к защите 23_БДР формат СД (2)" xfId="11899"/>
    <cellStyle name="_расчет ФОТ на 2009 под контрольные цифры_ФОТ РЗА 2010 -МЭС Центра (2)_Форма к защите 24" xfId="11900"/>
    <cellStyle name="_расчет ФОТ на 2009 под контрольные цифры_ФОТ РЗА 2010 -МЭС Центра (2)_Форма к защите 24_БДР формат СД (2)" xfId="11901"/>
    <cellStyle name="_расчет ФОТ на 2009 под контрольные цифры_ФОТ РЗА 2010 -МЭС Центра (2)_Форма к защите 25" xfId="11902"/>
    <cellStyle name="_расчет ФОТ на 2009 под контрольные цифры_ФОТ РЗА 2010 -МЭС Центра (2)_Форма к защите 25_БДР формат СД (2)" xfId="11903"/>
    <cellStyle name="_расчет ФОТ на 2009 под контрольные цифры_ФОТ РЗА 2010 -МЭС Центра (2)_Форма к защите 26" xfId="11904"/>
    <cellStyle name="_расчет ФОТ на 2009 под контрольные цифры_ФОТ РЗА 2010 -МЭС Центра (2)_Форма к защите 26_БДР формат СД (2)" xfId="11905"/>
    <cellStyle name="_расчет ФОТ на 2009 под контрольные цифры_ФОТ РЗА 2010 -МЭС Центра (2)_Форма к защите 27" xfId="11906"/>
    <cellStyle name="_расчет ФОТ на 2009 под контрольные цифры_ФОТ РЗА 2010 -МЭС Центра (2)_Форма к защите 27_БДР формат СД (2)" xfId="11907"/>
    <cellStyle name="_расчет ФОТ на 2009 под контрольные цифры_ФОТ РЗА 2010 -МЭС Центра (2)_Форма к защите 28" xfId="11908"/>
    <cellStyle name="_расчет ФОТ на 2009 под контрольные цифры_ФОТ РЗА 2010 -МЭС Центра (2)_Форма к защите 28_БДР формат СД (2)" xfId="11909"/>
    <cellStyle name="_расчет ФОТ на 2009 под контрольные цифры_ФОТ РЗА 2010 -МЭС Центра (2)_Форма к защите 29" xfId="11910"/>
    <cellStyle name="_расчет ФОТ на 2009 под контрольные цифры_ФОТ РЗА 2010 -МЭС Центра (2)_Форма к защите 29_БДР формат СД (2)" xfId="11911"/>
    <cellStyle name="_расчет ФОТ на 2009 под контрольные цифры_ФОТ РЗА 2010 -МЭС Центра (2)_Форма к защите 3" xfId="11912"/>
    <cellStyle name="_расчет ФОТ на 2009 под контрольные цифры_ФОТ РЗА 2010 -МЭС Центра (2)_Форма к защите 3_БДР формат СД (2)" xfId="11913"/>
    <cellStyle name="_расчет ФОТ на 2009 под контрольные цифры_ФОТ РЗА 2010 -МЭС Центра (2)_Форма к защите 30" xfId="11914"/>
    <cellStyle name="_расчет ФОТ на 2009 под контрольные цифры_ФОТ РЗА 2010 -МЭС Центра (2)_Форма к защите 30_БДР формат СД (2)" xfId="11915"/>
    <cellStyle name="_расчет ФОТ на 2009 под контрольные цифры_ФОТ РЗА 2010 -МЭС Центра (2)_Форма к защите 31" xfId="11916"/>
    <cellStyle name="_расчет ФОТ на 2009 под контрольные цифры_ФОТ РЗА 2010 -МЭС Центра (2)_Форма к защите 31_БДР формат СД (2)" xfId="11917"/>
    <cellStyle name="_расчет ФОТ на 2009 под контрольные цифры_ФОТ РЗА 2010 -МЭС Центра (2)_Форма к защите 32" xfId="11918"/>
    <cellStyle name="_расчет ФОТ на 2009 под контрольные цифры_ФОТ РЗА 2010 -МЭС Центра (2)_Форма к защите 32_БДР формат СД (2)" xfId="11919"/>
    <cellStyle name="_расчет ФОТ на 2009 под контрольные цифры_ФОТ РЗА 2010 -МЭС Центра (2)_Форма к защите 33" xfId="11920"/>
    <cellStyle name="_расчет ФОТ на 2009 под контрольные цифры_ФОТ РЗА 2010 -МЭС Центра (2)_Форма к защите 33_БДР формат СД (2)" xfId="11921"/>
    <cellStyle name="_расчет ФОТ на 2009 под контрольные цифры_ФОТ РЗА 2010 -МЭС Центра (2)_Форма к защите 34" xfId="11922"/>
    <cellStyle name="_расчет ФОТ на 2009 под контрольные цифры_ФОТ РЗА 2010 -МЭС Центра (2)_Форма к защите 34_БДР формат СД (2)" xfId="11923"/>
    <cellStyle name="_расчет ФОТ на 2009 под контрольные цифры_ФОТ РЗА 2010 -МЭС Центра (2)_Форма к защите 35" xfId="11924"/>
    <cellStyle name="_расчет ФОТ на 2009 под контрольные цифры_ФОТ РЗА 2010 -МЭС Центра (2)_Форма к защите 35_БДР формат СД (2)" xfId="11925"/>
    <cellStyle name="_расчет ФОТ на 2009 под контрольные цифры_ФОТ РЗА 2010 -МЭС Центра (2)_Форма к защите 36" xfId="11926"/>
    <cellStyle name="_расчет ФОТ на 2009 под контрольные цифры_ФОТ РЗА 2010 -МЭС Центра (2)_Форма к защите 36_БДР формат СД (2)" xfId="11927"/>
    <cellStyle name="_расчет ФОТ на 2009 под контрольные цифры_ФОТ РЗА 2010 -МЭС Центра (2)_Форма к защите 37" xfId="11928"/>
    <cellStyle name="_расчет ФОТ на 2009 под контрольные цифры_ФОТ РЗА 2010 -МЭС Центра (2)_Форма к защите 37_БДР формат СД (2)" xfId="11929"/>
    <cellStyle name="_расчет ФОТ на 2009 под контрольные цифры_ФОТ РЗА 2010 -МЭС Центра (2)_Форма к защите 38" xfId="11930"/>
    <cellStyle name="_расчет ФОТ на 2009 под контрольные цифры_ФОТ РЗА 2010 -МЭС Центра (2)_Форма к защите 38_БДР формат СД (2)" xfId="11931"/>
    <cellStyle name="_расчет ФОТ на 2009 под контрольные цифры_ФОТ РЗА 2010 -МЭС Центра (2)_Форма к защите 39" xfId="11932"/>
    <cellStyle name="_расчет ФОТ на 2009 под контрольные цифры_ФОТ РЗА 2010 -МЭС Центра (2)_Форма к защите 39_БДР формат СД (2)" xfId="11933"/>
    <cellStyle name="_расчет ФОТ на 2009 под контрольные цифры_ФОТ РЗА 2010 -МЭС Центра (2)_Форма к защите 4" xfId="11934"/>
    <cellStyle name="_расчет ФОТ на 2009 под контрольные цифры_ФОТ РЗА 2010 -МЭС Центра (2)_Форма к защите 4_БДР формат СД (2)" xfId="11935"/>
    <cellStyle name="_расчет ФОТ на 2009 под контрольные цифры_ФОТ РЗА 2010 -МЭС Центра (2)_Форма к защите 40" xfId="11936"/>
    <cellStyle name="_расчет ФОТ на 2009 под контрольные цифры_ФОТ РЗА 2010 -МЭС Центра (2)_Форма к защите 40_БДР формат СД (2)" xfId="11937"/>
    <cellStyle name="_расчет ФОТ на 2009 под контрольные цифры_ФОТ РЗА 2010 -МЭС Центра (2)_Форма к защите 41" xfId="11938"/>
    <cellStyle name="_расчет ФОТ на 2009 под контрольные цифры_ФОТ РЗА 2010 -МЭС Центра (2)_Форма к защите 41_БДР формат СД (2)" xfId="11939"/>
    <cellStyle name="_расчет ФОТ на 2009 под контрольные цифры_ФОТ РЗА 2010 -МЭС Центра (2)_Форма к защите 42" xfId="11940"/>
    <cellStyle name="_расчет ФОТ на 2009 под контрольные цифры_ФОТ РЗА 2010 -МЭС Центра (2)_Форма к защите 42_БДР формат СД (2)" xfId="11941"/>
    <cellStyle name="_расчет ФОТ на 2009 под контрольные цифры_ФОТ РЗА 2010 -МЭС Центра (2)_Форма к защите 43" xfId="11942"/>
    <cellStyle name="_расчет ФОТ на 2009 под контрольные цифры_ФОТ РЗА 2010 -МЭС Центра (2)_Форма к защите 43_БДР формат СД (2)" xfId="11943"/>
    <cellStyle name="_расчет ФОТ на 2009 под контрольные цифры_ФОТ РЗА 2010 -МЭС Центра (2)_Форма к защите 44" xfId="11944"/>
    <cellStyle name="_расчет ФОТ на 2009 под контрольные цифры_ФОТ РЗА 2010 -МЭС Центра (2)_Форма к защите 44_БДР формат СД (2)" xfId="11945"/>
    <cellStyle name="_расчет ФОТ на 2009 под контрольные цифры_ФОТ РЗА 2010 -МЭС Центра (2)_Форма к защите 45" xfId="11946"/>
    <cellStyle name="_расчет ФОТ на 2009 под контрольные цифры_ФОТ РЗА 2010 -МЭС Центра (2)_Форма к защите 45_БДР формат СД (2)" xfId="11947"/>
    <cellStyle name="_расчет ФОТ на 2009 под контрольные цифры_ФОТ РЗА 2010 -МЭС Центра (2)_Форма к защите 46" xfId="11948"/>
    <cellStyle name="_расчет ФОТ на 2009 под контрольные цифры_ФОТ РЗА 2010 -МЭС Центра (2)_Форма к защите 46_БДР формат СД (2)" xfId="11949"/>
    <cellStyle name="_расчет ФОТ на 2009 под контрольные цифры_ФОТ РЗА 2010 -МЭС Центра (2)_Форма к защите 47" xfId="11950"/>
    <cellStyle name="_расчет ФОТ на 2009 под контрольные цифры_ФОТ РЗА 2010 -МЭС Центра (2)_Форма к защите 47_БДР формат СД (2)" xfId="11951"/>
    <cellStyle name="_расчет ФОТ на 2009 под контрольные цифры_ФОТ РЗА 2010 -МЭС Центра (2)_Форма к защите 48" xfId="11952"/>
    <cellStyle name="_расчет ФОТ на 2009 под контрольные цифры_ФОТ РЗА 2010 -МЭС Центра (2)_Форма к защите 48_БДР формат СД (2)" xfId="11953"/>
    <cellStyle name="_расчет ФОТ на 2009 под контрольные цифры_ФОТ РЗА 2010 -МЭС Центра (2)_Форма к защите 49" xfId="11954"/>
    <cellStyle name="_расчет ФОТ на 2009 под контрольные цифры_ФОТ РЗА 2010 -МЭС Центра (2)_Форма к защите 49_БДР формат СД (2)" xfId="11955"/>
    <cellStyle name="_расчет ФОТ на 2009 под контрольные цифры_ФОТ РЗА 2010 -МЭС Центра (2)_Форма к защите 5" xfId="11956"/>
    <cellStyle name="_расчет ФОТ на 2009 под контрольные цифры_ФОТ РЗА 2010 -МЭС Центра (2)_Форма к защите 5_БДР формат СД (2)" xfId="11957"/>
    <cellStyle name="_расчет ФОТ на 2009 под контрольные цифры_ФОТ РЗА 2010 -МЭС Центра (2)_Форма к защите 50" xfId="11958"/>
    <cellStyle name="_расчет ФОТ на 2009 под контрольные цифры_ФОТ РЗА 2010 -МЭС Центра (2)_Форма к защите 50_БДР формат СД (2)" xfId="11959"/>
    <cellStyle name="_расчет ФОТ на 2009 под контрольные цифры_ФОТ РЗА 2010 -МЭС Центра (2)_Форма к защите 51" xfId="11960"/>
    <cellStyle name="_расчет ФОТ на 2009 под контрольные цифры_ФОТ РЗА 2010 -МЭС Центра (2)_Форма к защите 51_БДР формат СД (2)" xfId="11961"/>
    <cellStyle name="_расчет ФОТ на 2009 под контрольные цифры_ФОТ РЗА 2010 -МЭС Центра (2)_Форма к защите 52" xfId="11962"/>
    <cellStyle name="_расчет ФОТ на 2009 под контрольные цифры_ФОТ РЗА 2010 -МЭС Центра (2)_Форма к защите 52_БДР формат СД (2)" xfId="11963"/>
    <cellStyle name="_расчет ФОТ на 2009 под контрольные цифры_ФОТ РЗА 2010 -МЭС Центра (2)_Форма к защите 53" xfId="11964"/>
    <cellStyle name="_расчет ФОТ на 2009 под контрольные цифры_ФОТ РЗА 2010 -МЭС Центра (2)_Форма к защите 53_БДР формат СД (2)" xfId="11965"/>
    <cellStyle name="_расчет ФОТ на 2009 под контрольные цифры_ФОТ РЗА 2010 -МЭС Центра (2)_Форма к защите 54" xfId="11966"/>
    <cellStyle name="_расчет ФОТ на 2009 под контрольные цифры_ФОТ РЗА 2010 -МЭС Центра (2)_Форма к защите 54_БДР формат СД (2)" xfId="11967"/>
    <cellStyle name="_расчет ФОТ на 2009 под контрольные цифры_ФОТ РЗА 2010 -МЭС Центра (2)_Форма к защите 55" xfId="11968"/>
    <cellStyle name="_расчет ФОТ на 2009 под контрольные цифры_ФОТ РЗА 2010 -МЭС Центра (2)_Форма к защите 55_БДР формат СД (2)" xfId="11969"/>
    <cellStyle name="_расчет ФОТ на 2009 под контрольные цифры_ФОТ РЗА 2010 -МЭС Центра (2)_Форма к защите 56" xfId="11970"/>
    <cellStyle name="_расчет ФОТ на 2009 под контрольные цифры_ФОТ РЗА 2010 -МЭС Центра (2)_Форма к защите 56_БДР формат СД (2)" xfId="11971"/>
    <cellStyle name="_расчет ФОТ на 2009 под контрольные цифры_ФОТ РЗА 2010 -МЭС Центра (2)_Форма к защите 57" xfId="11972"/>
    <cellStyle name="_расчет ФОТ на 2009 под контрольные цифры_ФОТ РЗА 2010 -МЭС Центра (2)_Форма к защите 57_БДР формат СД (2)" xfId="11973"/>
    <cellStyle name="_расчет ФОТ на 2009 под контрольные цифры_ФОТ РЗА 2010 -МЭС Центра (2)_Форма к защите 58" xfId="11974"/>
    <cellStyle name="_расчет ФОТ на 2009 под контрольные цифры_ФОТ РЗА 2010 -МЭС Центра (2)_Форма к защите 58_БДР формат СД (2)" xfId="11975"/>
    <cellStyle name="_расчет ФОТ на 2009 под контрольные цифры_ФОТ РЗА 2010 -МЭС Центра (2)_Форма к защите 59" xfId="11976"/>
    <cellStyle name="_расчет ФОТ на 2009 под контрольные цифры_ФОТ РЗА 2010 -МЭС Центра (2)_Форма к защите 59_БДР формат СД (2)" xfId="11977"/>
    <cellStyle name="_расчет ФОТ на 2009 под контрольные цифры_ФОТ РЗА 2010 -МЭС Центра (2)_Форма к защите 6" xfId="11978"/>
    <cellStyle name="_расчет ФОТ на 2009 под контрольные цифры_ФОТ РЗА 2010 -МЭС Центра (2)_Форма к защите 6_БДР формат СД (2)" xfId="11979"/>
    <cellStyle name="_расчет ФОТ на 2009 под контрольные цифры_ФОТ РЗА 2010 -МЭС Центра (2)_Форма к защите 60" xfId="11980"/>
    <cellStyle name="_расчет ФОТ на 2009 под контрольные цифры_ФОТ РЗА 2010 -МЭС Центра (2)_Форма к защите 60_БДР формат СД (2)" xfId="11981"/>
    <cellStyle name="_расчет ФОТ на 2009 под контрольные цифры_ФОТ РЗА 2010 -МЭС Центра (2)_Форма к защите 61" xfId="11982"/>
    <cellStyle name="_расчет ФОТ на 2009 под контрольные цифры_ФОТ РЗА 2010 -МЭС Центра (2)_Форма к защите 61_БДР формат СД (2)" xfId="11983"/>
    <cellStyle name="_расчет ФОТ на 2009 под контрольные цифры_ФОТ РЗА 2010 -МЭС Центра (2)_Форма к защите 62" xfId="11984"/>
    <cellStyle name="_расчет ФОТ на 2009 под контрольные цифры_ФОТ РЗА 2010 -МЭС Центра (2)_Форма к защите 62_БДР формат СД (2)" xfId="11985"/>
    <cellStyle name="_расчет ФОТ на 2009 под контрольные цифры_ФОТ РЗА 2010 -МЭС Центра (2)_Форма к защите 63" xfId="11986"/>
    <cellStyle name="_расчет ФОТ на 2009 под контрольные цифры_ФОТ РЗА 2010 -МЭС Центра (2)_Форма к защите 63_БДР формат СД (2)" xfId="11987"/>
    <cellStyle name="_расчет ФОТ на 2009 под контрольные цифры_ФОТ РЗА 2010 -МЭС Центра (2)_Форма к защите 64" xfId="11988"/>
    <cellStyle name="_расчет ФОТ на 2009 под контрольные цифры_ФОТ РЗА 2010 -МЭС Центра (2)_Форма к защите 64_БДР формат СД (2)" xfId="11989"/>
    <cellStyle name="_расчет ФОТ на 2009 под контрольные цифры_ФОТ РЗА 2010 -МЭС Центра (2)_Форма к защите 65" xfId="11990"/>
    <cellStyle name="_расчет ФОТ на 2009 под контрольные цифры_ФОТ РЗА 2010 -МЭС Центра (2)_Форма к защите 65_БДР формат СД (2)" xfId="11991"/>
    <cellStyle name="_расчет ФОТ на 2009 под контрольные цифры_ФОТ РЗА 2010 -МЭС Центра (2)_Форма к защите 66" xfId="11992"/>
    <cellStyle name="_расчет ФОТ на 2009 под контрольные цифры_ФОТ РЗА 2010 -МЭС Центра (2)_Форма к защите 66_БДР формат СД (2)" xfId="11993"/>
    <cellStyle name="_расчет ФОТ на 2009 под контрольные цифры_ФОТ РЗА 2010 -МЭС Центра (2)_Форма к защите 67" xfId="11994"/>
    <cellStyle name="_расчет ФОТ на 2009 под контрольные цифры_ФОТ РЗА 2010 -МЭС Центра (2)_Форма к защите 67_БДР формат СД (2)" xfId="11995"/>
    <cellStyle name="_расчет ФОТ на 2009 под контрольные цифры_ФОТ РЗА 2010 -МЭС Центра (2)_Форма к защите 68" xfId="11996"/>
    <cellStyle name="_расчет ФОТ на 2009 под контрольные цифры_ФОТ РЗА 2010 -МЭС Центра (2)_Форма к защите 68_БДР формат СД (2)" xfId="11997"/>
    <cellStyle name="_расчет ФОТ на 2009 под контрольные цифры_ФОТ РЗА 2010 -МЭС Центра (2)_Форма к защите 69" xfId="11998"/>
    <cellStyle name="_расчет ФОТ на 2009 под контрольные цифры_ФОТ РЗА 2010 -МЭС Центра (2)_Форма к защите 69_БДР формат СД (2)" xfId="11999"/>
    <cellStyle name="_расчет ФОТ на 2009 под контрольные цифры_ФОТ РЗА 2010 -МЭС Центра (2)_Форма к защите 7" xfId="12000"/>
    <cellStyle name="_расчет ФОТ на 2009 под контрольные цифры_ФОТ РЗА 2010 -МЭС Центра (2)_Форма к защите 7_БДР формат СД (2)" xfId="12001"/>
    <cellStyle name="_расчет ФОТ на 2009 под контрольные цифры_ФОТ РЗА 2010 -МЭС Центра (2)_Форма к защите 70" xfId="12002"/>
    <cellStyle name="_расчет ФОТ на 2009 под контрольные цифры_ФОТ РЗА 2010 -МЭС Центра (2)_Форма к защите 70_БДР формат СД (2)" xfId="12003"/>
    <cellStyle name="_расчет ФОТ на 2009 под контрольные цифры_ФОТ РЗА 2010 -МЭС Центра (2)_Форма к защите 71" xfId="12004"/>
    <cellStyle name="_расчет ФОТ на 2009 под контрольные цифры_ФОТ РЗА 2010 -МЭС Центра (2)_Форма к защите 71_БДР формат СД (2)" xfId="12005"/>
    <cellStyle name="_расчет ФОТ на 2009 под контрольные цифры_ФОТ РЗА 2010 -МЭС Центра (2)_Форма к защите 72" xfId="12006"/>
    <cellStyle name="_расчет ФОТ на 2009 под контрольные цифры_ФОТ РЗА 2010 -МЭС Центра (2)_Форма к защите 72_БДР формат СД (2)" xfId="12007"/>
    <cellStyle name="_расчет ФОТ на 2009 под контрольные цифры_ФОТ РЗА 2010 -МЭС Центра (2)_Форма к защите 73" xfId="12008"/>
    <cellStyle name="_расчет ФОТ на 2009 под контрольные цифры_ФОТ РЗА 2010 -МЭС Центра (2)_Форма к защите 73_БДР формат СД (2)" xfId="12009"/>
    <cellStyle name="_расчет ФОТ на 2009 под контрольные цифры_ФОТ РЗА 2010 -МЭС Центра (2)_Форма к защите 74" xfId="12010"/>
    <cellStyle name="_расчет ФОТ на 2009 под контрольные цифры_ФОТ РЗА 2010 -МЭС Центра (2)_Форма к защите 74_БДР формат СД (2)" xfId="12011"/>
    <cellStyle name="_расчет ФОТ на 2009 под контрольные цифры_ФОТ РЗА 2010 -МЭС Центра (2)_Форма к защите 75" xfId="12012"/>
    <cellStyle name="_расчет ФОТ на 2009 под контрольные цифры_ФОТ РЗА 2010 -МЭС Центра (2)_Форма к защите 75_БДР формат СД (2)" xfId="12013"/>
    <cellStyle name="_расчет ФОТ на 2009 под контрольные цифры_ФОТ РЗА 2010 -МЭС Центра (2)_Форма к защите 76" xfId="12014"/>
    <cellStyle name="_расчет ФОТ на 2009 под контрольные цифры_ФОТ РЗА 2010 -МЭС Центра (2)_Форма к защите 76_БДР формат СД (2)" xfId="12015"/>
    <cellStyle name="_расчет ФОТ на 2009 под контрольные цифры_ФОТ РЗА 2010 -МЭС Центра (2)_Форма к защите 77" xfId="12016"/>
    <cellStyle name="_расчет ФОТ на 2009 под контрольные цифры_ФОТ РЗА 2010 -МЭС Центра (2)_Форма к защите 77_БДР формат СД (2)" xfId="12017"/>
    <cellStyle name="_расчет ФОТ на 2009 под контрольные цифры_ФОТ РЗА 2010 -МЭС Центра (2)_Форма к защите 78" xfId="12018"/>
    <cellStyle name="_расчет ФОТ на 2009 под контрольные цифры_ФОТ РЗА 2010 -МЭС Центра (2)_Форма к защите 78_БДР формат СД (2)" xfId="12019"/>
    <cellStyle name="_расчет ФОТ на 2009 под контрольные цифры_ФОТ РЗА 2010 -МЭС Центра (2)_Форма к защите 79" xfId="12020"/>
    <cellStyle name="_расчет ФОТ на 2009 под контрольные цифры_ФОТ РЗА 2010 -МЭС Центра (2)_Форма к защите 79_БДР формат СД (2)" xfId="12021"/>
    <cellStyle name="_расчет ФОТ на 2009 под контрольные цифры_ФОТ РЗА 2010 -МЭС Центра (2)_Форма к защите 8" xfId="12022"/>
    <cellStyle name="_расчет ФОТ на 2009 под контрольные цифры_ФОТ РЗА 2010 -МЭС Центра (2)_Форма к защите 8_БДР формат СД (2)" xfId="12023"/>
    <cellStyle name="_расчет ФОТ на 2009 под контрольные цифры_ФОТ РЗА 2010 -МЭС Центра (2)_Форма к защите 80" xfId="12024"/>
    <cellStyle name="_расчет ФОТ на 2009 под контрольные цифры_ФОТ РЗА 2010 -МЭС Центра (2)_Форма к защите 80_БДР формат СД (2)" xfId="12025"/>
    <cellStyle name="_расчет ФОТ на 2009 под контрольные цифры_ФОТ РЗА 2010 -МЭС Центра (2)_Форма к защите 81" xfId="12026"/>
    <cellStyle name="_расчет ФОТ на 2009 под контрольные цифры_ФОТ РЗА 2010 -МЭС Центра (2)_Форма к защите 81_БДР формат СД (2)" xfId="12027"/>
    <cellStyle name="_расчет ФОТ на 2009 под контрольные цифры_ФОТ РЗА 2010 -МЭС Центра (2)_Форма к защите 82" xfId="12028"/>
    <cellStyle name="_расчет ФОТ на 2009 под контрольные цифры_ФОТ РЗА 2010 -МЭС Центра (2)_Форма к защите 82_БДР формат СД (2)" xfId="12029"/>
    <cellStyle name="_расчет ФОТ на 2009 под контрольные цифры_ФОТ РЗА 2010 -МЭС Центра (2)_Форма к защите 83" xfId="12030"/>
    <cellStyle name="_расчет ФОТ на 2009 под контрольные цифры_ФОТ РЗА 2010 -МЭС Центра (2)_Форма к защите 83_БДР формат СД (2)" xfId="12031"/>
    <cellStyle name="_расчет ФОТ на 2009 под контрольные цифры_ФОТ РЗА 2010 -МЭС Центра (2)_Форма к защите 84" xfId="12032"/>
    <cellStyle name="_расчет ФОТ на 2009 под контрольные цифры_ФОТ РЗА 2010 -МЭС Центра (2)_Форма к защите 84_БДР формат СД (2)" xfId="12033"/>
    <cellStyle name="_расчет ФОТ на 2009 под контрольные цифры_ФОТ РЗА 2010 -МЭС Центра (2)_Форма к защите 85" xfId="12034"/>
    <cellStyle name="_расчет ФОТ на 2009 под контрольные цифры_ФОТ РЗА 2010 -МЭС Центра (2)_Форма к защите 85_БДР формат СД (2)" xfId="12035"/>
    <cellStyle name="_расчет ФОТ на 2009 под контрольные цифры_ФОТ РЗА 2010 -МЭС Центра (2)_Форма к защите 86" xfId="12036"/>
    <cellStyle name="_расчет ФОТ на 2009 под контрольные цифры_ФОТ РЗА 2010 -МЭС Центра (2)_Форма к защите 86_БДР формат СД (2)" xfId="12037"/>
    <cellStyle name="_расчет ФОТ на 2009 под контрольные цифры_ФОТ РЗА 2010 -МЭС Центра (2)_Форма к защите 87" xfId="12038"/>
    <cellStyle name="_расчет ФОТ на 2009 под контрольные цифры_ФОТ РЗА 2010 -МЭС Центра (2)_Форма к защите 87_БДР формат СД (2)" xfId="12039"/>
    <cellStyle name="_расчет ФОТ на 2009 под контрольные цифры_ФОТ РЗА 2010 -МЭС Центра (2)_Форма к защите 88" xfId="12040"/>
    <cellStyle name="_расчет ФОТ на 2009 под контрольные цифры_ФОТ РЗА 2010 -МЭС Центра (2)_Форма к защите 88_БДР формат СД (2)" xfId="12041"/>
    <cellStyle name="_расчет ФОТ на 2009 под контрольные цифры_ФОТ РЗА 2010 -МЭС Центра (2)_Форма к защите 89" xfId="12042"/>
    <cellStyle name="_расчет ФОТ на 2009 под контрольные цифры_ФОТ РЗА 2010 -МЭС Центра (2)_Форма к защите 89_БДР формат СД (2)" xfId="12043"/>
    <cellStyle name="_расчет ФОТ на 2009 под контрольные цифры_ФОТ РЗА 2010 -МЭС Центра (2)_Форма к защите 9" xfId="12044"/>
    <cellStyle name="_расчет ФОТ на 2009 под контрольные цифры_ФОТ РЗА 2010 -МЭС Центра (2)_Форма к защите 9_БДР формат СД (2)" xfId="12045"/>
    <cellStyle name="_расчет ФОТ на 2009 под контрольные цифры_ФОТ РЗА 2010 -МЭС Центра (2)_Форма к защите 90" xfId="12046"/>
    <cellStyle name="_расчет ФОТ на 2009 под контрольные цифры_ФОТ РЗА 2010 -МЭС Центра (2)_Форма к защите 90_БДР формат СД (2)" xfId="12047"/>
    <cellStyle name="_расчет ФОТ на 2009 под контрольные цифры_ФОТ РЗА 2010 -МЭС Центра (2)_Форма к защите ДЭБ" xfId="12048"/>
    <cellStyle name="_расчет ФОТ на 2009 под контрольные цифры_ФОТ РЗА 2010 -МЭС Центра (2)_Форма к защите ДЭБ 2" xfId="12049"/>
    <cellStyle name="_расчет ФОТ на 2009 под контрольные цифры_ФОТ РЗА 2010 -МЭС Центра (2)_Форма к защите ДЭБ 2_БДР формат СД (2)" xfId="12050"/>
    <cellStyle name="_расчет ФОТ на 2009 под контрольные цифры_ФОТ РЗА 2010 -МЭС Центра (2)_Форма к защите ДЭБ_БДР формат СД (2)" xfId="12051"/>
    <cellStyle name="_расчет ФОТ на 2009 под контрольные цифры_ФОТ РЗА 2010 -МЭС Центра (2)_Форма к защите_БДР формат СД (2)" xfId="12052"/>
    <cellStyle name="_расчет ФОТ на 2009 под контрольные цифры_ФОТ РЗА 2010 -МЭС Центра (2)_Форма к защите_ДСП" xfId="12053"/>
    <cellStyle name="_расчет ФОТ на 2009 под контрольные цифры_ФОТ РЗА 2010 -МЭС Центра (2)_Форма к защите_ДСП 2" xfId="12054"/>
    <cellStyle name="_расчет ФОТ на 2009 под контрольные цифры_ФОТ РЗА 2010 -МЭС Центра (2)_Форма к защите_ДСП 2_БДР формат СД (2)" xfId="12055"/>
    <cellStyle name="_расчет ФОТ на 2009 под контрольные цифры_ФОТ РЗА 2010 -МЭС Центра (2)_Форма к защите_ДСП_БДР формат СД (2)" xfId="12056"/>
    <cellStyle name="_расчет ФОТ на 2009 под контрольные цифры_ФОТ РЗА 2010 -МЭС Центра (2)_Форма к защите_ДУпиоп" xfId="12057"/>
    <cellStyle name="_расчет ФОТ на 2009 под контрольные цифры_ФОТ РЗА 2010 -МЭС Центра (2)_Форма к защите_ДУпиоп 2" xfId="12058"/>
    <cellStyle name="_расчет ФОТ на 2009 под контрольные цифры_ФОТ РЗА 2010 -МЭС Центра (2)_Форма к защите_ДУпиоп 2_БДР формат СД (2)" xfId="12059"/>
    <cellStyle name="_расчет ФОТ на 2009 под контрольные цифры_ФОТ РЗА 2010 -МЭС Центра (2)_Форма к защите_ДУпиоп_БДР формат СД (2)" xfId="12060"/>
    <cellStyle name="_расчет ФОТ на 2009 под контрольные цифры_ФОТ РЗА 2010 -МЭС Центра (2)_Форма к защите_окончательная версия" xfId="12061"/>
    <cellStyle name="_расчет ФОТ на 2009 под контрольные цифры_ФОТ РЗА 2010 -МЭС Центра (2)_Форма к защите_окончательная версия 2" xfId="12062"/>
    <cellStyle name="_расчет ФОТ на 2009 под контрольные цифры_ФОТ РЗА 2010 -МЭС Центра (2)_Форма к защите_окончательная версия 2_БДР формат СД (2)" xfId="12063"/>
    <cellStyle name="_расчет ФОТ на 2009 под контрольные цифры_ФОТ РЗА 2010 -МЭС Центра (2)_Форма к защите_окончательная версия_БДР формат СД (2)" xfId="12064"/>
    <cellStyle name="_расчет ФОТ на 2009 под контрольные цифры_ФОТ РЗА 2010-2012 -МЭС Центра-согласован" xfId="12065"/>
    <cellStyle name="_расчет ФОТ на 2009 под контрольные цифры_ФОТ РЗА 2010-2012 -МЭС Центра-согласован 2" xfId="12066"/>
    <cellStyle name="_расчет ФОТ на 2009 под контрольные цифры_ФОТ РЗА 2010-2012 -МЭС Центра-согласован 2 2" xfId="12067"/>
    <cellStyle name="_расчет ФОТ на 2009 под контрольные цифры_ФОТ РЗА 2010-2012 -МЭС Центра-согласован 2 2_БДР формат СД (2)" xfId="12068"/>
    <cellStyle name="_расчет ФОТ на 2009 под контрольные цифры_ФОТ РЗА 2010-2012 -МЭС Центра-согласован 2_БДР формат СД (2)" xfId="12069"/>
    <cellStyle name="_расчет ФОТ на 2009 под контрольные цифры_ФОТ РЗА 2010-2012 -МЭС Центра-согласован 3" xfId="12070"/>
    <cellStyle name="_расчет ФОТ на 2009 под контрольные цифры_ФОТ РЗА 2010-2012 -МЭС Центра-согласован 3_БДР формат СД (2)" xfId="12071"/>
    <cellStyle name="_расчет ФОТ на 2009 под контрольные цифры_ФОТ РЗА 2010-2012 -МЭС Центра-согласован_БДР формат СД (2)" xfId="12072"/>
    <cellStyle name="_расчет ФОТ на 2009 под контрольные цифры_ФОТ РЗА 2010-2012 -МЭС Центра-согласован_ДУС (3)" xfId="12073"/>
    <cellStyle name="_расчет ФОТ на 2009 под контрольные цифры_ФОТ РЗА 2010-2012 -МЭС Центра-согласован_ДУС (3) 2" xfId="12074"/>
    <cellStyle name="_расчет ФОТ на 2009 под контрольные цифры_ФОТ РЗА 2010-2012 -МЭС Центра-согласован_ДУС (3) 2_БДР формат СД (2)" xfId="12075"/>
    <cellStyle name="_расчет ФОТ на 2009 под контрольные цифры_ФОТ РЗА 2010-2012 -МЭС Центра-согласован_ДУС (3)_БДР формат СД (2)" xfId="12076"/>
    <cellStyle name="_расчет ФОТ на 2009 под контрольные цифры_ФОТ РЗА 2010-2012 -МЭС Центра-согласован_Источники_лимиты_Бизнес-план" xfId="12077"/>
    <cellStyle name="_расчет ФОТ на 2009 под контрольные цифры_ФОТ РЗА 2010-2012 -МЭС Центра-согласован_Источники_лимиты_Бизнес-план 2" xfId="12078"/>
    <cellStyle name="_расчет ФОТ на 2009 под контрольные цифры_ФОТ РЗА 2010-2012 -МЭС Центра-согласован_Источники_лимиты_Бизнес-план 2 2" xfId="12079"/>
    <cellStyle name="_расчет ФОТ на 2009 под контрольные цифры_ФОТ РЗА 2010-2012 -МЭС Центра-согласован_Источники_лимиты_Бизнес-план 2 2_БДР формат СД (2)" xfId="12080"/>
    <cellStyle name="_расчет ФОТ на 2009 под контрольные цифры_ФОТ РЗА 2010-2012 -МЭС Центра-согласован_Источники_лимиты_Бизнес-план 2_БДР формат СД (2)" xfId="12081"/>
    <cellStyle name="_расчет ФОТ на 2009 под контрольные цифры_ФОТ РЗА 2010-2012 -МЭС Центра-согласован_Источники_лимиты_Бизнес-план 3" xfId="12082"/>
    <cellStyle name="_расчет ФОТ на 2009 под контрольные цифры_ФОТ РЗА 2010-2012 -МЭС Центра-согласован_Источники_лимиты_Бизнес-план 3_БДР формат СД (2)" xfId="12083"/>
    <cellStyle name="_расчет ФОТ на 2009 под контрольные цифры_ФОТ РЗА 2010-2012 -МЭС Центра-согласован_Источники_лимиты_Бизнес-план_БДР формат СД (2)" xfId="12084"/>
    <cellStyle name="_расчет ФОТ на 2009 под контрольные цифры_ФОТ РЗА 2010-2012 -МЭС Центра-согласован_Копия форма к защите" xfId="12085"/>
    <cellStyle name="_расчет ФОТ на 2009 под контрольные цифры_ФОТ РЗА 2010-2012 -МЭС Центра-согласован_Копия форма к защите 2" xfId="12086"/>
    <cellStyle name="_расчет ФОТ на 2009 под контрольные цифры_ФОТ РЗА 2010-2012 -МЭС Центра-согласован_Копия форма к защите 2_БДР формат СД (2)" xfId="12087"/>
    <cellStyle name="_расчет ФОТ на 2009 под контрольные цифры_ФОТ РЗА 2010-2012 -МЭС Центра-согласован_Копия форма к защите_БДР формат СД (2)" xfId="12088"/>
    <cellStyle name="_расчет ФОТ на 2009 под контрольные цифры_ФОТ РЗА 2010-2012 -МЭС Центра-согласован_Свод бюджет на 2012" xfId="12089"/>
    <cellStyle name="_расчет ФОТ на 2009 под контрольные цифры_ФОТ РЗА 2010-2012 -МЭС Центра-согласован_Свод бюджет на 2012 2" xfId="12090"/>
    <cellStyle name="_расчет ФОТ на 2009 под контрольные цифры_ФОТ РЗА 2010-2012 -МЭС Центра-согласован_Свод бюджет на 2012 2_БДР формат СД (2)" xfId="12091"/>
    <cellStyle name="_расчет ФОТ на 2009 под контрольные цифры_ФОТ РЗА 2010-2012 -МЭС Центра-согласован_Свод бюджет на 2012_БДР формат СД (2)" xfId="12092"/>
    <cellStyle name="_расчет ФОТ на 2009 под контрольные цифры_ФОТ РЗА 2010-2012 -МЭС Центра-согласован_Форма к защите" xfId="12093"/>
    <cellStyle name="_расчет ФОТ на 2009 под контрольные цифры_ФОТ РЗА 2010-2012 -МЭС Центра-согласован_форма к защите - ДКУ" xfId="12094"/>
    <cellStyle name="_расчет ФОТ на 2009 под контрольные цифры_ФОТ РЗА 2010-2012 -МЭС Центра-согласован_форма к защите - ДКУ 2" xfId="12095"/>
    <cellStyle name="_расчет ФОТ на 2009 под контрольные цифры_ФОТ РЗА 2010-2012 -МЭС Центра-согласован_форма к защите - ДКУ 2_БДР формат СД (2)" xfId="12096"/>
    <cellStyle name="_расчет ФОТ на 2009 под контрольные цифры_ФОТ РЗА 2010-2012 -МЭС Центра-согласован_форма к защите - ДКУ_БДР формат СД (2)" xfId="12097"/>
    <cellStyle name="_расчет ФОТ на 2009 под контрольные цифры_ФОТ РЗА 2010-2012 -МЭС Центра-согласован_Форма к защите 10" xfId="12098"/>
    <cellStyle name="_расчет ФОТ на 2009 под контрольные цифры_ФОТ РЗА 2010-2012 -МЭС Центра-согласован_Форма к защите 10_БДР формат СД (2)" xfId="12099"/>
    <cellStyle name="_расчет ФОТ на 2009 под контрольные цифры_ФОТ РЗА 2010-2012 -МЭС Центра-согласован_Форма к защите 11" xfId="12100"/>
    <cellStyle name="_расчет ФОТ на 2009 под контрольные цифры_ФОТ РЗА 2010-2012 -МЭС Центра-согласован_Форма к защите 11_БДР формат СД (2)" xfId="12101"/>
    <cellStyle name="_расчет ФОТ на 2009 под контрольные цифры_ФОТ РЗА 2010-2012 -МЭС Центра-согласован_Форма к защите 12" xfId="12102"/>
    <cellStyle name="_расчет ФОТ на 2009 под контрольные цифры_ФОТ РЗА 2010-2012 -МЭС Центра-согласован_Форма к защите 12_БДР формат СД (2)" xfId="12103"/>
    <cellStyle name="_расчет ФОТ на 2009 под контрольные цифры_ФОТ РЗА 2010-2012 -МЭС Центра-согласован_Форма к защите 13" xfId="12104"/>
    <cellStyle name="_расчет ФОТ на 2009 под контрольные цифры_ФОТ РЗА 2010-2012 -МЭС Центра-согласован_Форма к защите 13_БДР формат СД (2)" xfId="12105"/>
    <cellStyle name="_расчет ФОТ на 2009 под контрольные цифры_ФОТ РЗА 2010-2012 -МЭС Центра-согласован_Форма к защите 14" xfId="12106"/>
    <cellStyle name="_расчет ФОТ на 2009 под контрольные цифры_ФОТ РЗА 2010-2012 -МЭС Центра-согласован_Форма к защите 14_БДР формат СД (2)" xfId="12107"/>
    <cellStyle name="_расчет ФОТ на 2009 под контрольные цифры_ФОТ РЗА 2010-2012 -МЭС Центра-согласован_Форма к защите 15" xfId="12108"/>
    <cellStyle name="_расчет ФОТ на 2009 под контрольные цифры_ФОТ РЗА 2010-2012 -МЭС Центра-согласован_Форма к защите 15_БДР формат СД (2)" xfId="12109"/>
    <cellStyle name="_расчет ФОТ на 2009 под контрольные цифры_ФОТ РЗА 2010-2012 -МЭС Центра-согласован_Форма к защите 16" xfId="12110"/>
    <cellStyle name="_расчет ФОТ на 2009 под контрольные цифры_ФОТ РЗА 2010-2012 -МЭС Центра-согласован_Форма к защите 16_БДР формат СД (2)" xfId="12111"/>
    <cellStyle name="_расчет ФОТ на 2009 под контрольные цифры_ФОТ РЗА 2010-2012 -МЭС Центра-согласован_Форма к защите 17" xfId="12112"/>
    <cellStyle name="_расчет ФОТ на 2009 под контрольные цифры_ФОТ РЗА 2010-2012 -МЭС Центра-согласован_Форма к защите 17_БДР формат СД (2)" xfId="12113"/>
    <cellStyle name="_расчет ФОТ на 2009 под контрольные цифры_ФОТ РЗА 2010-2012 -МЭС Центра-согласован_Форма к защите 18" xfId="12114"/>
    <cellStyle name="_расчет ФОТ на 2009 под контрольные цифры_ФОТ РЗА 2010-2012 -МЭС Центра-согласован_Форма к защите 18_БДР формат СД (2)" xfId="12115"/>
    <cellStyle name="_расчет ФОТ на 2009 под контрольные цифры_ФОТ РЗА 2010-2012 -МЭС Центра-согласован_Форма к защите 19" xfId="12116"/>
    <cellStyle name="_расчет ФОТ на 2009 под контрольные цифры_ФОТ РЗА 2010-2012 -МЭС Центра-согласован_Форма к защите 19_БДР формат СД (2)" xfId="12117"/>
    <cellStyle name="_расчет ФОТ на 2009 под контрольные цифры_ФОТ РЗА 2010-2012 -МЭС Центра-согласован_Форма к защите 2" xfId="12118"/>
    <cellStyle name="_расчет ФОТ на 2009 под контрольные цифры_ФОТ РЗА 2010-2012 -МЭС Центра-согласован_Форма к защите 2_БДР формат СД (2)" xfId="12119"/>
    <cellStyle name="_расчет ФОТ на 2009 под контрольные цифры_ФОТ РЗА 2010-2012 -МЭС Центра-согласован_Форма к защите 20" xfId="12120"/>
    <cellStyle name="_расчет ФОТ на 2009 под контрольные цифры_ФОТ РЗА 2010-2012 -МЭС Центра-согласован_Форма к защите 20_БДР формат СД (2)" xfId="12121"/>
    <cellStyle name="_расчет ФОТ на 2009 под контрольные цифры_ФОТ РЗА 2010-2012 -МЭС Центра-согласован_Форма к защите 21" xfId="12122"/>
    <cellStyle name="_расчет ФОТ на 2009 под контрольные цифры_ФОТ РЗА 2010-2012 -МЭС Центра-согласован_Форма к защите 21_БДР формат СД (2)" xfId="12123"/>
    <cellStyle name="_расчет ФОТ на 2009 под контрольные цифры_ФОТ РЗА 2010-2012 -МЭС Центра-согласован_Форма к защите 22" xfId="12124"/>
    <cellStyle name="_расчет ФОТ на 2009 под контрольные цифры_ФОТ РЗА 2010-2012 -МЭС Центра-согласован_Форма к защите 22_БДР формат СД (2)" xfId="12125"/>
    <cellStyle name="_расчет ФОТ на 2009 под контрольные цифры_ФОТ РЗА 2010-2012 -МЭС Центра-согласован_Форма к защите 23" xfId="12126"/>
    <cellStyle name="_расчет ФОТ на 2009 под контрольные цифры_ФОТ РЗА 2010-2012 -МЭС Центра-согласован_Форма к защите 23_БДР формат СД (2)" xfId="12127"/>
    <cellStyle name="_расчет ФОТ на 2009 под контрольные цифры_ФОТ РЗА 2010-2012 -МЭС Центра-согласован_Форма к защите 24" xfId="12128"/>
    <cellStyle name="_расчет ФОТ на 2009 под контрольные цифры_ФОТ РЗА 2010-2012 -МЭС Центра-согласован_Форма к защите 24_БДР формат СД (2)" xfId="12129"/>
    <cellStyle name="_расчет ФОТ на 2009 под контрольные цифры_ФОТ РЗА 2010-2012 -МЭС Центра-согласован_Форма к защите 25" xfId="12130"/>
    <cellStyle name="_расчет ФОТ на 2009 под контрольные цифры_ФОТ РЗА 2010-2012 -МЭС Центра-согласован_Форма к защите 25_БДР формат СД (2)" xfId="12131"/>
    <cellStyle name="_расчет ФОТ на 2009 под контрольные цифры_ФОТ РЗА 2010-2012 -МЭС Центра-согласован_Форма к защите 26" xfId="12132"/>
    <cellStyle name="_расчет ФОТ на 2009 под контрольные цифры_ФОТ РЗА 2010-2012 -МЭС Центра-согласован_Форма к защите 26_БДР формат СД (2)" xfId="12133"/>
    <cellStyle name="_расчет ФОТ на 2009 под контрольные цифры_ФОТ РЗА 2010-2012 -МЭС Центра-согласован_Форма к защите 27" xfId="12134"/>
    <cellStyle name="_расчет ФОТ на 2009 под контрольные цифры_ФОТ РЗА 2010-2012 -МЭС Центра-согласован_Форма к защите 27_БДР формат СД (2)" xfId="12135"/>
    <cellStyle name="_расчет ФОТ на 2009 под контрольные цифры_ФОТ РЗА 2010-2012 -МЭС Центра-согласован_Форма к защите 28" xfId="12136"/>
    <cellStyle name="_расчет ФОТ на 2009 под контрольные цифры_ФОТ РЗА 2010-2012 -МЭС Центра-согласован_Форма к защите 28_БДР формат СД (2)" xfId="12137"/>
    <cellStyle name="_расчет ФОТ на 2009 под контрольные цифры_ФОТ РЗА 2010-2012 -МЭС Центра-согласован_Форма к защите 29" xfId="12138"/>
    <cellStyle name="_расчет ФОТ на 2009 под контрольные цифры_ФОТ РЗА 2010-2012 -МЭС Центра-согласован_Форма к защите 29_БДР формат СД (2)" xfId="12139"/>
    <cellStyle name="_расчет ФОТ на 2009 под контрольные цифры_ФОТ РЗА 2010-2012 -МЭС Центра-согласован_Форма к защите 3" xfId="12140"/>
    <cellStyle name="_расчет ФОТ на 2009 под контрольные цифры_ФОТ РЗА 2010-2012 -МЭС Центра-согласован_Форма к защите 3_БДР формат СД (2)" xfId="12141"/>
    <cellStyle name="_расчет ФОТ на 2009 под контрольные цифры_ФОТ РЗА 2010-2012 -МЭС Центра-согласован_Форма к защите 30" xfId="12142"/>
    <cellStyle name="_расчет ФОТ на 2009 под контрольные цифры_ФОТ РЗА 2010-2012 -МЭС Центра-согласован_Форма к защите 30_БДР формат СД (2)" xfId="12143"/>
    <cellStyle name="_расчет ФОТ на 2009 под контрольные цифры_ФОТ РЗА 2010-2012 -МЭС Центра-согласован_Форма к защите 31" xfId="12144"/>
    <cellStyle name="_расчет ФОТ на 2009 под контрольные цифры_ФОТ РЗА 2010-2012 -МЭС Центра-согласован_Форма к защите 31_БДР формат СД (2)" xfId="12145"/>
    <cellStyle name="_расчет ФОТ на 2009 под контрольные цифры_ФОТ РЗА 2010-2012 -МЭС Центра-согласован_Форма к защите 32" xfId="12146"/>
    <cellStyle name="_расчет ФОТ на 2009 под контрольные цифры_ФОТ РЗА 2010-2012 -МЭС Центра-согласован_Форма к защите 32_БДР формат СД (2)" xfId="12147"/>
    <cellStyle name="_расчет ФОТ на 2009 под контрольные цифры_ФОТ РЗА 2010-2012 -МЭС Центра-согласован_Форма к защите 33" xfId="12148"/>
    <cellStyle name="_расчет ФОТ на 2009 под контрольные цифры_ФОТ РЗА 2010-2012 -МЭС Центра-согласован_Форма к защите 33_БДР формат СД (2)" xfId="12149"/>
    <cellStyle name="_расчет ФОТ на 2009 под контрольные цифры_ФОТ РЗА 2010-2012 -МЭС Центра-согласован_Форма к защите 34" xfId="12150"/>
    <cellStyle name="_расчет ФОТ на 2009 под контрольные цифры_ФОТ РЗА 2010-2012 -МЭС Центра-согласован_Форма к защите 34_БДР формат СД (2)" xfId="12151"/>
    <cellStyle name="_расчет ФОТ на 2009 под контрольные цифры_ФОТ РЗА 2010-2012 -МЭС Центра-согласован_Форма к защите 35" xfId="12152"/>
    <cellStyle name="_расчет ФОТ на 2009 под контрольные цифры_ФОТ РЗА 2010-2012 -МЭС Центра-согласован_Форма к защите 35_БДР формат СД (2)" xfId="12153"/>
    <cellStyle name="_расчет ФОТ на 2009 под контрольные цифры_ФОТ РЗА 2010-2012 -МЭС Центра-согласован_Форма к защите 36" xfId="12154"/>
    <cellStyle name="_расчет ФОТ на 2009 под контрольные цифры_ФОТ РЗА 2010-2012 -МЭС Центра-согласован_Форма к защите 36_БДР формат СД (2)" xfId="12155"/>
    <cellStyle name="_расчет ФОТ на 2009 под контрольные цифры_ФОТ РЗА 2010-2012 -МЭС Центра-согласован_Форма к защите 37" xfId="12156"/>
    <cellStyle name="_расчет ФОТ на 2009 под контрольные цифры_ФОТ РЗА 2010-2012 -МЭС Центра-согласован_Форма к защите 37_БДР формат СД (2)" xfId="12157"/>
    <cellStyle name="_расчет ФОТ на 2009 под контрольные цифры_ФОТ РЗА 2010-2012 -МЭС Центра-согласован_Форма к защите 38" xfId="12158"/>
    <cellStyle name="_расчет ФОТ на 2009 под контрольные цифры_ФОТ РЗА 2010-2012 -МЭС Центра-согласован_Форма к защите 38_БДР формат СД (2)" xfId="12159"/>
    <cellStyle name="_расчет ФОТ на 2009 под контрольные цифры_ФОТ РЗА 2010-2012 -МЭС Центра-согласован_Форма к защите 39" xfId="12160"/>
    <cellStyle name="_расчет ФОТ на 2009 под контрольные цифры_ФОТ РЗА 2010-2012 -МЭС Центра-согласован_Форма к защите 39_БДР формат СД (2)" xfId="12161"/>
    <cellStyle name="_расчет ФОТ на 2009 под контрольные цифры_ФОТ РЗА 2010-2012 -МЭС Центра-согласован_Форма к защите 4" xfId="12162"/>
    <cellStyle name="_расчет ФОТ на 2009 под контрольные цифры_ФОТ РЗА 2010-2012 -МЭС Центра-согласован_Форма к защите 4_БДР формат СД (2)" xfId="12163"/>
    <cellStyle name="_расчет ФОТ на 2009 под контрольные цифры_ФОТ РЗА 2010-2012 -МЭС Центра-согласован_Форма к защите 40" xfId="12164"/>
    <cellStyle name="_расчет ФОТ на 2009 под контрольные цифры_ФОТ РЗА 2010-2012 -МЭС Центра-согласован_Форма к защите 40_БДР формат СД (2)" xfId="12165"/>
    <cellStyle name="_расчет ФОТ на 2009 под контрольные цифры_ФОТ РЗА 2010-2012 -МЭС Центра-согласован_Форма к защите 41" xfId="12166"/>
    <cellStyle name="_расчет ФОТ на 2009 под контрольные цифры_ФОТ РЗА 2010-2012 -МЭС Центра-согласован_Форма к защите 41_БДР формат СД (2)" xfId="12167"/>
    <cellStyle name="_расчет ФОТ на 2009 под контрольные цифры_ФОТ РЗА 2010-2012 -МЭС Центра-согласован_Форма к защите 42" xfId="12168"/>
    <cellStyle name="_расчет ФОТ на 2009 под контрольные цифры_ФОТ РЗА 2010-2012 -МЭС Центра-согласован_Форма к защите 42_БДР формат СД (2)" xfId="12169"/>
    <cellStyle name="_расчет ФОТ на 2009 под контрольные цифры_ФОТ РЗА 2010-2012 -МЭС Центра-согласован_Форма к защите 43" xfId="12170"/>
    <cellStyle name="_расчет ФОТ на 2009 под контрольные цифры_ФОТ РЗА 2010-2012 -МЭС Центра-согласован_Форма к защите 43_БДР формат СД (2)" xfId="12171"/>
    <cellStyle name="_расчет ФОТ на 2009 под контрольные цифры_ФОТ РЗА 2010-2012 -МЭС Центра-согласован_Форма к защите 44" xfId="12172"/>
    <cellStyle name="_расчет ФОТ на 2009 под контрольные цифры_ФОТ РЗА 2010-2012 -МЭС Центра-согласован_Форма к защите 44_БДР формат СД (2)" xfId="12173"/>
    <cellStyle name="_расчет ФОТ на 2009 под контрольные цифры_ФОТ РЗА 2010-2012 -МЭС Центра-согласован_Форма к защите 45" xfId="12174"/>
    <cellStyle name="_расчет ФОТ на 2009 под контрольные цифры_ФОТ РЗА 2010-2012 -МЭС Центра-согласован_Форма к защите 45_БДР формат СД (2)" xfId="12175"/>
    <cellStyle name="_расчет ФОТ на 2009 под контрольные цифры_ФОТ РЗА 2010-2012 -МЭС Центра-согласован_Форма к защите 46" xfId="12176"/>
    <cellStyle name="_расчет ФОТ на 2009 под контрольные цифры_ФОТ РЗА 2010-2012 -МЭС Центра-согласован_Форма к защите 46_БДР формат СД (2)" xfId="12177"/>
    <cellStyle name="_расчет ФОТ на 2009 под контрольные цифры_ФОТ РЗА 2010-2012 -МЭС Центра-согласован_Форма к защите 47" xfId="12178"/>
    <cellStyle name="_расчет ФОТ на 2009 под контрольные цифры_ФОТ РЗА 2010-2012 -МЭС Центра-согласован_Форма к защите 47_БДР формат СД (2)" xfId="12179"/>
    <cellStyle name="_расчет ФОТ на 2009 под контрольные цифры_ФОТ РЗА 2010-2012 -МЭС Центра-согласован_Форма к защите 48" xfId="12180"/>
    <cellStyle name="_расчет ФОТ на 2009 под контрольные цифры_ФОТ РЗА 2010-2012 -МЭС Центра-согласован_Форма к защите 48_БДР формат СД (2)" xfId="12181"/>
    <cellStyle name="_расчет ФОТ на 2009 под контрольные цифры_ФОТ РЗА 2010-2012 -МЭС Центра-согласован_Форма к защите 49" xfId="12182"/>
    <cellStyle name="_расчет ФОТ на 2009 под контрольные цифры_ФОТ РЗА 2010-2012 -МЭС Центра-согласован_Форма к защите 49_БДР формат СД (2)" xfId="12183"/>
    <cellStyle name="_расчет ФОТ на 2009 под контрольные цифры_ФОТ РЗА 2010-2012 -МЭС Центра-согласован_Форма к защите 5" xfId="12184"/>
    <cellStyle name="_расчет ФОТ на 2009 под контрольные цифры_ФОТ РЗА 2010-2012 -МЭС Центра-согласован_Форма к защите 5_БДР формат СД (2)" xfId="12185"/>
    <cellStyle name="_расчет ФОТ на 2009 под контрольные цифры_ФОТ РЗА 2010-2012 -МЭС Центра-согласован_Форма к защите 50" xfId="12186"/>
    <cellStyle name="_расчет ФОТ на 2009 под контрольные цифры_ФОТ РЗА 2010-2012 -МЭС Центра-согласован_Форма к защите 50_БДР формат СД (2)" xfId="12187"/>
    <cellStyle name="_расчет ФОТ на 2009 под контрольные цифры_ФОТ РЗА 2010-2012 -МЭС Центра-согласован_Форма к защите 51" xfId="12188"/>
    <cellStyle name="_расчет ФОТ на 2009 под контрольные цифры_ФОТ РЗА 2010-2012 -МЭС Центра-согласован_Форма к защите 51_БДР формат СД (2)" xfId="12189"/>
    <cellStyle name="_расчет ФОТ на 2009 под контрольные цифры_ФОТ РЗА 2010-2012 -МЭС Центра-согласован_Форма к защите 52" xfId="12190"/>
    <cellStyle name="_расчет ФОТ на 2009 под контрольные цифры_ФОТ РЗА 2010-2012 -МЭС Центра-согласован_Форма к защите 52_БДР формат СД (2)" xfId="12191"/>
    <cellStyle name="_расчет ФОТ на 2009 под контрольные цифры_ФОТ РЗА 2010-2012 -МЭС Центра-согласован_Форма к защите 53" xfId="12192"/>
    <cellStyle name="_расчет ФОТ на 2009 под контрольные цифры_ФОТ РЗА 2010-2012 -МЭС Центра-согласован_Форма к защите 53_БДР формат СД (2)" xfId="12193"/>
    <cellStyle name="_расчет ФОТ на 2009 под контрольные цифры_ФОТ РЗА 2010-2012 -МЭС Центра-согласован_Форма к защите 54" xfId="12194"/>
    <cellStyle name="_расчет ФОТ на 2009 под контрольные цифры_ФОТ РЗА 2010-2012 -МЭС Центра-согласован_Форма к защите 54_БДР формат СД (2)" xfId="12195"/>
    <cellStyle name="_расчет ФОТ на 2009 под контрольные цифры_ФОТ РЗА 2010-2012 -МЭС Центра-согласован_Форма к защите 55" xfId="12196"/>
    <cellStyle name="_расчет ФОТ на 2009 под контрольные цифры_ФОТ РЗА 2010-2012 -МЭС Центра-согласован_Форма к защите 55_БДР формат СД (2)" xfId="12197"/>
    <cellStyle name="_расчет ФОТ на 2009 под контрольные цифры_ФОТ РЗА 2010-2012 -МЭС Центра-согласован_Форма к защите 56" xfId="12198"/>
    <cellStyle name="_расчет ФОТ на 2009 под контрольные цифры_ФОТ РЗА 2010-2012 -МЭС Центра-согласован_Форма к защите 56_БДР формат СД (2)" xfId="12199"/>
    <cellStyle name="_расчет ФОТ на 2009 под контрольные цифры_ФОТ РЗА 2010-2012 -МЭС Центра-согласован_Форма к защите 57" xfId="12200"/>
    <cellStyle name="_расчет ФОТ на 2009 под контрольные цифры_ФОТ РЗА 2010-2012 -МЭС Центра-согласован_Форма к защите 57_БДР формат СД (2)" xfId="12201"/>
    <cellStyle name="_расчет ФОТ на 2009 под контрольные цифры_ФОТ РЗА 2010-2012 -МЭС Центра-согласован_Форма к защите 58" xfId="12202"/>
    <cellStyle name="_расчет ФОТ на 2009 под контрольные цифры_ФОТ РЗА 2010-2012 -МЭС Центра-согласован_Форма к защите 58_БДР формат СД (2)" xfId="12203"/>
    <cellStyle name="_расчет ФОТ на 2009 под контрольные цифры_ФОТ РЗА 2010-2012 -МЭС Центра-согласован_Форма к защите 59" xfId="12204"/>
    <cellStyle name="_расчет ФОТ на 2009 под контрольные цифры_ФОТ РЗА 2010-2012 -МЭС Центра-согласован_Форма к защите 59_БДР формат СД (2)" xfId="12205"/>
    <cellStyle name="_расчет ФОТ на 2009 под контрольные цифры_ФОТ РЗА 2010-2012 -МЭС Центра-согласован_Форма к защите 6" xfId="12206"/>
    <cellStyle name="_расчет ФОТ на 2009 под контрольные цифры_ФОТ РЗА 2010-2012 -МЭС Центра-согласован_Форма к защите 6_БДР формат СД (2)" xfId="12207"/>
    <cellStyle name="_расчет ФОТ на 2009 под контрольные цифры_ФОТ РЗА 2010-2012 -МЭС Центра-согласован_Форма к защите 60" xfId="12208"/>
    <cellStyle name="_расчет ФОТ на 2009 под контрольные цифры_ФОТ РЗА 2010-2012 -МЭС Центра-согласован_Форма к защите 60_БДР формат СД (2)" xfId="12209"/>
    <cellStyle name="_расчет ФОТ на 2009 под контрольные цифры_ФОТ РЗА 2010-2012 -МЭС Центра-согласован_Форма к защите 61" xfId="12210"/>
    <cellStyle name="_расчет ФОТ на 2009 под контрольные цифры_ФОТ РЗА 2010-2012 -МЭС Центра-согласован_Форма к защите 61_БДР формат СД (2)" xfId="12211"/>
    <cellStyle name="_расчет ФОТ на 2009 под контрольные цифры_ФОТ РЗА 2010-2012 -МЭС Центра-согласован_Форма к защите 62" xfId="12212"/>
    <cellStyle name="_расчет ФОТ на 2009 под контрольные цифры_ФОТ РЗА 2010-2012 -МЭС Центра-согласован_Форма к защите 62_БДР формат СД (2)" xfId="12213"/>
    <cellStyle name="_расчет ФОТ на 2009 под контрольные цифры_ФОТ РЗА 2010-2012 -МЭС Центра-согласован_Форма к защите 63" xfId="12214"/>
    <cellStyle name="_расчет ФОТ на 2009 под контрольные цифры_ФОТ РЗА 2010-2012 -МЭС Центра-согласован_Форма к защите 63_БДР формат СД (2)" xfId="12215"/>
    <cellStyle name="_расчет ФОТ на 2009 под контрольные цифры_ФОТ РЗА 2010-2012 -МЭС Центра-согласован_Форма к защите 64" xfId="12216"/>
    <cellStyle name="_расчет ФОТ на 2009 под контрольные цифры_ФОТ РЗА 2010-2012 -МЭС Центра-согласован_Форма к защите 64_БДР формат СД (2)" xfId="12217"/>
    <cellStyle name="_расчет ФОТ на 2009 под контрольные цифры_ФОТ РЗА 2010-2012 -МЭС Центра-согласован_Форма к защите 65" xfId="12218"/>
    <cellStyle name="_расчет ФОТ на 2009 под контрольные цифры_ФОТ РЗА 2010-2012 -МЭС Центра-согласован_Форма к защите 65_БДР формат СД (2)" xfId="12219"/>
    <cellStyle name="_расчет ФОТ на 2009 под контрольные цифры_ФОТ РЗА 2010-2012 -МЭС Центра-согласован_Форма к защите 66" xfId="12220"/>
    <cellStyle name="_расчет ФОТ на 2009 под контрольные цифры_ФОТ РЗА 2010-2012 -МЭС Центра-согласован_Форма к защите 66_БДР формат СД (2)" xfId="12221"/>
    <cellStyle name="_расчет ФОТ на 2009 под контрольные цифры_ФОТ РЗА 2010-2012 -МЭС Центра-согласован_Форма к защите 67" xfId="12222"/>
    <cellStyle name="_расчет ФОТ на 2009 под контрольные цифры_ФОТ РЗА 2010-2012 -МЭС Центра-согласован_Форма к защите 67_БДР формат СД (2)" xfId="12223"/>
    <cellStyle name="_расчет ФОТ на 2009 под контрольные цифры_ФОТ РЗА 2010-2012 -МЭС Центра-согласован_Форма к защите 68" xfId="12224"/>
    <cellStyle name="_расчет ФОТ на 2009 под контрольные цифры_ФОТ РЗА 2010-2012 -МЭС Центра-согласован_Форма к защите 68_БДР формат СД (2)" xfId="12225"/>
    <cellStyle name="_расчет ФОТ на 2009 под контрольные цифры_ФОТ РЗА 2010-2012 -МЭС Центра-согласован_Форма к защите 69" xfId="12226"/>
    <cellStyle name="_расчет ФОТ на 2009 под контрольные цифры_ФОТ РЗА 2010-2012 -МЭС Центра-согласован_Форма к защите 69_БДР формат СД (2)" xfId="12227"/>
    <cellStyle name="_расчет ФОТ на 2009 под контрольные цифры_ФОТ РЗА 2010-2012 -МЭС Центра-согласован_Форма к защите 7" xfId="12228"/>
    <cellStyle name="_расчет ФОТ на 2009 под контрольные цифры_ФОТ РЗА 2010-2012 -МЭС Центра-согласован_Форма к защите 7_БДР формат СД (2)" xfId="12229"/>
    <cellStyle name="_расчет ФОТ на 2009 под контрольные цифры_ФОТ РЗА 2010-2012 -МЭС Центра-согласован_Форма к защите 70" xfId="12230"/>
    <cellStyle name="_расчет ФОТ на 2009 под контрольные цифры_ФОТ РЗА 2010-2012 -МЭС Центра-согласован_Форма к защите 70_БДР формат СД (2)" xfId="12231"/>
    <cellStyle name="_расчет ФОТ на 2009 под контрольные цифры_ФОТ РЗА 2010-2012 -МЭС Центра-согласован_Форма к защите 71" xfId="12232"/>
    <cellStyle name="_расчет ФОТ на 2009 под контрольные цифры_ФОТ РЗА 2010-2012 -МЭС Центра-согласован_Форма к защите 71_БДР формат СД (2)" xfId="12233"/>
    <cellStyle name="_расчет ФОТ на 2009 под контрольные цифры_ФОТ РЗА 2010-2012 -МЭС Центра-согласован_Форма к защите 72" xfId="12234"/>
    <cellStyle name="_расчет ФОТ на 2009 под контрольные цифры_ФОТ РЗА 2010-2012 -МЭС Центра-согласован_Форма к защите 72_БДР формат СД (2)" xfId="12235"/>
    <cellStyle name="_расчет ФОТ на 2009 под контрольные цифры_ФОТ РЗА 2010-2012 -МЭС Центра-согласован_Форма к защите 73" xfId="12236"/>
    <cellStyle name="_расчет ФОТ на 2009 под контрольные цифры_ФОТ РЗА 2010-2012 -МЭС Центра-согласован_Форма к защите 73_БДР формат СД (2)" xfId="12237"/>
    <cellStyle name="_расчет ФОТ на 2009 под контрольные цифры_ФОТ РЗА 2010-2012 -МЭС Центра-согласован_Форма к защите 74" xfId="12238"/>
    <cellStyle name="_расчет ФОТ на 2009 под контрольные цифры_ФОТ РЗА 2010-2012 -МЭС Центра-согласован_Форма к защите 74_БДР формат СД (2)" xfId="12239"/>
    <cellStyle name="_расчет ФОТ на 2009 под контрольные цифры_ФОТ РЗА 2010-2012 -МЭС Центра-согласован_Форма к защите 75" xfId="12240"/>
    <cellStyle name="_расчет ФОТ на 2009 под контрольные цифры_ФОТ РЗА 2010-2012 -МЭС Центра-согласован_Форма к защите 75_БДР формат СД (2)" xfId="12241"/>
    <cellStyle name="_расчет ФОТ на 2009 под контрольные цифры_ФОТ РЗА 2010-2012 -МЭС Центра-согласован_Форма к защите 76" xfId="12242"/>
    <cellStyle name="_расчет ФОТ на 2009 под контрольные цифры_ФОТ РЗА 2010-2012 -МЭС Центра-согласован_Форма к защите 76_БДР формат СД (2)" xfId="12243"/>
    <cellStyle name="_расчет ФОТ на 2009 под контрольные цифры_ФОТ РЗА 2010-2012 -МЭС Центра-согласован_Форма к защите 77" xfId="12244"/>
    <cellStyle name="_расчет ФОТ на 2009 под контрольные цифры_ФОТ РЗА 2010-2012 -МЭС Центра-согласован_Форма к защите 77_БДР формат СД (2)" xfId="12245"/>
    <cellStyle name="_расчет ФОТ на 2009 под контрольные цифры_ФОТ РЗА 2010-2012 -МЭС Центра-согласован_Форма к защите 78" xfId="12246"/>
    <cellStyle name="_расчет ФОТ на 2009 под контрольные цифры_ФОТ РЗА 2010-2012 -МЭС Центра-согласован_Форма к защите 78_БДР формат СД (2)" xfId="12247"/>
    <cellStyle name="_расчет ФОТ на 2009 под контрольные цифры_ФОТ РЗА 2010-2012 -МЭС Центра-согласован_Форма к защите 79" xfId="12248"/>
    <cellStyle name="_расчет ФОТ на 2009 под контрольные цифры_ФОТ РЗА 2010-2012 -МЭС Центра-согласован_Форма к защите 79_БДР формат СД (2)" xfId="12249"/>
    <cellStyle name="_расчет ФОТ на 2009 под контрольные цифры_ФОТ РЗА 2010-2012 -МЭС Центра-согласован_Форма к защите 8" xfId="12250"/>
    <cellStyle name="_расчет ФОТ на 2009 под контрольные цифры_ФОТ РЗА 2010-2012 -МЭС Центра-согласован_Форма к защите 8_БДР формат СД (2)" xfId="12251"/>
    <cellStyle name="_расчет ФОТ на 2009 под контрольные цифры_ФОТ РЗА 2010-2012 -МЭС Центра-согласован_Форма к защите 80" xfId="12252"/>
    <cellStyle name="_расчет ФОТ на 2009 под контрольные цифры_ФОТ РЗА 2010-2012 -МЭС Центра-согласован_Форма к защите 80_БДР формат СД (2)" xfId="12253"/>
    <cellStyle name="_расчет ФОТ на 2009 под контрольные цифры_ФОТ РЗА 2010-2012 -МЭС Центра-согласован_Форма к защите 81" xfId="12254"/>
    <cellStyle name="_расчет ФОТ на 2009 под контрольные цифры_ФОТ РЗА 2010-2012 -МЭС Центра-согласован_Форма к защите 81_БДР формат СД (2)" xfId="12255"/>
    <cellStyle name="_расчет ФОТ на 2009 под контрольные цифры_ФОТ РЗА 2010-2012 -МЭС Центра-согласован_Форма к защите 82" xfId="12256"/>
    <cellStyle name="_расчет ФОТ на 2009 под контрольные цифры_ФОТ РЗА 2010-2012 -МЭС Центра-согласован_Форма к защите 82_БДР формат СД (2)" xfId="12257"/>
    <cellStyle name="_расчет ФОТ на 2009 под контрольные цифры_ФОТ РЗА 2010-2012 -МЭС Центра-согласован_Форма к защите 83" xfId="12258"/>
    <cellStyle name="_расчет ФОТ на 2009 под контрольные цифры_ФОТ РЗА 2010-2012 -МЭС Центра-согласован_Форма к защите 83_БДР формат СД (2)" xfId="12259"/>
    <cellStyle name="_расчет ФОТ на 2009 под контрольные цифры_ФОТ РЗА 2010-2012 -МЭС Центра-согласован_Форма к защите 84" xfId="12260"/>
    <cellStyle name="_расчет ФОТ на 2009 под контрольные цифры_ФОТ РЗА 2010-2012 -МЭС Центра-согласован_Форма к защите 84_БДР формат СД (2)" xfId="12261"/>
    <cellStyle name="_расчет ФОТ на 2009 под контрольные цифры_ФОТ РЗА 2010-2012 -МЭС Центра-согласован_Форма к защите 85" xfId="12262"/>
    <cellStyle name="_расчет ФОТ на 2009 под контрольные цифры_ФОТ РЗА 2010-2012 -МЭС Центра-согласован_Форма к защите 85_БДР формат СД (2)" xfId="12263"/>
    <cellStyle name="_расчет ФОТ на 2009 под контрольные цифры_ФОТ РЗА 2010-2012 -МЭС Центра-согласован_Форма к защите 86" xfId="12264"/>
    <cellStyle name="_расчет ФОТ на 2009 под контрольные цифры_ФОТ РЗА 2010-2012 -МЭС Центра-согласован_Форма к защите 86_БДР формат СД (2)" xfId="12265"/>
    <cellStyle name="_расчет ФОТ на 2009 под контрольные цифры_ФОТ РЗА 2010-2012 -МЭС Центра-согласован_Форма к защите 87" xfId="12266"/>
    <cellStyle name="_расчет ФОТ на 2009 под контрольные цифры_ФОТ РЗА 2010-2012 -МЭС Центра-согласован_Форма к защите 87_БДР формат СД (2)" xfId="12267"/>
    <cellStyle name="_расчет ФОТ на 2009 под контрольные цифры_ФОТ РЗА 2010-2012 -МЭС Центра-согласован_Форма к защите 88" xfId="12268"/>
    <cellStyle name="_расчет ФОТ на 2009 под контрольные цифры_ФОТ РЗА 2010-2012 -МЭС Центра-согласован_Форма к защите 88_БДР формат СД (2)" xfId="12269"/>
    <cellStyle name="_расчет ФОТ на 2009 под контрольные цифры_ФОТ РЗА 2010-2012 -МЭС Центра-согласован_Форма к защите 89" xfId="12270"/>
    <cellStyle name="_расчет ФОТ на 2009 под контрольные цифры_ФОТ РЗА 2010-2012 -МЭС Центра-согласован_Форма к защите 89_БДР формат СД (2)" xfId="12271"/>
    <cellStyle name="_расчет ФОТ на 2009 под контрольные цифры_ФОТ РЗА 2010-2012 -МЭС Центра-согласован_Форма к защите 9" xfId="12272"/>
    <cellStyle name="_расчет ФОТ на 2009 под контрольные цифры_ФОТ РЗА 2010-2012 -МЭС Центра-согласован_Форма к защите 9_БДР формат СД (2)" xfId="12273"/>
    <cellStyle name="_расчет ФОТ на 2009 под контрольные цифры_ФОТ РЗА 2010-2012 -МЭС Центра-согласован_Форма к защите 90" xfId="12274"/>
    <cellStyle name="_расчет ФОТ на 2009 под контрольные цифры_ФОТ РЗА 2010-2012 -МЭС Центра-согласован_Форма к защите 90_БДР формат СД (2)" xfId="12275"/>
    <cellStyle name="_расчет ФОТ на 2009 под контрольные цифры_ФОТ РЗА 2010-2012 -МЭС Центра-согласован_Форма к защите ДЭБ" xfId="12276"/>
    <cellStyle name="_расчет ФОТ на 2009 под контрольные цифры_ФОТ РЗА 2010-2012 -МЭС Центра-согласован_Форма к защите ДЭБ 2" xfId="12277"/>
    <cellStyle name="_расчет ФОТ на 2009 под контрольные цифры_ФОТ РЗА 2010-2012 -МЭС Центра-согласован_Форма к защите ДЭБ 2_БДР формат СД (2)" xfId="12278"/>
    <cellStyle name="_расчет ФОТ на 2009 под контрольные цифры_ФОТ РЗА 2010-2012 -МЭС Центра-согласован_Форма к защите ДЭБ_БДР формат СД (2)" xfId="12279"/>
    <cellStyle name="_расчет ФОТ на 2009 под контрольные цифры_ФОТ РЗА 2010-2012 -МЭС Центра-согласован_Форма к защите_БДР формат СД (2)" xfId="12280"/>
    <cellStyle name="_расчет ФОТ на 2009 под контрольные цифры_ФОТ РЗА 2010-2012 -МЭС Центра-согласован_Форма к защите_ДСП" xfId="12281"/>
    <cellStyle name="_расчет ФОТ на 2009 под контрольные цифры_ФОТ РЗА 2010-2012 -МЭС Центра-согласован_Форма к защите_ДСП 2" xfId="12282"/>
    <cellStyle name="_расчет ФОТ на 2009 под контрольные цифры_ФОТ РЗА 2010-2012 -МЭС Центра-согласован_Форма к защите_ДСП 2_БДР формат СД (2)" xfId="12283"/>
    <cellStyle name="_расчет ФОТ на 2009 под контрольные цифры_ФОТ РЗА 2010-2012 -МЭС Центра-согласован_Форма к защите_ДСП_БДР формат СД (2)" xfId="12284"/>
    <cellStyle name="_расчет ФОТ на 2009 под контрольные цифры_ФОТ РЗА 2010-2012 -МЭС Центра-согласован_Форма к защите_ДУпиоп" xfId="12285"/>
    <cellStyle name="_расчет ФОТ на 2009 под контрольные цифры_ФОТ РЗА 2010-2012 -МЭС Центра-согласован_Форма к защите_ДУпиоп 2" xfId="12286"/>
    <cellStyle name="_расчет ФОТ на 2009 под контрольные цифры_ФОТ РЗА 2010-2012 -МЭС Центра-согласован_Форма к защите_ДУпиоп 2_БДР формат СД (2)" xfId="12287"/>
    <cellStyle name="_расчет ФОТ на 2009 под контрольные цифры_ФОТ РЗА 2010-2012 -МЭС Центра-согласован_Форма к защите_ДУпиоп_БДР формат СД (2)" xfId="12288"/>
    <cellStyle name="_расчет ФОТ на 2009 под контрольные цифры_ФОТ РЗА 2010-2012 -МЭС Центра-согласован_Форма к защите_окончательная версия" xfId="12289"/>
    <cellStyle name="_расчет ФОТ на 2009 под контрольные цифры_ФОТ РЗА 2010-2012 -МЭС Центра-согласован_Форма к защите_окончательная версия 2" xfId="12290"/>
    <cellStyle name="_расчет ФОТ на 2009 под контрольные цифры_ФОТ РЗА 2010-2012 -МЭС Центра-согласован_Форма к защите_окончательная версия 2_БДР формат СД (2)" xfId="12291"/>
    <cellStyle name="_расчет ФОТ на 2009 под контрольные цифры_ФОТ РЗА 2010-2012 -МЭС Центра-согласован_Форма к защите_окончательная версия_БДР формат СД (2)" xfId="12292"/>
    <cellStyle name="_Расчет ФОТ по нормативу ЦИУС-СУИД" xfId="12293"/>
    <cellStyle name="_Расчет ФОТ по нормативу ЦИУС-СУИД 2" xfId="12294"/>
    <cellStyle name="_Расчет ФОТ по нормативу ЦИУС-СУИД 2_БДР формат СД (2)" xfId="12295"/>
    <cellStyle name="_Расчет ФОТ по нормативу ЦИУС-СУИД_БДР формат СД (2)" xfId="12296"/>
    <cellStyle name="_Расчёт ФОТ смета 2011 г" xfId="12297"/>
    <cellStyle name="_Расчёт ФОТ смета 2011 г (рабочий вариант 1)" xfId="12298"/>
    <cellStyle name="_Расчёт ФОТ смета 2011 г (рабочий вариант 1)_БДР формат СД (2)" xfId="12299"/>
    <cellStyle name="_Расчёт ФОТ смета 2011 г_БДР формат СД (2)" xfId="12300"/>
    <cellStyle name="_РАСЧЕТ фоТ_НПМЭС на 4 кв_для сметы" xfId="12301"/>
    <cellStyle name="_РАСЧЕТ фоТ_НПМЭС на 4 кв_для сметы_БДР формат СД (2)" xfId="12302"/>
    <cellStyle name="_Расчет_БДР формат СД (2)" xfId="12303"/>
    <cellStyle name="_Расчет_конечные тарифы_2010г " xfId="12304"/>
    <cellStyle name="_расчет_налог амор_2009-2012" xfId="12305"/>
    <cellStyle name="_расчет_налог амор_2009-2012_БДР формат СД (2)" xfId="12306"/>
    <cellStyle name="_РасчетЗС15.10.2001гxls" xfId="12307"/>
    <cellStyle name="_РасчетЗС15.10.2001гxls_2002 ЗАО Пермь прогноз" xfId="12308"/>
    <cellStyle name="_РасчетЗС15.10.2001гxls_Источники-2002(1кв)" xfId="12309"/>
    <cellStyle name="_РасчетЗС15.10.2001гxls_НГДО-2002-2кв 1кристина" xfId="12310"/>
    <cellStyle name="_РасчетЗС15.10.2001гxls_НГДО-2002-2кв2" xfId="12311"/>
    <cellStyle name="_РасчетЗС15.10.2001гxls_НГДО-2002-3кв(нов)-4" xfId="12312"/>
    <cellStyle name="_РасчетЗС15.10.2001гxls_ЦДУ1полугодие2002г" xfId="12313"/>
    <cellStyle name="_Расчеты для плана   2006г" xfId="12314"/>
    <cellStyle name="_Расчеты для плана   2006г_БДР формат СД (2)" xfId="12315"/>
    <cellStyle name="_Расчеты ЕНЭС   2006г" xfId="12316"/>
    <cellStyle name="_Расчеты ЕНЭС   2006г_БДР формат СД (2)" xfId="12317"/>
    <cellStyle name="_Расшиф 2008гФСК" xfId="12318"/>
    <cellStyle name="_Расшиф 2008гФСК_БДР формат СД (2)" xfId="12319"/>
    <cellStyle name="_Расшиф для Куржумова на 2007г 500" xfId="12320"/>
    <cellStyle name="_Расшиф для Куржумова на 2007г 500_БДР формат СД (2)" xfId="12321"/>
    <cellStyle name="_Расшиф для Куржумова на 2007г 500_ДОП.З - для отправки" xfId="12322"/>
    <cellStyle name="_Расшиф для Куржумова на 2007г 500_ДОП.З - для отправки_БДР формат СД (2)" xfId="12323"/>
    <cellStyle name="_Расшиф для Куржумова на 2007г 500_Откорректированная программа Освидетельствование ЗиС (4) (2)" xfId="12324"/>
    <cellStyle name="_Расшиф для Куржумова на 2007г 500_Откорректированная программа Освидетельствование ЗиС (4) (2)_БДР формат СД (2)" xfId="12325"/>
    <cellStyle name="_Расшиф для Куржумова на 2007г 500_ОУС" xfId="12326"/>
    <cellStyle name="_Расшиф для Куржумова на 2007г 500_ОУС_БДР формат СД (2)" xfId="12327"/>
    <cellStyle name="_Расшиф для Куржумова на 2007г 500_ПО расчет (4)" xfId="12328"/>
    <cellStyle name="_Расшиф для Куржумова на 2007г 500_ПО расчет (4)_БДР формат СД (2)" xfId="12329"/>
    <cellStyle name="_Расшифровка" xfId="12330"/>
    <cellStyle name="_расшифровка активов_27.06.05" xfId="12331"/>
    <cellStyle name="_Расшифровка по приоритетам_МРСК 2" xfId="12332"/>
    <cellStyle name="_Расшифровка_БДР формат СД (2)" xfId="12333"/>
    <cellStyle name="_Расшифровка_ДОП.З - для отправки" xfId="12334"/>
    <cellStyle name="_Расшифровка_ДОП.З - для отправки_БДР формат СД (2)" xfId="12335"/>
    <cellStyle name="_Расшифровка_Откорректированная программа Освидетельствование ЗиС (4) (2)" xfId="12336"/>
    <cellStyle name="_Расшифровка_Откорректированная программа Освидетельствование ЗиС (4) (2)_БДР формат СД (2)" xfId="12337"/>
    <cellStyle name="_Расшифровка_ОУС" xfId="12338"/>
    <cellStyle name="_Расшифровка_ОУС_БДР формат СД (2)" xfId="12339"/>
    <cellStyle name="_Расшифровка_ПО расчет (4)" xfId="12340"/>
    <cellStyle name="_Расшифровка_ПО расчет (4)_БДР формат СД (2)" xfId="12341"/>
    <cellStyle name="_расшифровки" xfId="12342"/>
    <cellStyle name="_Расшифровки 2009г" xfId="12343"/>
    <cellStyle name="_Расшифровки 2009г_БДР формат СД (2)" xfId="12344"/>
    <cellStyle name="_Расшифровки 2011 год основн " xfId="12345"/>
    <cellStyle name="_Расшифровки 2011 год основн _БДР формат СД (2)" xfId="12346"/>
    <cellStyle name="_Расшифровки 220кВ 2008г." xfId="12347"/>
    <cellStyle name="_Расшифровки 220кВ 2008г._БДР формат СД (2)" xfId="12348"/>
    <cellStyle name="_Расшифровки 220кВ 2008г._ДОП.З - для отправки" xfId="12349"/>
    <cellStyle name="_Расшифровки 220кВ 2008г._ДОП.З - для отправки_БДР формат СД (2)" xfId="12350"/>
    <cellStyle name="_Расшифровки 220кВ 2008г._Откорректированная программа Освидетельствование ЗиС (4) (2)" xfId="12351"/>
    <cellStyle name="_Расшифровки 220кВ 2008г._Откорректированная программа Освидетельствование ЗиС (4) (2)_БДР формат СД (2)" xfId="12352"/>
    <cellStyle name="_Расшифровки 220кВ 2008г._ОУС" xfId="12353"/>
    <cellStyle name="_Расшифровки 220кВ 2008г._ОУС_БДР формат СД (2)" xfId="12354"/>
    <cellStyle name="_Расшифровки 220кВ 2008г._ПО расчет (4)" xfId="12355"/>
    <cellStyle name="_Расшифровки 220кВ 2008г._ПО расчет (4)_БДР формат СД (2)" xfId="12356"/>
    <cellStyle name="_Расшифровки 500кВ 2008г." xfId="12357"/>
    <cellStyle name="_Расшифровки 500кВ 2008г._БДР формат СД (2)" xfId="12358"/>
    <cellStyle name="_Расшифровки 500кВ 2008г._ДОП.З - для отправки" xfId="12359"/>
    <cellStyle name="_Расшифровки 500кВ 2008г._ДОП.З - для отправки_БДР формат СД (2)" xfId="12360"/>
    <cellStyle name="_Расшифровки 500кВ 2008г._Откорректированная программа Освидетельствование ЗиС (4) (2)" xfId="12361"/>
    <cellStyle name="_Расшифровки 500кВ 2008г._Откорректированная программа Освидетельствование ЗиС (4) (2)_БДР формат СД (2)" xfId="12362"/>
    <cellStyle name="_Расшифровки 500кВ 2008г._ОУС" xfId="12363"/>
    <cellStyle name="_Расшифровки 500кВ 2008г._ОУС_БДР формат СД (2)" xfId="12364"/>
    <cellStyle name="_Расшифровки 500кВ 2008г._ПО расчет (4)" xfId="12365"/>
    <cellStyle name="_Расшифровки 500кВ 2008г._ПО расчет (4)_БДР формат СД (2)" xfId="12366"/>
    <cellStyle name="_Расшифровки 8 вар 2009г(согл.05.12.08)" xfId="12367"/>
    <cellStyle name="_Расшифровки 8 вар 2009г(согл.05.12.08)_БДР формат СД (2)" xfId="12368"/>
    <cellStyle name="_Расшифровки за 2007 год  Чувашские МС" xfId="12369"/>
    <cellStyle name="_Расшифровки за 2007 год  Чувашские МС 2" xfId="12370"/>
    <cellStyle name="_Расшифровки за 2007 год  Чувашские МС 2_БДР формат СД (2)" xfId="12371"/>
    <cellStyle name="_Расшифровки за 2007 год  Чувашские МС_БДР формат СД (2)" xfId="12372"/>
    <cellStyle name="_Расшифровки за 2007 год Марийские МС  Корнилова" xfId="12373"/>
    <cellStyle name="_Расшифровки за 2007 год Марийские МС  Корнилова 2" xfId="12374"/>
    <cellStyle name="_Расшифровки за 2007 год Марийские МС  Корнилова 2_БДР формат СД (2)" xfId="12375"/>
    <cellStyle name="_Расшифровки за 2007 год Марийские МС  Корнилова_БДР формат СД (2)" xfId="12376"/>
    <cellStyle name="_Расшифровки за 2007 год Помары  500" xfId="12377"/>
    <cellStyle name="_Расшифровки за 2007 год Помары  500 2" xfId="12378"/>
    <cellStyle name="_Расшифровки за 2007 год Помары  500 2_БДР формат СД (2)" xfId="12379"/>
    <cellStyle name="_Расшифровки за 2007 год Помары  500_БДР формат СД (2)" xfId="12380"/>
    <cellStyle name="_Расшифровки к смете 2012" xfId="12381"/>
    <cellStyle name="_Расшифровки к смете 2012_БДР формат СД (2)" xfId="12382"/>
    <cellStyle name="_Расшифровки к смете2011(свод)" xfId="12383"/>
    <cellStyle name="_Расшифровки к смете2011(свод)_БДР формат СД (2)" xfId="12384"/>
    <cellStyle name="_Расшифровки_1кв_2002" xfId="12385"/>
    <cellStyle name="_Рег.имущества" xfId="12386"/>
    <cellStyle name="_Рег.имущества 2" xfId="12387"/>
    <cellStyle name="_Рег.имущества 2_БДР формат СД (2)" xfId="12388"/>
    <cellStyle name="_Рег.имущества_БДР формат СД (2)" xfId="12389"/>
    <cellStyle name="_реестр" xfId="12390"/>
    <cellStyle name="_Реестр договоров" xfId="12391"/>
    <cellStyle name="_Реестр Корректировок на ПМЭС 09 06г" xfId="12392"/>
    <cellStyle name="_Реестр Корректировок на ПМЭС 09 06г_БДР формат СД (2)" xfId="12393"/>
    <cellStyle name="_Реестр форм для РА" xfId="12394"/>
    <cellStyle name="_Реестр форм_Русал" xfId="12395"/>
    <cellStyle name="_реестр_Лист1" xfId="12396"/>
    <cellStyle name="_Резерв_2009_Платежи_Ленинградское ПМЭС___" xfId="12397"/>
    <cellStyle name="_Резерв_2009_Платежи_Ленинградское ПМЭС___ 2" xfId="12398"/>
    <cellStyle name="_Резерв_2009_Платежи_Ленинградское ПМЭС___ 2_БДР формат СД (2)" xfId="12399"/>
    <cellStyle name="_Резерв_2009_Платежи_Ленинградское ПМЭС____БДР формат СД (2)" xfId="12400"/>
    <cellStyle name="_Резервная копия Выгрузка из АРМа БДР 9 мес по ФСК от Миши 11 09 06" xfId="12401"/>
    <cellStyle name="_Резервная копия Выгрузка из АРМа БДР 9 мес по ФСК от Миши 11 09 06_БДР формат СД (2)" xfId="12402"/>
    <cellStyle name="_Резервная копия Резервная копия Выгрузка из АРМа БДР 9 мес по ФСК от Миши 11 09 06" xfId="12403"/>
    <cellStyle name="_Резервная копия Резервная копия Выгрузка из АРМа БДР 9 мес по ФСК от Миши 11 09 06_БДР формат СД (2)" xfId="12404"/>
    <cellStyle name="_реконстр согл МЭС" xfId="12405"/>
    <cellStyle name="_реконстр согл МЭС 2" xfId="12406"/>
    <cellStyle name="_реконстр согл МЭС 2_БДР формат СД (2)" xfId="12407"/>
    <cellStyle name="_реконстр согл МЭС_БДР формат СД (2)" xfId="12408"/>
    <cellStyle name="_реконстр согл МЭС_Книга1" xfId="12409"/>
    <cellStyle name="_реконстр согл МЭС_ПР ОФ на  2010-2014 01 10 2010 2011!!! для ДИиСП (2)" xfId="12410"/>
    <cellStyle name="_реконстр согл МЭС_ПР ОФ на  2010-2014 коррект  26 10 2010" xfId="12411"/>
    <cellStyle name="_реконстр согл МЭС_ПР ОФ на  2010-2014 коррект  26 10 2010 для ДИиСП (2)" xfId="12412"/>
    <cellStyle name="_реконстр согл МЭС_ПР ОФ на  2010-2014 коррект  26 10 2010 для ДИиСП (3)" xfId="12413"/>
    <cellStyle name="_Ремонты на 2009 год 2.1.1.4.4 от 28.10.08" xfId="12414"/>
    <cellStyle name="_Ремонты на 2009 год 2.1.1.4.4 от 28.10.08 2" xfId="12415"/>
    <cellStyle name="_Ремонты на 2009 год 2.1.1.4.4 от 28.10.08 2_БДР формат СД (2)" xfId="12416"/>
    <cellStyle name="_Ремонты на 2009 год 2.1.1.4.4 от 28.10.08_БДР формат СД (2)" xfId="12417"/>
    <cellStyle name="_ренновация ОФ ФСК 2008-2010 предл МЭС" xfId="12418"/>
    <cellStyle name="_ренновация ОФ ФСК 2008-2010 предл МЭС 2" xfId="12419"/>
    <cellStyle name="_ренновация ОФ ФСК 2008-2010 предл МЭС 2_БДР формат СД (2)" xfId="12420"/>
    <cellStyle name="_ренновация ОФ ФСК 2008-2010 предл МЭС_БДР формат СД (2)" xfId="12421"/>
    <cellStyle name="_ренновация ОФ ФСК 2008-2010 предл МЭС_Книга1" xfId="12422"/>
    <cellStyle name="_ренновация ОФ ФСК 2008-2010 предл МЭС_ПР ОФ на  2010-2014 01 10 2010 2011!!! для ДИиСП (2)" xfId="12423"/>
    <cellStyle name="_ренновация ОФ ФСК 2008-2010 предл МЭС_ПР ОФ на  2010-2014 коррект  26 10 2010" xfId="12424"/>
    <cellStyle name="_ренновация ОФ ФСК 2008-2010 предл МЭС_ПР ОФ на  2010-2014 коррект  26 10 2010 для ДИиСП (2)" xfId="12425"/>
    <cellStyle name="_ренновация ОФ ФСК 2008-2010 предл МЭС_ПР ОФ на  2010-2014 коррект  26 10 2010 для ДИиСП (3)" xfId="12426"/>
    <cellStyle name="_Реновация ОФ ФСК и МСК на 2009_2013 свод (2)" xfId="12427"/>
    <cellStyle name="_Реновация ОФ ФСК и МСК на 2009_2013 свод (2) 2" xfId="12428"/>
    <cellStyle name="_Реновация ОФ ФСК и МСК на 2009_2013 свод (2) 2_БДР формат СД (2)" xfId="12429"/>
    <cellStyle name="_Реновация ОФ ФСК и МСК на 2009_2013 свод (2)_БДР формат СД (2)" xfId="12430"/>
    <cellStyle name="_Реновация ОФ ФСК и МСК на 2009_2013 свод (2)_Книга1" xfId="12431"/>
    <cellStyle name="_Реновация ОФ ФСК и МСК на 2009_2013 свод (2)_ПР ОФ на  2010-2014 01 10 2010 2011!!! для ДИиСП (2)" xfId="12432"/>
    <cellStyle name="_Реновация ОФ ФСК и МСК на 2009_2013 свод (2)_ПР ОФ на  2010-2014 коррект  26 10 2010" xfId="12433"/>
    <cellStyle name="_Реновация ОФ ФСК и МСК на 2009_2013 свод (2)_ПР ОФ на  2010-2014 коррект  26 10 2010 для ДИиСП (2)" xfId="12434"/>
    <cellStyle name="_Реновация ОФ ФСК и МСК на 2009_2013 свод (2)_ПР ОФ на  2010-2014 коррект  26 10 2010 для ДИиСП (3)" xfId="12435"/>
    <cellStyle name="_Реновация ОФ ФСК и МСК на 2009_2015 (ПМЭС) испр 24.06.08" xfId="12436"/>
    <cellStyle name="_Реновация ОФ ФСК и МСК на 2009_2015 (ПМЭС) испр 24.06.08 2" xfId="12437"/>
    <cellStyle name="_Реновация ОФ ФСК и МСК на 2009_2015 (ПМЭС) испр 24.06.08 2_БДР формат СД (2)" xfId="12438"/>
    <cellStyle name="_Реновация ОФ ФСК и МСК на 2009_2015 (ПМЭС) испр 24.06.08_БДР формат СД (2)" xfId="12439"/>
    <cellStyle name="_Реновация ОФ ФСК и МСК на 2009_2015 (ПМЭС) испр 24.06.08_Книга1" xfId="12440"/>
    <cellStyle name="_Реновация ОФ ФСК и МСК на 2009_2015 (ПМЭС) испр 24.06.08_ПР ОФ на  2010-2014 01 10 2010 2011!!! для ДИиСП (2)" xfId="12441"/>
    <cellStyle name="_Реновация ОФ ФСК и МСК на 2009_2015 (ПМЭС) испр 24.06.08_ПР ОФ на  2010-2014 коррект  26 10 2010" xfId="12442"/>
    <cellStyle name="_Реновация ОФ ФСК и МСК на 2009_2015 (ПМЭС) испр 24.06.08_ПР ОФ на  2010-2014 коррект  26 10 2010 для ДИиСП (2)" xfId="12443"/>
    <cellStyle name="_Реновация ОФ ФСК и МСК на 2009_2015 (ПМЭС) испр 24.06.08_ПР ОФ на  2010-2014 коррект  26 10 2010 для ДИиСП (3)" xfId="12444"/>
    <cellStyle name="_Ресал" xfId="12445"/>
    <cellStyle name="_Р-ка доходов по прочей деятельности 1 кв 2010" xfId="12446"/>
    <cellStyle name="_Р-ка доходов по прочей деятельности 1 кв 2010 2" xfId="12447"/>
    <cellStyle name="_Р-ка доходов по прочей деятельности 1 кв 2010 2_БДР формат СД (2)" xfId="12448"/>
    <cellStyle name="_Р-ка доходов по прочей деятельности 1 кв 2010_БДР формат СД (2)" xfId="12449"/>
    <cellStyle name="_Р-ки 2010 " xfId="12450"/>
    <cellStyle name="_Р-ки 2010  2" xfId="12451"/>
    <cellStyle name="_Р-ки 2010  2_БДР формат СД (2)" xfId="12452"/>
    <cellStyle name="_Р-ки 2010 _БДР формат СД (2)" xfId="12453"/>
    <cellStyle name="_Р-ки Брянск 2009г" xfId="12454"/>
    <cellStyle name="_Р-ки Брянск 2009г 2" xfId="12455"/>
    <cellStyle name="_Р-ки Брянск 2009г 2_БДР формат СД (2)" xfId="12456"/>
    <cellStyle name="_Р-ки Брянск 2009г_БДР формат СД (2)" xfId="12457"/>
    <cellStyle name="_Р-ки Ленинград 2009 г" xfId="12458"/>
    <cellStyle name="_Р-ки Ленинград 2009 г 2" xfId="12459"/>
    <cellStyle name="_Р-ки Ленинград 2009 г 2_БДР формат СД (2)" xfId="12460"/>
    <cellStyle name="_Р-ки Ленинград 2009 г_БДР формат СД (2)" xfId="12461"/>
    <cellStyle name="_Р-ки управление 2011" xfId="12462"/>
    <cellStyle name="_Р-ки управление 2011 2" xfId="12463"/>
    <cellStyle name="_Р-ки управление 2011 2_БДР формат СД (2)" xfId="12464"/>
    <cellStyle name="_Р-ки управление 2011_БДР формат СД (2)" xfId="12465"/>
    <cellStyle name="_Ростов НВВ на 2010-2014" xfId="12466"/>
    <cellStyle name="_Ростов НВВ на 2010-2014_Лист1" xfId="12467"/>
    <cellStyle name="_РП разд ФОТ.мой1xls" xfId="12468"/>
    <cellStyle name="_РП разд ФОТ.мой1xls 2" xfId="12469"/>
    <cellStyle name="_РП разд ФОТ.мой1xls 2_БДР формат СД (2)" xfId="12470"/>
    <cellStyle name="_РП разд ФОТ.мой1xls_БДР формат СД (2)" xfId="12471"/>
    <cellStyle name="_РП разд ФОТ.мой1xls_Другие работы и услуги ПХ" xfId="12472"/>
    <cellStyle name="_РП разд ФОТ.мой1xls_Другие работы и услуги ПХ 2" xfId="12473"/>
    <cellStyle name="_РП разд ФОТ.мой1xls_Другие работы и услуги ПХ 2_БДР формат СД (2)" xfId="12474"/>
    <cellStyle name="_РП разд ФОТ.мой1xls_Другие работы и услуги ПХ_БДР формат СД (2)" xfId="12475"/>
    <cellStyle name="_РТ СК-регионы 2010-2014 131009 (1)" xfId="12476"/>
    <cellStyle name="_РТ СК-регионы 2010-2014 для Зел макета" xfId="12477"/>
    <cellStyle name="_РЭ_RAB_продление_28_09_10 _новаяИПР" xfId="12478"/>
    <cellStyle name="_РЭ_ИПР 2010-2012 БЕЗ ЗАЕМНЫХ СРЕДСТВ (27 07 2009) снижено ТП (БКС)" xfId="12479"/>
    <cellStyle name="_С учетом погашения задолженности_Векселя" xfId="12480"/>
    <cellStyle name="_САЗ ИБ 2003 урезанный (29.11.02) Мусаелян" xfId="12481"/>
    <cellStyle name="_САЗ ИБ 2003 урезанный1" xfId="12482"/>
    <cellStyle name="_Сб-macro 2020" xfId="12483"/>
    <cellStyle name="_сбыты по Населению 2008 (данные РЭК)" xfId="12484"/>
    <cellStyle name="_Сведения для подготовки псз 2010 БПМЭС" xfId="12485"/>
    <cellStyle name="_Сведения для подготовки псз 2010 БПМЭС 2" xfId="12486"/>
    <cellStyle name="_Сведения для подготовки псз 2010 БПМЭС 2_БДР формат СД (2)" xfId="12487"/>
    <cellStyle name="_Сведения для подготовки псз 2010 БПМЭС_БДР формат СД (2)" xfId="12488"/>
    <cellStyle name="_Сведения о проц премир в янв 09" xfId="12489"/>
    <cellStyle name="_Сведения о проц премир в янв 09_БДР формат СД (2)" xfId="12490"/>
    <cellStyle name="_Сведения о расходах на 2004г" xfId="12491"/>
    <cellStyle name="_Свод" xfId="12492"/>
    <cellStyle name="_СВОД БДДС 2007 21 01 08" xfId="12493"/>
    <cellStyle name="_СВОД БДДС 2007 21 01 08_БДР формат СД (2)" xfId="12494"/>
    <cellStyle name="_СВОД БДР 1кв08 18 04 08" xfId="12495"/>
    <cellStyle name="_СВОД БДР 1кв08 18 04 08_БДР формат СД (2)" xfId="12496"/>
    <cellStyle name="_СВОД БДР 1кв09 22 04 09" xfId="12497"/>
    <cellStyle name="_СВОД БДР 1кв09 22 04 09_БДР формат СД (2)" xfId="12498"/>
    <cellStyle name="_СВОД БДР 1пг08 18 07 08" xfId="12499"/>
    <cellStyle name="_СВОД БДР 1пг08 18 07 08_БДР формат СД (2)" xfId="12500"/>
    <cellStyle name="_СВОД БДР 2007 31 01 08" xfId="12501"/>
    <cellStyle name="_СВОД БДР 2007 31 01 08_БДР формат СД (2)" xfId="12502"/>
    <cellStyle name="_Свод ИДЕ 2011 для всех" xfId="12503"/>
    <cellStyle name="_Свод ИДЕ 2011 для всех 2" xfId="12504"/>
    <cellStyle name="_Свод ИДЕ 2011 для всех 2_БДР формат СД (2)" xfId="12505"/>
    <cellStyle name="_Свод ИДЕ 2011 для всех_БДР формат СД (2)" xfId="12506"/>
    <cellStyle name="_Свод Март 2009" xfId="12507"/>
    <cellStyle name="_Свод Март 2009 2" xfId="12508"/>
    <cellStyle name="_Свод Март 2009 2_БДР формат СД (2)" xfId="12509"/>
    <cellStyle name="_Свод Март 2009_БДР формат СД (2)" xfId="12510"/>
    <cellStyle name="_Свод по ветеранам на 2009 г. ППМЭС" xfId="12511"/>
    <cellStyle name="_Свод по ветеранам на 2009 г. ППМЭС_БДР формат СД (2)" xfId="12512"/>
    <cellStyle name="_Свод по ИПР (2)" xfId="12513"/>
    <cellStyle name="_Свод по ИПР (2) 2" xfId="12514"/>
    <cellStyle name="_Свод по ИПР (2) 2_БДР формат СД (2)" xfId="12515"/>
    <cellStyle name="_Свод по ИПР (2)_БДР формат СД (2)" xfId="12516"/>
    <cellStyle name="_Свод по ИПР (2)_Новая инструкция1_фст" xfId="12517"/>
    <cellStyle name="_Свод по ИПР (2)_реестр объектов ЕНЭС" xfId="12518"/>
    <cellStyle name="_Свод подрядчиков общий" xfId="12519"/>
    <cellStyle name="_Свод подрядчиков общий 2" xfId="12520"/>
    <cellStyle name="_Свод подрядчиков общий 2_БДР формат СД (2)" xfId="12521"/>
    <cellStyle name="_Свод подрядчиков общий_БДР формат СД (2)" xfId="12522"/>
    <cellStyle name="_Свод после пессимвариант1" xfId="12523"/>
    <cellStyle name="_Свод после пессимвариант1 2" xfId="12524"/>
    <cellStyle name="_Свод после пессимвариант1 2_БДР формат СД (2)" xfId="12525"/>
    <cellStyle name="_Свод после пессимвариант1_БДР формат СД (2)" xfId="12526"/>
    <cellStyle name="_СВОД прогноз БДДС 1пг 2007 07 06 07" xfId="12527"/>
    <cellStyle name="_СВОД прогноз БДДС 1пг 2007 07 06 07_БДР формат СД (2)" xfId="12528"/>
    <cellStyle name="_СВОД прогноз БДДС 1пг 2007 18 06 07 мах" xfId="12529"/>
    <cellStyle name="_СВОД прогноз БДДС 1пг 2007 18 06 07 мах_БДР формат СД (2)" xfId="12530"/>
    <cellStyle name="_СВОД Р-ки 2009 г" xfId="12531"/>
    <cellStyle name="_СВОД Р-ки 2009 г 2" xfId="12532"/>
    <cellStyle name="_СВОД Р-ки 2009 г 2_БДР формат СД (2)" xfId="12533"/>
    <cellStyle name="_СВОД Р-ки 2009 г_БДР формат СД (2)" xfId="12534"/>
    <cellStyle name="_СВОД Р-ки 2010 г" xfId="12535"/>
    <cellStyle name="_СВОД Р-ки 2010 г 2" xfId="12536"/>
    <cellStyle name="_СВОД Р-ки 2010 г 2_БДР формат СД (2)" xfId="12537"/>
    <cellStyle name="_СВОД Р-ки 2010 г_БДР формат СД (2)" xfId="12538"/>
    <cellStyle name="_Свод селектор_рассылка" xfId="12539"/>
    <cellStyle name="_Свод Февраль 2009г." xfId="12540"/>
    <cellStyle name="_Свод Февраль 2009г. 2" xfId="12541"/>
    <cellStyle name="_Свод Февраль 2009г. 2_БДР формат СД (2)" xfId="12542"/>
    <cellStyle name="_Свод Февраль 2009г._БДР формат СД (2)" xfId="12543"/>
    <cellStyle name="_Свод ЦИУС  2008 БДР защищенный" xfId="12544"/>
    <cellStyle name="_СВОД_БДР формат СД (2)" xfId="12545"/>
    <cellStyle name="_Свод_договора_для_Паршина_ЮП(1)" xfId="12546"/>
    <cellStyle name="_Свод_финансирование_27_10_08" xfId="12547"/>
    <cellStyle name="_Сводная таблица БЮДЖЕТ по ВД" xfId="12548"/>
    <cellStyle name="_Сводная таблица БЮДЖЕТ по ВД 2" xfId="12549"/>
    <cellStyle name="_Сводная таблица БЮДЖЕТ по ВД 2_БДР формат СД (2)" xfId="12550"/>
    <cellStyle name="_Сводная таблица БЮДЖЕТ по ВД_БДР формат СД (2)" xfId="12551"/>
    <cellStyle name="_Сводная таблица по выдаче мощности" xfId="12552"/>
    <cellStyle name="_Сводная2008-2012" xfId="12553"/>
    <cellStyle name="_Сводный ОТЧЕТ для ДЭПиБ" xfId="12554"/>
    <cellStyle name="_Сводный ОТЧЕТ для ДЭПиБ 2" xfId="12555"/>
    <cellStyle name="_Сводный ОТЧЕТ для ДЭПиБ 2_БДР формат СД (2)" xfId="12556"/>
    <cellStyle name="_Сводный ОТЧЕТ для ДЭПиБ полугодие 2008 г." xfId="12557"/>
    <cellStyle name="_Сводный ОТЧЕТ для ДЭПиБ полугодие 2008 г. 2" xfId="12558"/>
    <cellStyle name="_Сводный ОТЧЕТ для ДЭПиБ полугодие 2008 г. 2_БДР формат СД (2)" xfId="12559"/>
    <cellStyle name="_Сводный ОТЧЕТ для ДЭПиБ полугодие 2008 г._БДР формат СД (2)" xfId="12560"/>
    <cellStyle name="_Сводный ОТЧЕТ для ДЭПиБ_БДР формат СД (2)" xfId="12561"/>
    <cellStyle name="_СВОД-расшифр. по сети 500, 220 П,К,У на 2009 г. СВОД 1" xfId="12562"/>
    <cellStyle name="_СВОД-расшифр. по сети 500, 220 П,К,У на 2009 г. СВОД 1_БДР формат СД (2)" xfId="12563"/>
    <cellStyle name="_СВОД-расшифр. по сети 500, 220 П,К,У на 2009 г. СВОД 1_ДОП.З - для отправки" xfId="12564"/>
    <cellStyle name="_СВОД-расшифр. по сети 500, 220 П,К,У на 2009 г. СВОД 1_ДОП.З - для отправки_БДР формат СД (2)" xfId="12565"/>
    <cellStyle name="_СВОД-расшифр. по сети 500, 220 П,К,У на 2009 г. СВОД 1_Откорректированная программа Освидетельствование ЗиС (4) (2)" xfId="12566"/>
    <cellStyle name="_СВОД-расшифр. по сети 500, 220 П,К,У на 2009 г. СВОД 1_Откорректированная программа Освидетельствование ЗиС (4) (2)_БДР формат СД (2)" xfId="12567"/>
    <cellStyle name="_СВОД-расшифр. по сети 500, 220 П,К,У на 2009 г. СВОД 1_ОУС" xfId="12568"/>
    <cellStyle name="_СВОД-расшифр. по сети 500, 220 П,К,У на 2009 г. СВОД 1_ОУС_БДР формат СД (2)" xfId="12569"/>
    <cellStyle name="_СВОД-расшифр. по сети 500, 220 П,К,У на 2009 г. СВОД 1_ПО расчет (4)" xfId="12570"/>
    <cellStyle name="_СВОД-расшифр. по сети 500, 220 П,К,У на 2009 г. СВОД 1_ПО расчет (4)_БДР формат СД (2)" xfId="12571"/>
    <cellStyle name="_Себестоимость и KPI's" xfId="12572"/>
    <cellStyle name="_Сергееву_тех х-ки_18.11" xfId="12573"/>
    <cellStyle name="_Сибирь-84чел." xfId="12574"/>
    <cellStyle name="_Склад к рассылке 22082000" xfId="12575"/>
    <cellStyle name="_Смета 2008 год свод ЦИУС c изменениями филиалов" xfId="12576"/>
    <cellStyle name="_Смета 2009 для расчета тарифов" xfId="12577"/>
    <cellStyle name="_Смета 2009 для расчета тарифов 2" xfId="12578"/>
    <cellStyle name="_Смета 2009 для расчета тарифов 2_БДР формат СД (2)" xfId="12579"/>
    <cellStyle name="_Смета 2009 для расчета тарифов_БДР формат СД (2)" xfId="12580"/>
    <cellStyle name="_Смета затрат по прочим обществам" xfId="12581"/>
    <cellStyle name="_СМЕТА ОКС 2 кв." xfId="12582"/>
    <cellStyle name="_СМЕТА ОКС 2 кв._БДР формат СД (2)" xfId="12583"/>
    <cellStyle name="_Смета по элем Юникон 1 ноября" xfId="12584"/>
    <cellStyle name="_Смета по ЮУПМЭС на 2009" xfId="12585"/>
    <cellStyle name="_Смета по ЮУПМЭС на 2009_БДР формат СД (2)" xfId="12586"/>
    <cellStyle name="_смета расходов 2006 СиСАУ" xfId="12587"/>
    <cellStyle name="_смета расходов 2006 СиСАУ 2" xfId="12588"/>
    <cellStyle name="_смета расходов 2006 СиСАУ 2_БДР формат СД (2)" xfId="12589"/>
    <cellStyle name="_смета расходов 2006 СиСАУ_БДР формат СД (2)" xfId="12590"/>
    <cellStyle name="_смета расходов по версии ФСТ от 26.09.06 - Звержанская" xfId="12591"/>
    <cellStyle name="_смета расходов по версии ФСТ от 26.09.06 - Звержанская_БДР формат СД (2)" xfId="12592"/>
    <cellStyle name="_смета СДТУ 2009 Брянск" xfId="12593"/>
    <cellStyle name="_смета СДТУ 2009 Брянск 2" xfId="12594"/>
    <cellStyle name="_смета СДТУ 2009 Брянск 2_БДР формат СД (2)" xfId="12595"/>
    <cellStyle name="_смета СДТУ 2009 Брянск_БДР формат СД (2)" xfId="12596"/>
    <cellStyle name="_Смета-2009г. ИТСиСС-2 испр" xfId="12597"/>
    <cellStyle name="_Смета-2009г. ИТСиСС-2 испр 2" xfId="12598"/>
    <cellStyle name="_Смета-2009г. ИТСиСС-2 испр 2_БДР формат СД (2)" xfId="12599"/>
    <cellStyle name="_Смета-2009г. ИТСиСС-2 испр_БДР формат СД (2)" xfId="12600"/>
    <cellStyle name="_Смета-2010г. ИТСиСС-3 испр" xfId="12601"/>
    <cellStyle name="_Смета-2010г. ИТСиСС-3 испр 2" xfId="12602"/>
    <cellStyle name="_Смета-2010г. ИТСиСС-3 испр 2_БДР формат СД (2)" xfId="12603"/>
    <cellStyle name="_Смета-2010г. ИТСиСС-3 испр_БДР формат СД (2)" xfId="12604"/>
    <cellStyle name="_СМЕТЫ 2005 2006 2007" xfId="12605"/>
    <cellStyle name="_СМЕТЫ 2005 2006 2007_БДР формат СД (2)" xfId="12606"/>
    <cellStyle name="_Сметы_11-14_п.6-Нотар.усл.МЭС Востока" xfId="12607"/>
    <cellStyle name="_Сметы_11-14_п.6-Нотар.усл.МЭС Востока_БДР формат СД (2)" xfId="12608"/>
    <cellStyle name="_СМЗ 91сч 05-2003ф" xfId="12609"/>
    <cellStyle name="_СМЗ прил.17 06-2003ф" xfId="12610"/>
    <cellStyle name="_СМЗ прил.91сч 1кв-2003 ф от плана" xfId="12611"/>
    <cellStyle name="_СМЗ сч 91vypl_июнь 2003ф" xfId="12612"/>
    <cellStyle name="_Снабж.свод Итог кап.строй.9,2%" xfId="12613"/>
    <cellStyle name="_СО 2006-2010  Прил1-1 (Дубинину)" xfId="12614"/>
    <cellStyle name="_Согласования_0810_final" xfId="12615"/>
    <cellStyle name="_Согласования_0810_final_Лист1" xfId="12616"/>
    <cellStyle name="_Согласованная смета на 4 кв" xfId="12617"/>
    <cellStyle name="_Согласованная смета на 4 кв_БДР формат СД (2)" xfId="12618"/>
    <cellStyle name="_Согласованный бюджет 2006 г" xfId="12619"/>
    <cellStyle name="_Согласованный бюджет 2006 г_БДР формат СД (2)" xfId="12620"/>
    <cellStyle name="_согласованный ФСК ФОТ ОП ЕНЭС" xfId="12621"/>
    <cellStyle name="_согласованный ФСК ФОТ ОП ЕНЭС_БДР формат СД (2)" xfId="12622"/>
    <cellStyle name="_содержание" xfId="12623"/>
    <cellStyle name="_содержание 2" xfId="12624"/>
    <cellStyle name="_содержание 2_БДР формат СД (2)" xfId="12625"/>
    <cellStyle name="_содержание_БДР формат СД (2)" xfId="12626"/>
    <cellStyle name="_Состав ФОТ и ВСХ ( - 3 кв-л 9мес.)xls" xfId="12627"/>
    <cellStyle name="_Состав ФОТ и ВСХ ( - 3 кв-л 9мес.)xls 2" xfId="12628"/>
    <cellStyle name="_Состав ФОТ и ВСХ ( - 3 кв-л 9мес.)xls 2_БДР формат СД (2)" xfId="12629"/>
    <cellStyle name="_Состав ФОТ и ВСХ ( - 3 кв-л 9мес.)xls_БДР формат СД (2)" xfId="12630"/>
    <cellStyle name="_Соцпрограмма и исп. приб.1кв.2003г" xfId="12631"/>
    <cellStyle name="_СП Расшифровки к смете2011(свод)" xfId="12632"/>
    <cellStyle name="_СП Расшифровки к смете2011(свод) 2" xfId="12633"/>
    <cellStyle name="_СП Расшифровки к смете2011(свод) 2_БДР формат СД (2)" xfId="12634"/>
    <cellStyle name="_СП Расшифровки к смете2011(свод)_БДР формат СД (2)" xfId="12635"/>
    <cellStyle name="_Спец. одежда 2009" xfId="12636"/>
    <cellStyle name="_Спец. одежда 2009_БДР формат СД (2)" xfId="12637"/>
    <cellStyle name="_спец.одежда 1006" xfId="12638"/>
    <cellStyle name="_спец.одежда 1006_БДР формат СД (2)" xfId="12639"/>
    <cellStyle name="_Спецификация 7-1 исправ" xfId="12640"/>
    <cellStyle name="_Спецификация №15 АРЗ" xfId="12641"/>
    <cellStyle name="_Спецификация+_7-4 А" xfId="12642"/>
    <cellStyle name="_Спецификация+_7-5" xfId="12643"/>
    <cellStyle name="_Спецодежда" xfId="12644"/>
    <cellStyle name="_Спецодежда  2007" xfId="12645"/>
    <cellStyle name="_Спецодежда  2007_БДР формат СД (2)" xfId="12646"/>
    <cellStyle name="_спецодежда 2008 МСК" xfId="12647"/>
    <cellStyle name="_спецодежда 2008 МСК 2" xfId="12648"/>
    <cellStyle name="_спецодежда 2008 МСК 2_БДР формат СД (2)" xfId="12649"/>
    <cellStyle name="_спецодежда 2008 МСК_БДР формат СД (2)" xfId="12650"/>
    <cellStyle name="_спецодежда 2008 ФСК" xfId="12651"/>
    <cellStyle name="_спецодежда 2008 ФСК 2" xfId="12652"/>
    <cellStyle name="_спецодежда 2008 ФСК 2_БДР формат СД (2)" xfId="12653"/>
    <cellStyle name="_спецодежда 2008 ФСК_БДР формат СД (2)" xfId="12654"/>
    <cellStyle name="_Спецодежда 4 кв. 2006" xfId="12655"/>
    <cellStyle name="_Спецодежда 4 кв. 2006_БДР формат СД (2)" xfId="12656"/>
    <cellStyle name="_Спецодежда на 3 кв с изм." xfId="12657"/>
    <cellStyle name="_Спецодежда на 3 кв с изм._БДР формат СД (2)" xfId="12658"/>
    <cellStyle name="_Спецодежда на 4 кв" xfId="12659"/>
    <cellStyle name="_Спецодежда на 4 кв_БДР формат СД (2)" xfId="12660"/>
    <cellStyle name="_спецодежда отправ в МЭС" xfId="12661"/>
    <cellStyle name="_спецодежда отправ в МЭС_БДР формат СД (2)" xfId="12662"/>
    <cellStyle name="_Спецодежда_БДР формат СД (2)" xfId="12663"/>
    <cellStyle name="_Спецодежде МСК 2008" xfId="12664"/>
    <cellStyle name="_Спецодежде МСК 2008_БДР формат СД (2)" xfId="12665"/>
    <cellStyle name="_Спецодежде ФСК 2008" xfId="12666"/>
    <cellStyle name="_Спецодежде ФСК 2008_БДР формат СД (2)" xfId="12667"/>
    <cellStyle name="_Список и выплаты ветеранам ППМЭС от Колобаевой" xfId="12668"/>
    <cellStyle name="_Список и выплаты ветеранам ППМЭС от Колобаевой_БДР формат СД (2)" xfId="12669"/>
    <cellStyle name="_СПМЭС расшифровки 2" xfId="12670"/>
    <cellStyle name="_СПМЭС расшифровки 2_БДР формат СД (2)" xfId="12671"/>
    <cellStyle name="_СПМЭС расшифровки 3" xfId="12672"/>
    <cellStyle name="_СПМЭС расшифровки 3_БДР формат СД (2)" xfId="12673"/>
    <cellStyle name="_СПП  Правление 09102007" xfId="12674"/>
    <cellStyle name="_СПП  Правление 09102007 2" xfId="12675"/>
    <cellStyle name="_СПП  Правление 09102007 2_БДР формат СД (2)" xfId="12676"/>
    <cellStyle name="_СПП  Правление 09102007_БДР формат СД (2)" xfId="12677"/>
    <cellStyle name="_СПП  Правление 09102007_Книга1" xfId="12678"/>
    <cellStyle name="_СПП  Правление 09102007_ПР ОФ на  2010-2014 01 10 2010 2011!!! для ДИиСП (2)" xfId="12679"/>
    <cellStyle name="_СПП  Правление 09102007_ПР ОФ на  2010-2014 коррект  26 10 2010" xfId="12680"/>
    <cellStyle name="_СПП  Правление 09102007_ПР ОФ на  2010-2014 коррект  26 10 2010 для ДИиСП (2)" xfId="12681"/>
    <cellStyle name="_СПП  Правление 09102007_ПР ОФ на  2010-2014 коррект  26 10 2010 для ДИиСП (3)" xfId="12682"/>
    <cellStyle name="_Справка по забалансу по лизингу" xfId="12683"/>
    <cellStyle name="_Справка по забалансу по лизингу_БДР формат СД (2)" xfId="12684"/>
    <cellStyle name="_Справочник затрат_ЛХ_20.10.05" xfId="12685"/>
    <cellStyle name="_Сравнит табл" xfId="12686"/>
    <cellStyle name="_Сравнит табл 2" xfId="12687"/>
    <cellStyle name="_Сравнит табл 2_БДР формат СД (2)" xfId="12688"/>
    <cellStyle name="_Сравнит табл_БДР формат СД (2)" xfId="12689"/>
    <cellStyle name="_Сравнительный_Мотовилиха" xfId="12690"/>
    <cellStyle name="_Ст.1.1.1.1 Сырье и материалы 2004" xfId="12691"/>
    <cellStyle name="_Ст.1.1.1.1 Сырье и материалы 2004_БДР формат СД (2)" xfId="12692"/>
    <cellStyle name="_СтавФ_в Лист Согласования 06.10.09" xfId="12693"/>
    <cellStyle name="_Страхование свод 2006 (испр)" xfId="12694"/>
    <cellStyle name="_Страхование свод 2006 (испр)_БДР формат СД (2)" xfId="12695"/>
    <cellStyle name="_Страхование СПМЭС 2012" xfId="12696"/>
    <cellStyle name="_Страхование СПМЭС 2012_БДР формат СД (2)" xfId="12697"/>
    <cellStyle name="_Структура сс боксита UC RUSAL_9мес07_ФАКТ" xfId="12698"/>
    <cellStyle name="_структура с-сти" xfId="12699"/>
    <cellStyle name="_схождение PL&amp;cash" xfId="12700"/>
    <cellStyle name="_схождение PL&amp;cash_Агрегир" xfId="12701"/>
    <cellStyle name="_схождение PL&amp;cash_Агрегир янв-август" xfId="12702"/>
    <cellStyle name="_схождение PL&amp;cash_Агрегир янв-дек" xfId="12703"/>
    <cellStyle name="_схождение PL&amp;cash_Агрегир янв-окт" xfId="12704"/>
    <cellStyle name="_схождение PL&amp;cash_Агрегир янв-сент" xfId="12705"/>
    <cellStyle name="_счета 2008 оплаченные в 2007г " xfId="12706"/>
    <cellStyle name="_счета 2008 оплаченные в 2007г _БДР формат СД (2)" xfId="12707"/>
    <cellStyle name="_Сырье и материалы 2008 МЭС Волги сети ФСК+МСК для 2-х ПМЭС уточ.расшифр" xfId="12708"/>
    <cellStyle name="_Сырье и материалы 2008 МЭС Волги сети ФСК+МСК для 2-х ПМЭС уточ.расшифр 2" xfId="12709"/>
    <cellStyle name="_Сырье и материалы 2008 МЭС Волги сети ФСК+МСК для 2-х ПМЭС уточ.расшифр 2_БДР формат СД (2)" xfId="12710"/>
    <cellStyle name="_Сырье и материалы 2008 МЭС Волги сети ФСК+МСК для 2-х ПМЭС уточ.расшифр_БДР формат СД (2)" xfId="12711"/>
    <cellStyle name="_Сырье и материалы 2008 НВП сети ФСК+МСК возврат.расшифр" xfId="12712"/>
    <cellStyle name="_Сырье и материалы 2008 НВП сети ФСК+МСК возврат.расшифр 2" xfId="12713"/>
    <cellStyle name="_Сырье и материалы 2008 НВП сети ФСК+МСК возврат.расшифр 2_БДР формат СД (2)" xfId="12714"/>
    <cellStyle name="_Сырье и материалы 2008 НВП сети ФСК+МСК возврат.расшифр_БДР формат СД (2)" xfId="12715"/>
    <cellStyle name="_СЫРЬЕ И МАТЕРИАЛЫ ЭКСП" xfId="12716"/>
    <cellStyle name="_СЫРЬЕ И МАТЕРИАЛЫ ЭКСП_БДР формат СД (2)" xfId="12717"/>
    <cellStyle name="_СЫРЬЕ И МАТЕРИАЛЫ ЭКСП_ДОП.З - для отправки" xfId="12718"/>
    <cellStyle name="_СЫРЬЕ И МАТЕРИАЛЫ ЭКСП_ДОП.З - для отправки_БДР формат СД (2)" xfId="12719"/>
    <cellStyle name="_СЫРЬЕ И МАТЕРИАЛЫ ЭКСП_Откорректированная программа Освидетельствование ЗиС (4) (2)" xfId="12720"/>
    <cellStyle name="_СЫРЬЕ И МАТЕРИАЛЫ ЭКСП_Откорректированная программа Освидетельствование ЗиС (4) (2)_БДР формат СД (2)" xfId="12721"/>
    <cellStyle name="_СЫРЬЕ И МАТЕРИАЛЫ ЭКСП_ОУС" xfId="12722"/>
    <cellStyle name="_СЫРЬЕ И МАТЕРИАЛЫ ЭКСП_ОУС_БДР формат СД (2)" xfId="12723"/>
    <cellStyle name="_СЫРЬЕ И МАТЕРИАЛЫ ЭКСП_ПО расчет (4)" xfId="12724"/>
    <cellStyle name="_СЫРЬЕ И МАТЕРИАЛЫ ЭКСП_ПО расчет (4)_БДР формат СД (2)" xfId="12725"/>
    <cellStyle name="_Таб. 2.1_ матер на тех обслуж обор, ВЛ и ПС (на экспл)" xfId="12726"/>
    <cellStyle name="_Табл П2-5 (вар18-10-2006)" xfId="12727"/>
    <cellStyle name="_Таблица № П 1 20 3" xfId="12728"/>
    <cellStyle name="_Таблица МП" xfId="12729"/>
    <cellStyle name="_таблицы  к 2006г" xfId="12730"/>
    <cellStyle name="_таблицы  к 2006г_БДР формат СД (2)" xfId="12731"/>
    <cellStyle name="_таблицы для расчетов28-04-08_2006-2009_прибыль корр_по ИА" xfId="12732"/>
    <cellStyle name="_таблицы для расчетов28-04-08_2006-2009_прибыль корр_по ИА 2" xfId="12733"/>
    <cellStyle name="_таблицы для расчетов28-04-08_2006-2009_прибыль корр_по ИА 2_БДР формат СД (2)" xfId="12734"/>
    <cellStyle name="_таблицы для расчетов28-04-08_2006-2009_прибыль корр_по ИА_БДР формат СД (2)" xfId="12735"/>
    <cellStyle name="_таблицы для расчетов28-04-08_2006-2009_прибыль корр_по ИА_Лист1" xfId="12736"/>
    <cellStyle name="_таблицы для расчетов28-04-08_2006-2009_прибыль корр_по ИА_Новая инструкция1_фст" xfId="12737"/>
    <cellStyle name="_таблицы для расчетов28-04-08_2006-2009_прибыль корр_по ИА_реестр объектов ЕНЭС" xfId="12738"/>
    <cellStyle name="_таблицы для расчетов28-04-08_2006-2009с ИА" xfId="12739"/>
    <cellStyle name="_таблицы для расчетов28-04-08_2006-2009с ИА 2" xfId="12740"/>
    <cellStyle name="_таблицы для расчетов28-04-08_2006-2009с ИА 2_БДР формат СД (2)" xfId="12741"/>
    <cellStyle name="_таблицы для расчетов28-04-08_2006-2009с ИА_БДР формат СД (2)" xfId="12742"/>
    <cellStyle name="_таблицы для расчетов28-04-08_2006-2009с ИА_Лист1" xfId="12743"/>
    <cellStyle name="_таблицы для расчетов28-04-08_2006-2009с ИА_Новая инструкция1_фст" xfId="12744"/>
    <cellStyle name="_таблицы для расчетов28-04-08_2006-2009с ИА_реестр объектов ЕНЭС" xfId="12745"/>
    <cellStyle name="_Тариф 2009 год П 1.15. Энергосбыт_3" xfId="12746"/>
    <cellStyle name="_Тариф ИПР ИнФ 2010-2014" xfId="12747"/>
    <cellStyle name="_Тариф ИПР КБФ 2010-2014" xfId="12748"/>
    <cellStyle name="_Тариф ИПР КЧФ 2010-2014" xfId="12749"/>
    <cellStyle name="_Тариф ИПР СОФ 2010-2014" xfId="12750"/>
    <cellStyle name="_ТАРИФЫ 2009-2010 ОСАГО КАСКО СМИТ" xfId="12751"/>
    <cellStyle name="_ТАРИФЫ 2009-2010 ОСАГО КАСКО СМИТ 2" xfId="12752"/>
    <cellStyle name="_ТАРИФЫ 2009-2010 ОСАГО КАСКО СМИТ 2_БДР формат СД (2)" xfId="12753"/>
    <cellStyle name="_ТАРИФЫ 2009-2010 ОСАГО КАСКО СМИТ_БДР формат СД (2)" xfId="12754"/>
    <cellStyle name="_Тарифы 2011-2015 разбивка" xfId="12755"/>
    <cellStyle name="_ТБ комплексная" xfId="12756"/>
    <cellStyle name="_ТБ комплексная_БДР формат СД (2)" xfId="12757"/>
    <cellStyle name="_ТБ, канц,лит,связь,оборуд,обуч,спецод" xfId="12758"/>
    <cellStyle name="_ТБ, канц,лит,связь,оборуд,обуч,спецод_БДР формат СД (2)" xfId="12759"/>
    <cellStyle name="_Техлитература 2010 г" xfId="12760"/>
    <cellStyle name="_Техлитература 2010 г 2" xfId="12761"/>
    <cellStyle name="_Техлитература 2010 г 2_БДР формат СД (2)" xfId="12762"/>
    <cellStyle name="_Техлитература 2010 г_БДР формат СД (2)" xfId="12763"/>
    <cellStyle name="_ТОИР СВОД 2010_форма1(испр.управление30.10.2009.)" xfId="12764"/>
    <cellStyle name="_ТОИР СВОД 2010_форма1(испр.управление30.10.2009.) 2" xfId="12765"/>
    <cellStyle name="_ТОИР СВОД 2010_форма1(испр.управление30.10.2009.) 2_БДР формат СД (2)" xfId="12766"/>
    <cellStyle name="_ТОИР СВОД 2010_форма1(испр.управление30.10.2009.)_БДР формат СД (2)" xfId="12767"/>
    <cellStyle name="_ТОиРУпр  БДР и БДДС на 4 кв 06" xfId="12768"/>
    <cellStyle name="_ТОиРУпр  БДР и БДДС на 4 кв 06_БДР формат СД (2)" xfId="12769"/>
    <cellStyle name="_Топливо" xfId="12770"/>
    <cellStyle name="_Топливо 2" xfId="12771"/>
    <cellStyle name="_Топливо 2_БДР формат СД (2)" xfId="12772"/>
    <cellStyle name="_Топливо_БДР формат СД (2)" xfId="12773"/>
    <cellStyle name="_ТП анализ ФОТ 05 05  2009" xfId="12774"/>
    <cellStyle name="_ТП анализ ФОТ 05 05  2009_БДР формат СД (2)" xfId="12775"/>
    <cellStyle name="_ТПиР сетей ФСК на 2008г" xfId="12776"/>
    <cellStyle name="_ТПиР сетей ФСК на 2008г 2" xfId="12777"/>
    <cellStyle name="_ТПиР сетей ФСК на 2008г 2_БДР формат СД (2)" xfId="12778"/>
    <cellStyle name="_ТПиР сетей ФСК на 2008г_БДР формат СД (2)" xfId="12779"/>
    <cellStyle name="_ТПиР сетей ФСК на 2008г_Книга1" xfId="12780"/>
    <cellStyle name="_ТПиР сетей ФСК на 2008г_ПР ОФ на  2010-2014 01 10 2010 2011!!! для ДИиСП (2)" xfId="12781"/>
    <cellStyle name="_ТПиР сетей ФСК на 2008г_ПР ОФ на  2010-2014 коррект  26 10 2010" xfId="12782"/>
    <cellStyle name="_ТПиР сетей ФСК на 2008г_ПР ОФ на  2010-2014 коррект  26 10 2010 для ДИиСП (2)" xfId="12783"/>
    <cellStyle name="_ТПиР сетей ФСК на 2008г_ПР ОФ на  2010-2014 коррект  26 10 2010 для ДИиСП (3)" xfId="12784"/>
    <cellStyle name="_Транспортный налог" xfId="12785"/>
    <cellStyle name="_Транспортный налог 2" xfId="12786"/>
    <cellStyle name="_Транспортный налог 2_БДР формат СД (2)" xfId="12787"/>
    <cellStyle name="_Транспортный налог_БДР формат СД (2)" xfId="12788"/>
    <cellStyle name="_ТЭП по планированию доходов на передачу ээ" xfId="12789"/>
    <cellStyle name="_ТЭП по планированию доходов на передачу ээ_БДР формат СД (2)" xfId="12790"/>
    <cellStyle name="_Удмуртэнерго 04 3+2+2" xfId="12791"/>
    <cellStyle name="_Узлы учета_10.08" xfId="12792"/>
    <cellStyle name="_Упр Ар имущ 2 кв 2006 07 02оконч" xfId="12793"/>
    <cellStyle name="_Упр Ар имущ 2 кв 2006 07 02оконч_БДР формат СД (2)" xfId="12794"/>
    <cellStyle name="_Управление МЭС ОС за1кв04г" xfId="12795"/>
    <cellStyle name="_Управление МЭС ОС за1кв04г_БДР формат СД (2)" xfId="12796"/>
    <cellStyle name="_Управленческие расходы" xfId="12797"/>
    <cellStyle name="_Урал Отчёт за 2009 год (готовые форматы по  977)" xfId="12798"/>
    <cellStyle name="_урал охрана для ФСК 2007" xfId="12799"/>
    <cellStyle name="_урал охрана для ФСК 2007_БДР формат СД (2)" xfId="12800"/>
    <cellStyle name="_урал охрана для ФСК 2007_ДОП.З - для отправки" xfId="12801"/>
    <cellStyle name="_урал охрана для ФСК 2007_ДОП.З - для отправки_БДР формат СД (2)" xfId="12802"/>
    <cellStyle name="_урал охрана для ФСК 2007_ОУС" xfId="12803"/>
    <cellStyle name="_урал охрана для ФСК 2007_ОУС_БДР формат СД (2)" xfId="12804"/>
    <cellStyle name="_урал охрана для ФСК 2007_ПО расчет (4)" xfId="12805"/>
    <cellStyle name="_урал охрана для ФСК 2007_ПО расчет (4)_БДР формат СД (2)" xfId="12806"/>
    <cellStyle name="_Услуги производственного характера " xfId="12807"/>
    <cellStyle name="_Услуги производственного характера  2" xfId="12808"/>
    <cellStyle name="_Услуги производственного характера  2_БДР формат СД (2)" xfId="12809"/>
    <cellStyle name="_Услуги производственного характера _БДР формат СД (2)" xfId="12810"/>
    <cellStyle name="_УСЛУГИ сторонних организаций по ремонту ОС. новыйxls" xfId="12811"/>
    <cellStyle name="_УСЛУГИ сторонних организаций по ремонту ОС. новыйxls_БДР формат СД (2)" xfId="12812"/>
    <cellStyle name="_УСЛУГИ сторонних организаций по ремонту ОС. новыйxls_ДОП.З - для отправки" xfId="12813"/>
    <cellStyle name="_УСЛУГИ сторонних организаций по ремонту ОС. новыйxls_ДОП.З - для отправки_БДР формат СД (2)" xfId="12814"/>
    <cellStyle name="_УСЛУГИ сторонних организаций по ремонту ОС. новыйxls_Откорректированная программа Освидетельствование ЗиС (4) (2)" xfId="12815"/>
    <cellStyle name="_УСЛУГИ сторонних организаций по ремонту ОС. новыйxls_Откорректированная программа Освидетельствование ЗиС (4) (2)_БДР формат СД (2)" xfId="12816"/>
    <cellStyle name="_УСЛУГИ сторонних организаций по ремонту ОС. новыйxls_ОУС" xfId="12817"/>
    <cellStyle name="_УСЛУГИ сторонних организаций по ремонту ОС. новыйxls_ОУС_БДР формат СД (2)" xfId="12818"/>
    <cellStyle name="_УСЛУГИ сторонних организаций по ремонту ОС. новыйxls_ПО расчет (4)" xfId="12819"/>
    <cellStyle name="_УСЛУГИ сторонних организаций по ремонту ОС. новыйxls_ПО расчет (4)_БДР формат СД (2)" xfId="12820"/>
    <cellStyle name="_услуги сторонних по ремонту" xfId="12821"/>
    <cellStyle name="_услуги сторонних по ремонту 2" xfId="12822"/>
    <cellStyle name="_услуги сторонних по ремонту 2_БДР формат СД (2)" xfId="12823"/>
    <cellStyle name="_услуги сторонних по ремонту_БДР формат СД (2)" xfId="12824"/>
    <cellStyle name="_услуги сторонних по ремонту_СП 1 кв. 2007г." xfId="12825"/>
    <cellStyle name="_услуги сторонних по ремонту_СП 1 кв. 2007г. 2" xfId="12826"/>
    <cellStyle name="_услуги сторонних по ремонту_СП 1 кв. 2007г. 2_БДР формат СД (2)" xfId="12827"/>
    <cellStyle name="_услуги сторонних по ремонту_СП 1 кв. 2007г._БДР формат СД (2)" xfId="12828"/>
    <cellStyle name="_Утвержденная смета  на 10.09.2008 Брянск" xfId="12829"/>
    <cellStyle name="_Утвержденная смета  на 10.09.2008 Брянск 2" xfId="12830"/>
    <cellStyle name="_Утвержденная смета  на 10.09.2008 Брянск 2_БДР формат СД (2)" xfId="12831"/>
    <cellStyle name="_Утвержденная смета  на 10.09.2008 Брянск_БДР формат СД (2)" xfId="12832"/>
    <cellStyle name="_Утверждено Брянск на 01.10.2008 годБрянск" xfId="12833"/>
    <cellStyle name="_Утверждено Брянск на 01.10.2008 годБрянск 2" xfId="12834"/>
    <cellStyle name="_Утверждено Брянск на 01.10.2008 годБрянск 2_БДР формат СД (2)" xfId="12835"/>
    <cellStyle name="_Утверждено Брянск на 01.10.2008 годБрянск_БДР формат СД (2)" xfId="12836"/>
    <cellStyle name="_Уточненный вариант BP 2008  КНР 15.10.07 принятый" xfId="12837"/>
    <cellStyle name="_Ф-5.Услуги сторонних организаций (III,IV кв.2007год)" xfId="12838"/>
    <cellStyle name="_Ф-5.Услуги сторонних организаций (III,IV кв.2007год) 2" xfId="12839"/>
    <cellStyle name="_Ф-5.Услуги сторонних организаций (III,IV кв.2007год) 2_БДР формат СД (2)" xfId="12840"/>
    <cellStyle name="_Ф-5.Услуги сторонних организаций (III,IV кв.2007год)_БДР формат СД (2)" xfId="12841"/>
    <cellStyle name="_факт январь - прогноз 2006   БП СИН 2006 030206" xfId="12842"/>
    <cellStyle name="_Факторный анализ амортизация (налоговая) МЭС испрСЕМЕНОВА" xfId="12843"/>
    <cellStyle name="_Факторный анализ амортизация (налоговая) МЭС испрСЕМЕНОВА 2" xfId="12844"/>
    <cellStyle name="_Факторный анализ амортизация (налоговая) МЭС испрСЕМЕНОВА 2_БДР формат СД (2)" xfId="12845"/>
    <cellStyle name="_Факторный анализ амортизация (налоговая) МЭС испрСЕМЕНОВА_БДР формат СД (2)" xfId="12846"/>
    <cellStyle name="_Факторы" xfId="12847"/>
    <cellStyle name="_Факторы 2" xfId="12848"/>
    <cellStyle name="_Факторы 2_БДР формат СД (2)" xfId="12849"/>
    <cellStyle name="_Факторы_БДР формат СД (2)" xfId="12850"/>
    <cellStyle name="_ФЗП ТАРИФ 2006 в РЭК 2 216" xfId="12851"/>
    <cellStyle name="_ФЗП ТАРИФ 2006 в РЭК 2 216 2" xfId="12852"/>
    <cellStyle name="_Фина план на 2007 год (ФО)" xfId="12853"/>
    <cellStyle name="_Фина план на 2007 год (ФО)_БДР формат СД (2)" xfId="12854"/>
    <cellStyle name="_Финплан РАБОЧИЙ ФАЙЛ 2020 под тариф в ФСТ" xfId="12855"/>
    <cellStyle name="_Финплан РАБОЧИЙ ФАЙЛ 2020 под тариф в ФСТ 2" xfId="12856"/>
    <cellStyle name="_Финплан РАБОЧИЙ ФАЙЛ 2020 под тариф в ФСТ 2_БДР формат СД (2)" xfId="12857"/>
    <cellStyle name="_Финплан РАБОЧИЙ ФАЙЛ 2020 под тариф в ФСТ_БДР формат СД (2)" xfId="12858"/>
    <cellStyle name="_Финплан_короткий" xfId="12859"/>
    <cellStyle name="_Финплан_короткий_Агрегир" xfId="12860"/>
    <cellStyle name="_Финплан_короткий_Агрегир янв-август" xfId="12861"/>
    <cellStyle name="_Финплан_короткий_Агрегир янв-дек" xfId="12862"/>
    <cellStyle name="_Финплан_короткий_Агрегир янв-окт" xfId="12863"/>
    <cellStyle name="_Финплан_короткий_Агрегир янв-сент" xfId="12864"/>
    <cellStyle name="_Финплан_короткий_Итого" xfId="12865"/>
    <cellStyle name="_ФОРМА" xfId="12866"/>
    <cellStyle name="_форма 14- 2003г" xfId="12867"/>
    <cellStyle name="_форма 14,1- 2003г" xfId="12868"/>
    <cellStyle name="_форма 18- 2003г" xfId="12869"/>
    <cellStyle name="_форма 21 18К1 для доч пп Пермнефть" xfId="12870"/>
    <cellStyle name="_форма 21 18К1 для доч пп Пермнефть_Источники-2002(1кв)" xfId="12871"/>
    <cellStyle name="_форма 21 18К1 для доч пп Пермнефть_НГДО-2002-2кв 1кристина" xfId="12872"/>
    <cellStyle name="_форма 21 18К1 для доч пп Пермнефть_НГДО-2002-2кв2" xfId="12873"/>
    <cellStyle name="_форма 21 18К1 для доч пп Пермнефть_НГДО-2002-3кв(нов)-4" xfId="12874"/>
    <cellStyle name="_Форма 21.1" xfId="12875"/>
    <cellStyle name="_форма 21-НГДО 2003г" xfId="12876"/>
    <cellStyle name="_форма 31- 2003г" xfId="12877"/>
    <cellStyle name="_Форма 6  РТК.xls(отчет по Адр пр. ЛО)" xfId="12878"/>
    <cellStyle name="_Форма 6  РТК.xls(отчет по Адр пр. ЛО) 2" xfId="12879"/>
    <cellStyle name="_Форма 6  РТК.xls(отчет по Адр пр. ЛО) 2_БДР формат СД (2)" xfId="12880"/>
    <cellStyle name="_Форма 6  РТК.xls(отчет по Адр пр. ЛО)_БДР формат СД (2)" xfId="12881"/>
    <cellStyle name="_Форма 6  РТК.xls(отчет по Адр пр. ЛО)_Новая инструкция1_фст" xfId="12882"/>
    <cellStyle name="_Форма 6  РТК.xls(отчет по Адр пр. ЛО)_реестр объектов ЕНЭС" xfId="12883"/>
    <cellStyle name="_Форма 7 АСК" xfId="12884"/>
    <cellStyle name="_Форма анализ ФОТ 2009 ЗСПМЭС2" xfId="12885"/>
    <cellStyle name="_Форма анализ ФОТ 2009 ЗСПМЭС2_БДР формат СД (2)" xfId="12886"/>
    <cellStyle name="_Форма анализ ФОТ 2009 КбПМЭС 09 04 09" xfId="12887"/>
    <cellStyle name="_Форма анализ ФОТ 2009 КбПМЭС 09 04 09_БДР формат СД (2)" xfId="12888"/>
    <cellStyle name="_Форма анализ ФОТ 2009 КбПМЭС 11 03 09" xfId="12889"/>
    <cellStyle name="_Форма анализ ФОТ 2009 КбПМЭС 11 03 09_БДР формат СД (2)" xfId="12890"/>
    <cellStyle name="_Форма анализ ФОТ 2009 КП МЭС март" xfId="12891"/>
    <cellStyle name="_Форма анализ ФОТ 2009 КП МЭС март_БДР формат СД (2)" xfId="12892"/>
    <cellStyle name="_Форма анализ ФОТ 2009 на 11 03 2009 ОП МЭС (1)" xfId="12893"/>
    <cellStyle name="_Форма анализ ФОТ 2009 на 11 03 2009 ОП МЭС (1)_БДР формат СД (2)" xfId="12894"/>
    <cellStyle name="_Форма анализ ФОТ 2009ТПМЭС (новый) (2)" xfId="12895"/>
    <cellStyle name="_Форма анализ ФОТ 2009ТПМЭС (новый) (2)_БДР формат СД (2)" xfId="12896"/>
    <cellStyle name="_Форма анализ ФОТ за 1 кв.2009ТПМЭСфакт" xfId="12897"/>
    <cellStyle name="_Форма анализ ФОТ за 1 кв.2009ТПМЭСфакт_БДР формат СД (2)" xfId="12898"/>
    <cellStyle name="_Форма БДР   и БДДС на 2007" xfId="12899"/>
    <cellStyle name="_Форма БДР и БДДС на 4 кв 2006Кузбассэнерго МСК" xfId="12900"/>
    <cellStyle name="_Форма БДР и БДДС на 4 кв 2006Кузбассэнерго МСК_БДР формат СД (2)" xfId="12901"/>
    <cellStyle name="_Форма БДР и БДДС на 4 кв 2006ФСК" xfId="12902"/>
    <cellStyle name="_Форма БДР и БДДС на 4 кв 2006ФСК_БДР формат СД (2)" xfId="12903"/>
    <cellStyle name="_Форма БДР и БДДС на 4кв 2006 МСК" xfId="12904"/>
    <cellStyle name="_Форма БДР и БДДС на 4кв 2006 МСК_БДР формат СД (2)" xfId="12905"/>
    <cellStyle name="_Форма БДР и БДДС на 4кв 2006 ФСК" xfId="12906"/>
    <cellStyle name="_Форма БДР и БДДС на 4кв 2006 ФСК_БДР формат СД (2)" xfId="12907"/>
    <cellStyle name="_Форма БДР, БДДС 4кв 06г ТОиР ФСК" xfId="12908"/>
    <cellStyle name="_Форма БДР, БДДС 4кв 06г ТОиР ФСК_БДР формат СД (2)" xfId="12909"/>
    <cellStyle name="_Форма для БДР и БДДС на 2007 ТР ООО" xfId="12910"/>
    <cellStyle name="_Форма исх." xfId="12911"/>
    <cellStyle name="_форма корректировки" xfId="12912"/>
    <cellStyle name="_форма корректировки_БДР формат СД (2)" xfId="12913"/>
    <cellStyle name="_Форма на приобретение ОС  3 кв" xfId="12914"/>
    <cellStyle name="_Форма на приобретение ОС  3 кв_БДР формат СД (2)" xfId="12915"/>
    <cellStyle name="_Форма Оперативного отчета для СИН" xfId="12916"/>
    <cellStyle name="_форма П1.30 для УРТ" xfId="12917"/>
    <cellStyle name="_Форма ПЭП и Бюджет на 2кв 2005г ОПМЭС" xfId="12918"/>
    <cellStyle name="_Форма ПЭП и Бюджет на 2кв 2005г ОПМЭС_БДР формат СД (2)" xfId="12919"/>
    <cellStyle name="_Форма ПЭП и Бюджет на 4кв 2005г ОПМЭС" xfId="12920"/>
    <cellStyle name="_Форма ПЭП и Бюджет на 4кв 2005г ОПМЭС_БДР формат СД (2)" xfId="12921"/>
    <cellStyle name="_Форма Р-2кв.-500 кВ МЭС (1)" xfId="12922"/>
    <cellStyle name="_Форма Р-2кв.-500 кВ МЭС (1)_БДР формат СД (2)" xfId="12923"/>
    <cellStyle name="_Форма Р-2кв.-500 кВ МЭС (2)" xfId="12924"/>
    <cellStyle name="_Форма Р-2кв.-500 кВ МЭС (2)_БДР формат СД (2)" xfId="12925"/>
    <cellStyle name="_Форма Р-2кв.-500 кВ МЭС (3)" xfId="12926"/>
    <cellStyle name="_Форма Р-2кв.-500 кВ МЭС (3)_БДР формат СД (2)" xfId="12927"/>
    <cellStyle name="_форма расчета по Спецодежде ПМЭС 2005 год 4 кв 05" xfId="12928"/>
    <cellStyle name="_форма расчета по Спецодежде ПМЭС 2005 год 4 кв 05_БДР формат СД (2)" xfId="12929"/>
    <cellStyle name="_Форма с обновлением.на 2008г без прибыльных" xfId="12930"/>
    <cellStyle name="_Форма с обновлением.на 2008г без прибыльных_БДР формат СД (2)" xfId="12931"/>
    <cellStyle name="_форма ЭП-НГДО к Реглам" xfId="12932"/>
    <cellStyle name="_ФОРМА_2002 ЗАО Пермь прогноз" xfId="12933"/>
    <cellStyle name="_ФОРМА_Источники-2002(1кв)" xfId="12934"/>
    <cellStyle name="_ФОРМА_НГДО-2002-2кв 1кристина" xfId="12935"/>
    <cellStyle name="_ФОРМА_НГДО-2002-2кв2" xfId="12936"/>
    <cellStyle name="_ФОРМА_НГДО-2002-3кв(нов)-4" xfId="12937"/>
    <cellStyle name="_Форма_СЭСР24 07 08" xfId="12938"/>
    <cellStyle name="_Формат ДПН (предложения ФСК) 01.02.08г. Сравнение" xfId="12939"/>
    <cellStyle name="_Формат ДПН (предложения ФСК) 01.02.08г. Сравнение_БДР формат СД (2)" xfId="12940"/>
    <cellStyle name="_Формат НВВ 2010 г (мой)" xfId="12941"/>
    <cellStyle name="_Формат НВВ 2010_постатейно" xfId="12942"/>
    <cellStyle name="_Формат НВВ 2011г." xfId="12943"/>
    <cellStyle name="_Формат по выпадающим" xfId="12944"/>
    <cellStyle name="_Формат разбивки по МРСК_РСК" xfId="12945"/>
    <cellStyle name="_Формат разбивки по МРСК_РСК 2" xfId="12946"/>
    <cellStyle name="_Формат разбивки по МРСК_РСК 2_БДР формат СД (2)" xfId="12947"/>
    <cellStyle name="_Формат разбивки по МРСК_РСК_БДР формат СД (2)" xfId="12948"/>
    <cellStyle name="_Формат разбивки по МРСК_РСК_Лист1" xfId="12949"/>
    <cellStyle name="_Формат разбивки по МРСК_РСК_Новая инструкция1_фст" xfId="12950"/>
    <cellStyle name="_Формат разбивки по МРСК_РСК_реестр объектов ЕНЭС" xfId="12951"/>
    <cellStyle name="_формат раздел инвестиции" xfId="12952"/>
    <cellStyle name="_Формат целевых программ на 2003 год окончат1" xfId="12953"/>
    <cellStyle name="_Формат_для Согласования" xfId="12954"/>
    <cellStyle name="_Формат_для Согласования 2" xfId="12955"/>
    <cellStyle name="_Формат_для Согласования 2_БДР формат СД (2)" xfId="12956"/>
    <cellStyle name="_Формат_для Согласования_БДР формат СД (2)" xfId="12957"/>
    <cellStyle name="_Формат_для Согласования_Лист1" xfId="12958"/>
    <cellStyle name="_Формат_для Согласования_Новая инструкция1_фст" xfId="12959"/>
    <cellStyle name="_Формат_Сводный для согласования" xfId="12960"/>
    <cellStyle name="_Формат_Сводный для согласования_Лист1" xfId="12961"/>
    <cellStyle name="_Формат-РСК_2007_12 02 06_м" xfId="12962"/>
    <cellStyle name="_Формат-РСК_2007_12 02 06_м_БДР формат СД (2)" xfId="12963"/>
    <cellStyle name="_Форматы УУ_12 _1_1_1_1" xfId="12964"/>
    <cellStyle name="_Форматы УУ_12 _1_1_1_1_БДР формат СД (2)" xfId="12965"/>
    <cellStyle name="_Форматы УУ_резерв" xfId="12966"/>
    <cellStyle name="_Форматы УУ_резерв_БДР формат СД (2)" xfId="12967"/>
    <cellStyle name="_Формирование тарифа на 2010 год с замечаниями" xfId="12968"/>
    <cellStyle name="_Формы" xfId="12969"/>
    <cellStyle name="_Формы № 1,2-1,2-2,4,5 ЭТС" xfId="12970"/>
    <cellStyle name="_формы бюджетов к защите 2008 года" xfId="12971"/>
    <cellStyle name="_формы бюджетов к защите 2008 года_БДР формат СД (2)" xfId="12972"/>
    <cellStyle name="_Формы бюджетов ФСК к защите 2008 года" xfId="12973"/>
    <cellStyle name="_Формы бюджетов ФСК к защите 2008 года_БДР формат СД (2)" xfId="12974"/>
    <cellStyle name="_Формы для заводов" xfId="12975"/>
    <cellStyle name="_формы Ленэнерго -изменения2" xfId="12976"/>
    <cellStyle name="_формы Ленэнерго -изменения2_БДР формат СД (2)" xfId="12977"/>
    <cellStyle name="_Формы Р-15 2004 07 Факт" xfId="12978"/>
    <cellStyle name="_формы технические 1,2-1,2-2,4,5Vfinal" xfId="12979"/>
    <cellStyle name="_Формы финансовые (бизнес-план)2005 (первонач.)" xfId="12980"/>
    <cellStyle name="_Формы_5_31 01 07" xfId="13277"/>
    <cellStyle name="_Формы_5_31 01 07" xfId="13278"/>
    <cellStyle name="_Формы_5_31 01 07" xfId="13301"/>
    <cellStyle name="_Формы_5_31 01 07" xfId="13302"/>
    <cellStyle name="_ФОРМЫ2003годНГДО" xfId="12981"/>
    <cellStyle name="_ФОТ  2010 МЭС Юга и ПМЭС" xfId="12982"/>
    <cellStyle name="_ФОТ  2010 МЭС Юга и ПМЭС 2" xfId="12983"/>
    <cellStyle name="_ФОТ  2010 МЭС Юга и ПМЭС 2_БДР формат СД (2)" xfId="12984"/>
    <cellStyle name="_ФОТ  2010 МЭС Юга и ПМЭС_БДР формат СД (2)" xfId="12985"/>
    <cellStyle name="_Фот 2009  кп" xfId="12986"/>
    <cellStyle name="_Фот 2009  кп 2" xfId="12987"/>
    <cellStyle name="_Фот 2009  кп 2_БДР формат СД (2)" xfId="12988"/>
    <cellStyle name="_Фот 2009  кп_БДР формат СД (2)" xfId="12989"/>
    <cellStyle name="_фот 2009 предворит  пмэс" xfId="12990"/>
    <cellStyle name="_фот 2009 предворит  пмэс 2" xfId="12991"/>
    <cellStyle name="_фот 2009 предворит  пмэс 2_БДР формат СД (2)" xfId="12992"/>
    <cellStyle name="_фот 2009 предворит  пмэс_БДР формат СД (2)" xfId="12993"/>
    <cellStyle name="_ФОТ 80чел.2008" xfId="12994"/>
    <cellStyle name="_ФОТ ГСС 2010 (30 10 2009)" xfId="12995"/>
    <cellStyle name="_ФОТ ГСС 2010 (30 10 2009) 2" xfId="12996"/>
    <cellStyle name="_ФОТ ГСС 2010 (30 10 2009) 2_БДР формат СД (2)" xfId="12997"/>
    <cellStyle name="_ФОТ ГСС 2010 (30 10 2009)_БДР формат СД (2)" xfId="12998"/>
    <cellStyle name="_ФОТ для Юли" xfId="12999"/>
    <cellStyle name="_ФОТ для Юли 2" xfId="13000"/>
    <cellStyle name="_ФОТ для Юли 2_БДР формат СД (2)" xfId="13001"/>
    <cellStyle name="_ФОТ для Юли_БДР формат СД (2)" xfId="13002"/>
    <cellStyle name="_ФОТ для Юли_Другие работы и услуги ПХ" xfId="13003"/>
    <cellStyle name="_ФОТ для Юли_Другие работы и услуги ПХ 2" xfId="13004"/>
    <cellStyle name="_ФОТ для Юли_Другие работы и услуги ПХ 2_БДР формат СД (2)" xfId="13005"/>
    <cellStyle name="_ФОТ для Юли_Другие работы и услуги ПХ_БДР формат СД (2)" xfId="13006"/>
    <cellStyle name="_ФОТ ЕНЭС 25%,60%,75%" xfId="13007"/>
    <cellStyle name="_ФОТ ЕНЭС 25%,60%,75% 2" xfId="13008"/>
    <cellStyle name="_ФОТ ЕНЭС 25%,60%,75% 2_БДР формат СД (2)" xfId="13009"/>
    <cellStyle name="_ФОТ ЕНЭС 25%,60%,75%_БДР формат СД (2)" xfId="13010"/>
    <cellStyle name="_ФОТ ЕНЭС 25%,60%,75%_Другие работы и услуги ПХ" xfId="13011"/>
    <cellStyle name="_ФОТ ЕНЭС 25%,60%,75%_Другие работы и услуги ПХ 2" xfId="13012"/>
    <cellStyle name="_ФОТ ЕНЭС 25%,60%,75%_Другие работы и услуги ПХ 2_БДР формат СД (2)" xfId="13013"/>
    <cellStyle name="_ФОТ ЕНЭС 25%,60%,75%_Другие работы и услуги ПХ_БДР формат СД (2)" xfId="13014"/>
    <cellStyle name="_ФОТ ЕНЭС 25%,60%,75%-3 кв" xfId="13015"/>
    <cellStyle name="_ФОТ ЕНЭС 25%,60%,75%-3 кв 2" xfId="13016"/>
    <cellStyle name="_ФОТ ЕНЭС 25%,60%,75%-3 кв 2_БДР формат СД (2)" xfId="13017"/>
    <cellStyle name="_ФОТ ЕНЭС 25%,60%,75%-3 кв_БДР формат СД (2)" xfId="13018"/>
    <cellStyle name="_ФОТ ЕНЭС 25%,60%,75%-3 кв_Другие работы и услуги ПХ" xfId="13019"/>
    <cellStyle name="_ФОТ ЕНЭС 25%,60%,75%-3 кв_Другие работы и услуги ПХ 2" xfId="13020"/>
    <cellStyle name="_ФОТ ЕНЭС 25%,60%,75%-3 кв_Другие работы и услуги ПХ 2_БДР формат СД (2)" xfId="13021"/>
    <cellStyle name="_ФОТ ЕНЭС 25%,60%,75%-3 кв_Другие работы и услуги ПХ_БДР формат СД (2)" xfId="13022"/>
    <cellStyle name="_ФОТ ЛПМЭС на 4 кв." xfId="13023"/>
    <cellStyle name="_ФОТ ЛПМЭС на 4 кв. 2" xfId="13024"/>
    <cellStyle name="_ФОТ ЛПМЭС на 4 кв. 2_БДР формат СД (2)" xfId="13025"/>
    <cellStyle name="_ФОТ ЛПМЭС на 4 кв._БДР формат СД (2)" xfId="13026"/>
    <cellStyle name="_ФОТ ЛПМЭС на 4 кв.вар.3" xfId="13027"/>
    <cellStyle name="_ФОТ ЛПМЭС на 4 кв.вар.3 2" xfId="13028"/>
    <cellStyle name="_ФОТ ЛПМЭС на 4 кв.вар.3 2_БДР формат СД (2)" xfId="13029"/>
    <cellStyle name="_ФОТ ЛПМЭС на 4 кв.вар.3_БДР формат СД (2)" xfId="13030"/>
    <cellStyle name="_ФОТ МЭС+РЗА Центра 2011-2012" xfId="13031"/>
    <cellStyle name="_ФОТ МЭС+РЗА Центра 2011-2012 2" xfId="13032"/>
    <cellStyle name="_ФОТ МЭС+РЗА Центра 2011-2012 2_БДР формат СД (2)" xfId="13033"/>
    <cellStyle name="_ФОТ МЭС+РЗА Центра 2011-2012_БДР формат СД (2)" xfId="13034"/>
    <cellStyle name="_ФОТ на 2010  РЗА _СВОД по МЭС(после защиты)" xfId="13035"/>
    <cellStyle name="_ФОТ на 2010  РЗА _СВОД по МЭС(после защиты) 2" xfId="13036"/>
    <cellStyle name="_ФОТ на 2010  РЗА _СВОД по МЭС(после защиты) 2_БДР формат СД (2)" xfId="13037"/>
    <cellStyle name="_ФОТ на 2010  РЗА _СВОД по МЭС(после защиты)_БДР формат СД (2)" xfId="13038"/>
    <cellStyle name="_ФОТ на 2010г. Вологда" xfId="13039"/>
    <cellStyle name="_ФОТ на 2010г. Вологда 2" xfId="13040"/>
    <cellStyle name="_ФОТ на 2010г. Вологда 2_БДР формат СД (2)" xfId="13041"/>
    <cellStyle name="_ФОТ на 2010г. Вологда_БДР формат СД (2)" xfId="13042"/>
    <cellStyle name="_ФОТ РЗА 2010 -МЭС Центра (2)" xfId="13043"/>
    <cellStyle name="_ФОТ РЗА 2010 -МЭС Центра (2) 2" xfId="13044"/>
    <cellStyle name="_ФОТ РЗА 2010 -МЭС Центра (2) 2_БДР формат СД (2)" xfId="13045"/>
    <cellStyle name="_ФОТ РЗА 2010 -МЭС Центра (2)_БДР формат СД (2)" xfId="13046"/>
    <cellStyle name="_ФОТ РЗА 2010-2012 -МЭС Центра-согласован" xfId="13047"/>
    <cellStyle name="_ФОТ РЗА 2010-2012 -МЭС Центра-согласован 2" xfId="13048"/>
    <cellStyle name="_ФОТ РЗА 2010-2012 -МЭС Центра-согласован 2_БДР формат СД (2)" xfId="13049"/>
    <cellStyle name="_ФОТ РЗА 2010-2012 -МЭС Центра-согласован_БДР формат СД (2)" xfId="13050"/>
    <cellStyle name="_ФОТ РПМЭС 3,4 кв." xfId="13051"/>
    <cellStyle name="_ФОТ РПМЭС 3,4 кв. 2" xfId="13052"/>
    <cellStyle name="_ФОТ РПМЭС 3,4 кв. 2_БДР формат СД (2)" xfId="13053"/>
    <cellStyle name="_ФОТ РПМЭС 3,4 кв._БДР формат СД (2)" xfId="13054"/>
    <cellStyle name="_ФОТ РПМЭС 3,4 кв._Другие работы и услуги ПХ" xfId="13055"/>
    <cellStyle name="_ФОТ РПМЭС 3,4 кв._Другие работы и услуги ПХ 2" xfId="13056"/>
    <cellStyle name="_ФОТ РПМЭС 3,4 кв._Другие работы и услуги ПХ 2_БДР формат СД (2)" xfId="13057"/>
    <cellStyle name="_ФОТ РПМЭС 3,4 кв._Другие работы и услуги ПХ_БДР формат СД (2)" xfId="13058"/>
    <cellStyle name="_ФОТ РПМЭС 4кв.-экспл.с мат.пом. по плану" xfId="13059"/>
    <cellStyle name="_ФОТ РПМЭС 4кв.-экспл.с мат.пом. по плану 2" xfId="13060"/>
    <cellStyle name="_ФОТ РПМЭС 4кв.-экспл.с мат.пом. по плану 2_БДР формат СД (2)" xfId="13061"/>
    <cellStyle name="_ФОТ РПМЭС 4кв.-экспл.с мат.пом. по плану_БДР формат СД (2)" xfId="13062"/>
    <cellStyle name="_ФОТ РПМЭС 4кв.-экспл.с мат.пом. по плану_Другие работы и услуги ПХ" xfId="13063"/>
    <cellStyle name="_ФОТ РПМЭС 4кв.-экспл.с мат.пом. по плану_Другие работы и услуги ПХ 2" xfId="13064"/>
    <cellStyle name="_ФОТ РПМЭС 4кв.-экспл.с мат.пом. по плану_Другие работы и услуги ПХ 2_БДР формат СД (2)" xfId="13065"/>
    <cellStyle name="_ФОТ РПМЭС 4кв.-экспл.с мат.пом. по плану_Другие работы и услуги ПХ_БДР формат СД (2)" xfId="13066"/>
    <cellStyle name="_ФОТ ФСК, ЕНЭС на 2007 год" xfId="13067"/>
    <cellStyle name="_ФОТ ФСК, ЕНЭС на 2007 год 2" xfId="13068"/>
    <cellStyle name="_ФОТ ФСК, ЕНЭС на 2007 год 2_БДР формат СД (2)" xfId="13069"/>
    <cellStyle name="_ФОТ ФСК, ЕНЭС на 2007 год_БДР формат СД (2)" xfId="13070"/>
    <cellStyle name="_ФОТ ФСК, ЕНЭС на 2007 год_Другие работы и услуги ПХ" xfId="13071"/>
    <cellStyle name="_ФОТ ФСК, ЕНЭС на 2007 год_Другие работы и услуги ПХ 2" xfId="13072"/>
    <cellStyle name="_ФОТ ФСК, ЕНЭС на 2007 год_Другие работы и услуги ПХ 2_БДР формат СД (2)" xfId="13073"/>
    <cellStyle name="_ФОТ ФСК, ЕНЭС на 2007 год_Другие работы и услуги ПХ_БДР формат СД (2)" xfId="13074"/>
    <cellStyle name="_ФОТ_Корр-ка 1 кв." xfId="13075"/>
    <cellStyle name="_ФОТ_Корр-ка 1 кв._БДР формат СД (2)" xfId="13076"/>
    <cellStyle name="_ФП К" xfId="13077"/>
    <cellStyle name="_ФП К_БДР формат СД (2)" xfId="13078"/>
    <cellStyle name="_ФП К_к ФСТ" xfId="13079"/>
    <cellStyle name="_ФП К_к ФСТ_БДР формат СД (2)" xfId="13080"/>
    <cellStyle name="_ФСК БТИ,ЕГРП,НЗС,ДДА 2008 г." xfId="13081"/>
    <cellStyle name="_ФСК БТИ,ЕГРП,НЗС,ДДА 2008 г. 2" xfId="13082"/>
    <cellStyle name="_ФСК БТИ,ЕГРП,НЗС,ДДА 2008 г. 2_БДР формат СД (2)" xfId="13083"/>
    <cellStyle name="_ФСК БТИ,ЕГРП,НЗС,ДДА 2008 г._БДР формат СД (2)" xfId="13084"/>
    <cellStyle name="_фск, выручка, потери" xfId="13085"/>
    <cellStyle name="_фск, выручка, потери_БДР формат СД (2)" xfId="13086"/>
    <cellStyle name="_ФСК_Платежи за землепользование _МЭС УРАЛА_испр" xfId="13087"/>
    <cellStyle name="_ФСК_Платежи за землепользование _МЭС УРАЛА_испр_БДР формат СД (2)" xfId="13088"/>
    <cellStyle name="_ФСК-2 вариант 2007 г" xfId="13089"/>
    <cellStyle name="_ФСК-2 вариант 2007 г_БДР формат СД (2)" xfId="13090"/>
    <cellStyle name="_ФСТ-2007-отправка-сентябрь ИСТОЧНИКИ" xfId="13091"/>
    <cellStyle name="_ФСТ-2007-отправка-сентябрь ИСТОЧНИКИ_БДР формат СД (2)" xfId="13092"/>
    <cellStyle name="_ХОЛДИНГ_МРСК_09 10 2008" xfId="13093"/>
    <cellStyle name="_ХПМЭС Приобретение ОС 2006" xfId="13094"/>
    <cellStyle name="_ХПМЭС Приобретение ОС 2006_БДР формат СД (2)" xfId="13095"/>
    <cellStyle name="_ХХХ Прил 2 Формы бюджетных документов 2007" xfId="13096"/>
    <cellStyle name="_Чек" xfId="13097"/>
    <cellStyle name="_ЧПМЭС 220 3 кв" xfId="13098"/>
    <cellStyle name="_ЧПМЭС 220 3 кв_БДР формат СД (2)" xfId="13099"/>
    <cellStyle name="_Чувашия" xfId="13100"/>
    <cellStyle name="_Шаблон Загрузки SAP 2_08" xfId="13101"/>
    <cellStyle name="_ШР в январе на 01 02 08" xfId="13102"/>
    <cellStyle name="_ШР в январе на 01 02 08_БДР формат СД (2)" xfId="13103"/>
    <cellStyle name="_ШР на 08 05 2009" xfId="13104"/>
    <cellStyle name="_ШР на 08 05 2009_БДР формат СД (2)" xfId="13105"/>
    <cellStyle name="_Штатная расстановка с 01.01.2009" xfId="13106"/>
    <cellStyle name="_Штатная расстановка с 01.01.2009_БДР формат СД (2)" xfId="13107"/>
    <cellStyle name="_Штатная расстановка с 14 05 2009" xfId="13108"/>
    <cellStyle name="_Штатная расстановка с 14 05 2009_БДР формат СД (2)" xfId="13109"/>
    <cellStyle name="_Штатное расписание с 14 05 2009" xfId="13110"/>
    <cellStyle name="_Штатное расписание с 14 05 2009_БДР формат СД (2)" xfId="13111"/>
    <cellStyle name="_экон.форм-т ВО 1 с разбивкой" xfId="13112"/>
    <cellStyle name="_экон.форм-т ВО 1 с разбивкой_Новая инструкция1_фст" xfId="13113"/>
    <cellStyle name="_Югнефть БИЗНЕС-ПЛАН  2006 г. к СД" xfId="13114"/>
    <cellStyle name="_Югнефть БИЗНЕС-ПЛАН  2007 г  new корр 4" xfId="13115"/>
    <cellStyle name="_Январь 2009" xfId="13116"/>
    <cellStyle name="_Январь 2009 2" xfId="13117"/>
    <cellStyle name="_Январь 2009 2_БДР формат СД (2)" xfId="13118"/>
    <cellStyle name="_Январь 2009_БДР формат СД (2)" xfId="13119"/>
    <cellStyle name="’E‰Y [0.00]_laroux" xfId="13120"/>
    <cellStyle name="’E‰Y_laroux" xfId="13121"/>
    <cellStyle name="’К‰Э [0.00]" xfId="13122"/>
    <cellStyle name="’ћѓћ‚›‰" xfId="13240"/>
    <cellStyle name="’ћѓћ‚›‰ 2" xfId="13241"/>
    <cellStyle name="’ћѓћ‚›‰ 2 2" xfId="13242"/>
    <cellStyle name="’ћѓћ‚›‰ 2 3" xfId="13243"/>
    <cellStyle name="’ћѓћ‚›‰ 2 4" xfId="13244"/>
    <cellStyle name="’ћѓћ‚›‰ 3" xfId="13245"/>
    <cellStyle name="’ћѓћ‚›‰ 3 2" xfId="13246"/>
    <cellStyle name="’ћѓћ‚›‰ 3 3" xfId="13247"/>
    <cellStyle name="’ћѓћ‚›‰ 4" xfId="13248"/>
    <cellStyle name="’ћѓћ‚›‰ 4 2" xfId="13249"/>
    <cellStyle name="’ћѓћ‚›‰ 4 3" xfId="13250"/>
    <cellStyle name="’ћѓћ‚›‰ 5" xfId="13251"/>
    <cellStyle name="’ћѓћ‚›‰ 6" xfId="13252"/>
    <cellStyle name="’ћѓћ‚›‰_PL ожидаемый 2011г." xfId="13253"/>
    <cellStyle name="”ˆŠ‘ˆŽ‚€›‰" xfId="13123"/>
    <cellStyle name="”ˆ€‘Ž‚›‰" xfId="13124"/>
    <cellStyle name="”€ЌЂЌ‘Ћ‚›‰" xfId="13125"/>
    <cellStyle name="”€ќђќ‘ћ‚›‰ 2" xfId="13126"/>
    <cellStyle name="”€ќђќ‘ћ‚›‰ 2 2" xfId="13127"/>
    <cellStyle name="”€ќђќ‘ћ‚›‰ 3" xfId="13128"/>
    <cellStyle name="”€ќђќ‘ћ‚›‰ 4" xfId="13129"/>
    <cellStyle name="”€ќђќ‘ћ‚›‰ 5" xfId="13130"/>
    <cellStyle name="”€Љ‘€ђЋ‚ЂЌЌ›‰" xfId="13131"/>
    <cellStyle name="”€љ‘€ђћ‚ђќќ›‰ 2" xfId="13132"/>
    <cellStyle name="”€љ‘€ђћ‚ђќќ›‰ 2 2" xfId="13133"/>
    <cellStyle name="”€љ‘€ђћ‚ђќќ›‰ 3" xfId="13134"/>
    <cellStyle name="”€љ‘€ђћ‚ђќќ›‰ 4" xfId="13135"/>
    <cellStyle name="”€љ‘€ђћ‚ђќќ›‰ 5" xfId="13136"/>
    <cellStyle name="”ќђќ‘ћ‚›‰" xfId="13137"/>
    <cellStyle name="”ќђќ‘ћ‚›‰ 2" xfId="13138"/>
    <cellStyle name="”ќђќ‘ћ‚›‰ 2 2" xfId="13139"/>
    <cellStyle name="”ќђќ‘ћ‚›‰ 2 3" xfId="13140"/>
    <cellStyle name="”ќђќ‘ћ‚›‰ 3" xfId="13141"/>
    <cellStyle name="”ќђќ‘ћ‚›‰ 4" xfId="13142"/>
    <cellStyle name="”ќђќ‘ћ‚›‰ 5" xfId="13143"/>
    <cellStyle name="”ќђќ‘ћ‚›‰_PL ожидаемый 2011г." xfId="13144"/>
    <cellStyle name="”љ‘ђћ‚ђќќ›‰" xfId="13145"/>
    <cellStyle name="”љ‘ђћ‚ђќќ›‰ 2" xfId="13146"/>
    <cellStyle name="”љ‘ђћ‚ђќќ›‰ 2 2" xfId="13147"/>
    <cellStyle name="”љ‘ђћ‚ђќќ›‰ 2 3" xfId="13148"/>
    <cellStyle name="”љ‘ђћ‚ђќќ›‰ 3" xfId="13149"/>
    <cellStyle name="”љ‘ђћ‚ђќќ›‰ 4" xfId="13150"/>
    <cellStyle name="”љ‘ђћ‚ђќќ›‰ 5" xfId="13151"/>
    <cellStyle name="”љ‘ђћ‚ђќќ›‰_PL ожидаемый 2011г." xfId="13152"/>
    <cellStyle name="„…ќ…†ќ›‰" xfId="13154"/>
    <cellStyle name="„…ќ…†ќ›‰ 2" xfId="13155"/>
    <cellStyle name="„…ќ…†ќ›‰ 2 2" xfId="13156"/>
    <cellStyle name="„…ќ…†ќ›‰ 2 3" xfId="13157"/>
    <cellStyle name="„…ќ…†ќ›‰ 2_БДР формат СД (2)" xfId="13158"/>
    <cellStyle name="„…ќ…†ќ›‰ 3" xfId="13159"/>
    <cellStyle name="„…ќ…†ќ›‰ 4" xfId="13160"/>
    <cellStyle name="„…ќ…†ќ›‰ 5" xfId="13161"/>
    <cellStyle name="„…ќ…†ќ›‰_PL ожидаемый 2011г." xfId="13162"/>
    <cellStyle name="„……†›‰" xfId="13163"/>
    <cellStyle name="„€’€" xfId="13153"/>
    <cellStyle name="„Ђ’Ђ" xfId="13164"/>
    <cellStyle name="£ BP" xfId="13165"/>
    <cellStyle name="¥ JY" xfId="13166"/>
    <cellStyle name="‡€ƒŽ‹Ž‚ŽŠ1" xfId="13224"/>
    <cellStyle name="‡€ƒŽ‹Ž‚ŽŠ2" xfId="13225"/>
    <cellStyle name="‡ђѓћ‹ћ‚ћљ1" xfId="13226"/>
    <cellStyle name="‡ђѓћ‹ћ‚ћљ1 2" xfId="13227"/>
    <cellStyle name="‡ђѓћ‹ћ‚ћљ1 2 2" xfId="13228"/>
    <cellStyle name="‡ђѓћ‹ћ‚ћљ1 3" xfId="13229"/>
    <cellStyle name="‡ђѓћ‹ћ‚ћљ1 4" xfId="13230"/>
    <cellStyle name="‡ђѓћ‹ћ‚ћљ1_БДР формат СД (2)" xfId="13231"/>
    <cellStyle name="‡ђѓћ‹ћ‚ћљ2" xfId="13232"/>
    <cellStyle name="‡ђѓћ‹ћ‚ћљ2 2" xfId="13233"/>
    <cellStyle name="‡ђѓћ‹ћ‚ћљ2 2 2" xfId="13234"/>
    <cellStyle name="‡ђѓћ‹ћ‚ћљ2 3" xfId="13235"/>
    <cellStyle name="‡ђѓћ‹ћ‚ћљ2 4" xfId="13236"/>
    <cellStyle name="‡ђѓћ‹ћ‚ћљ2_БДР формат СД (2)" xfId="13237"/>
    <cellStyle name="•W€_GE 3 MINIMUM" xfId="13238"/>
    <cellStyle name="•WЏЂ_laroux" xfId="13239"/>
    <cellStyle name="€’ЋѓЋ‚›‰" xfId="13167"/>
    <cellStyle name="€’ЋѓЋ‚›‰ 10" xfId="13168"/>
    <cellStyle name="€’ЋѓЋ‚›‰ 11" xfId="13169"/>
    <cellStyle name="€’ЋѓЋ‚›‰ 12" xfId="13170"/>
    <cellStyle name="€’ЋѓЋ‚›‰ 13" xfId="13171"/>
    <cellStyle name="€’ЋѓЋ‚›‰ 2" xfId="13172"/>
    <cellStyle name="€’ЋѓЋ‚›‰ 2 10" xfId="13173"/>
    <cellStyle name="€’ЋѓЋ‚›‰ 2 11" xfId="13174"/>
    <cellStyle name="€’ЋѓЋ‚›‰ 2 12" xfId="13175"/>
    <cellStyle name="€’ЋѓЋ‚›‰ 2 2" xfId="13176"/>
    <cellStyle name="€’ЋѓЋ‚›‰ 2 2 2" xfId="13177"/>
    <cellStyle name="€’ЋѓЋ‚›‰ 2 2 3" xfId="13178"/>
    <cellStyle name="€’ЋѓЋ‚›‰ 2 2 4" xfId="13179"/>
    <cellStyle name="€’ЋѓЋ‚›‰ 2 2 5" xfId="13180"/>
    <cellStyle name="€’ЋѓЋ‚›‰ 2 3" xfId="13181"/>
    <cellStyle name="€’ЋѓЋ‚›‰ 2 3 2" xfId="13182"/>
    <cellStyle name="€’ЋѓЋ‚›‰ 2 3 3" xfId="13183"/>
    <cellStyle name="€’ЋѓЋ‚›‰ 2 3 4" xfId="13184"/>
    <cellStyle name="€’ЋѓЋ‚›‰ 2 3 5" xfId="13185"/>
    <cellStyle name="€’ЋѓЋ‚›‰ 2 4" xfId="13186"/>
    <cellStyle name="€’ЋѓЋ‚›‰ 2 5" xfId="13187"/>
    <cellStyle name="€’ЋѓЋ‚›‰ 2 6" xfId="13188"/>
    <cellStyle name="€’ЋѓЋ‚›‰ 2 7" xfId="13189"/>
    <cellStyle name="€’ЋѓЋ‚›‰ 2 8" xfId="13190"/>
    <cellStyle name="€’ЋѓЋ‚›‰ 2 9" xfId="13191"/>
    <cellStyle name="€’ЋѓЋ‚›‰ 3" xfId="13192"/>
    <cellStyle name="€’ЋѓЋ‚›‰ 3 2" xfId="13193"/>
    <cellStyle name="€’ЋѓЋ‚›‰ 3 2 2" xfId="13194"/>
    <cellStyle name="€’ЋѓЋ‚›‰ 3 2 3" xfId="13195"/>
    <cellStyle name="€’ЋѓЋ‚›‰ 3 2 4" xfId="13196"/>
    <cellStyle name="€’ЋѓЋ‚›‰ 3 2 5" xfId="13197"/>
    <cellStyle name="€’ЋѓЋ‚›‰ 3 3" xfId="13198"/>
    <cellStyle name="€’ЋѓЋ‚›‰ 3 3 2" xfId="13199"/>
    <cellStyle name="€’ЋѓЋ‚›‰ 3 3 3" xfId="13200"/>
    <cellStyle name="€’ЋѓЋ‚›‰ 3 3 4" xfId="13201"/>
    <cellStyle name="€’ЋѓЋ‚›‰ 3 3 5" xfId="13202"/>
    <cellStyle name="€’ЋѓЋ‚›‰ 4" xfId="13203"/>
    <cellStyle name="€’ЋѓЋ‚›‰ 4 2" xfId="13204"/>
    <cellStyle name="€’ЋѓЋ‚›‰ 4 2 2" xfId="13205"/>
    <cellStyle name="€’ЋѓЋ‚›‰ 4 2 3" xfId="13206"/>
    <cellStyle name="€’ЋѓЋ‚›‰ 4 2 4" xfId="13207"/>
    <cellStyle name="€’ЋѓЋ‚›‰ 4 2 5" xfId="13208"/>
    <cellStyle name="€’ЋѓЋ‚›‰ 4 3" xfId="13209"/>
    <cellStyle name="€’ЋѓЋ‚›‰ 4 3 2" xfId="13210"/>
    <cellStyle name="€’ЋѓЋ‚›‰ 4 3 3" xfId="13211"/>
    <cellStyle name="€’ЋѓЋ‚›‰ 4 3 4" xfId="13212"/>
    <cellStyle name="€’ЋѓЋ‚›‰ 4 3 5" xfId="13213"/>
    <cellStyle name="€’ЋѓЋ‚›‰ 5" xfId="13214"/>
    <cellStyle name="€’ЋѓЋ‚›‰ 5 2" xfId="13215"/>
    <cellStyle name="€’ЋѓЋ‚›‰ 5 2 2" xfId="13216"/>
    <cellStyle name="€’ЋѓЋ‚›‰ 5 2 3" xfId="13217"/>
    <cellStyle name="€’ЋѓЋ‚›‰ 5 2 4" xfId="13218"/>
    <cellStyle name="€’ЋѓЋ‚›‰ 5 2 5" xfId="13219"/>
    <cellStyle name="€’ЋѓЋ‚›‰ 6" xfId="13220"/>
    <cellStyle name="€’ЋѓЋ‚›‰ 7" xfId="13221"/>
    <cellStyle name="€’ЋѓЋ‚›‰ 8" xfId="13222"/>
    <cellStyle name="€’ЋѓЋ‚›‰ 9" xfId="13223"/>
    <cellStyle name="0,00;0;" xfId="13306"/>
    <cellStyle name="0,00;0; 10" xfId="13307"/>
    <cellStyle name="0,00;0; 2" xfId="13308"/>
    <cellStyle name="0,00;0; 3" xfId="13309"/>
    <cellStyle name="0,00;0; 4" xfId="13310"/>
    <cellStyle name="0,00;0; 5" xfId="13311"/>
    <cellStyle name="0,00;0; 6" xfId="13312"/>
    <cellStyle name="0,00;0; 7" xfId="13313"/>
    <cellStyle name="0,00;0; 8" xfId="13314"/>
    <cellStyle name="0,00;0; 9" xfId="13315"/>
    <cellStyle name="0,00;0;_1.5." xfId="13316"/>
    <cellStyle name="0.0" xfId="13317"/>
    <cellStyle name="1" xfId="13318"/>
    <cellStyle name="1" xfId="13304"/>
    <cellStyle name="12" xfId="13319"/>
    <cellStyle name="12 2" xfId="13320"/>
    <cellStyle name="12_БДР формат СД (2)" xfId="13321"/>
    <cellStyle name="1decimal" xfId="13322"/>
    <cellStyle name="1Normal" xfId="13323"/>
    <cellStyle name="1Normal 2" xfId="13324"/>
    <cellStyle name="1Outputbox1" xfId="13325"/>
    <cellStyle name="1Outputbox1 2" xfId="13326"/>
    <cellStyle name="1Outputbox1 2 2" xfId="13327"/>
    <cellStyle name="1Outputbox1 2 2 2" xfId="13328"/>
    <cellStyle name="1Outputbox1 2 2 3" xfId="13329"/>
    <cellStyle name="1Outputbox1 2 2 4" xfId="13330"/>
    <cellStyle name="1Outputbox1 2 2 5" xfId="13331"/>
    <cellStyle name="1Outputbox1 2 2 6" xfId="13332"/>
    <cellStyle name="1Outputbox1 2 2 7" xfId="13333"/>
    <cellStyle name="1Outputbox1 2 3" xfId="13334"/>
    <cellStyle name="1Outputbox1 2 3 2" xfId="13335"/>
    <cellStyle name="1Outputbox1 2 3 3" xfId="13336"/>
    <cellStyle name="1Outputbox1 2 3 4" xfId="13337"/>
    <cellStyle name="1Outputbox1 2 3 5" xfId="13338"/>
    <cellStyle name="1Outputbox1 2 4" xfId="13339"/>
    <cellStyle name="1Outputbox1 2 5" xfId="13340"/>
    <cellStyle name="1Outputbox1 2 6" xfId="13341"/>
    <cellStyle name="1Outputbox1 2 7" xfId="13342"/>
    <cellStyle name="1Outputbox1 2 8" xfId="13343"/>
    <cellStyle name="1Outputbox1 3" xfId="13344"/>
    <cellStyle name="1Outputbox1 3 2" xfId="13345"/>
    <cellStyle name="1Outputbox1 3 3" xfId="13346"/>
    <cellStyle name="1Outputbox1 3 3 2" xfId="13347"/>
    <cellStyle name="1Outputbox1 3 3 3" xfId="13348"/>
    <cellStyle name="1Outputbox1 3 3 4" xfId="13349"/>
    <cellStyle name="1Outputbox1 3 3 5" xfId="13350"/>
    <cellStyle name="1Outputbox1 3 4" xfId="13351"/>
    <cellStyle name="1Outputbox1 3 5" xfId="13352"/>
    <cellStyle name="1Outputbox1 3 6" xfId="13353"/>
    <cellStyle name="1Outputbox1 3 7" xfId="13354"/>
    <cellStyle name="1Outputbox1 4" xfId="13355"/>
    <cellStyle name="1Outputbox1 4 2" xfId="13356"/>
    <cellStyle name="1Outputbox1 4 2 2" xfId="13357"/>
    <cellStyle name="1Outputbox1 4 2 3" xfId="13358"/>
    <cellStyle name="1Outputbox1 4 2 4" xfId="13359"/>
    <cellStyle name="1Outputbox1 4 2 5" xfId="13360"/>
    <cellStyle name="1Outputbox1 5" xfId="13361"/>
    <cellStyle name="1Outputbox1 6" xfId="13362"/>
    <cellStyle name="1Outputbox1 7" xfId="13363"/>
    <cellStyle name="1Outputbox1 8" xfId="13364"/>
    <cellStyle name="1Outputbox1 9" xfId="13365"/>
    <cellStyle name="1Outputbox2" xfId="13366"/>
    <cellStyle name="1Outputheader" xfId="13367"/>
    <cellStyle name="1Outputheader 2" xfId="13368"/>
    <cellStyle name="1Outputheader 2 2" xfId="13369"/>
    <cellStyle name="1Outputheader 2 2 2" xfId="13370"/>
    <cellStyle name="1Outputheader 2 2 3" xfId="13371"/>
    <cellStyle name="1Outputheader 2 2 4" xfId="13372"/>
    <cellStyle name="1Outputheader 2 2 5" xfId="13373"/>
    <cellStyle name="1Outputheader 2 2 6" xfId="13374"/>
    <cellStyle name="1Outputheader 2 2 7" xfId="13375"/>
    <cellStyle name="1Outputheader 2 3" xfId="13376"/>
    <cellStyle name="1Outputheader 2 3 2" xfId="13377"/>
    <cellStyle name="1Outputheader 2 3 3" xfId="13378"/>
    <cellStyle name="1Outputheader 2 3 4" xfId="13379"/>
    <cellStyle name="1Outputheader 2 3 5" xfId="13380"/>
    <cellStyle name="1Outputheader 2 4" xfId="13381"/>
    <cellStyle name="1Outputheader 2 5" xfId="13382"/>
    <cellStyle name="1Outputheader 2 6" xfId="13383"/>
    <cellStyle name="1Outputheader 2 7" xfId="13384"/>
    <cellStyle name="1Outputheader 2 8" xfId="13385"/>
    <cellStyle name="1Outputheader 3" xfId="13386"/>
    <cellStyle name="1Outputheader 3 2" xfId="13387"/>
    <cellStyle name="1Outputheader 3 3" xfId="13388"/>
    <cellStyle name="1Outputheader 3 3 2" xfId="13389"/>
    <cellStyle name="1Outputheader 3 3 3" xfId="13390"/>
    <cellStyle name="1Outputheader 3 3 4" xfId="13391"/>
    <cellStyle name="1Outputheader 3 3 5" xfId="13392"/>
    <cellStyle name="1Outputheader 3 4" xfId="13393"/>
    <cellStyle name="1Outputheader 3 5" xfId="13394"/>
    <cellStyle name="1Outputheader 3 6" xfId="13395"/>
    <cellStyle name="1Outputheader 3 7" xfId="13396"/>
    <cellStyle name="1Outputheader 4" xfId="13397"/>
    <cellStyle name="1Outputheader 4 2" xfId="13398"/>
    <cellStyle name="1Outputheader 4 2 2" xfId="13399"/>
    <cellStyle name="1Outputheader 4 2 3" xfId="13400"/>
    <cellStyle name="1Outputheader 4 2 4" xfId="13401"/>
    <cellStyle name="1Outputheader 4 2 5" xfId="13402"/>
    <cellStyle name="1Outputheader 5" xfId="13403"/>
    <cellStyle name="1Outputheader 6" xfId="13404"/>
    <cellStyle name="1Outputheader 7" xfId="13405"/>
    <cellStyle name="1Outputheader 8" xfId="13406"/>
    <cellStyle name="1Outputheader 9" xfId="13407"/>
    <cellStyle name="1Outputheader2" xfId="13408"/>
    <cellStyle name="1Outputsubtitle" xfId="13409"/>
    <cellStyle name="1Outputtitle" xfId="13410"/>
    <cellStyle name="1Profileheader" xfId="13411"/>
    <cellStyle name="1Profilelowerbox" xfId="13412"/>
    <cellStyle name="1Profilesubheader" xfId="13413"/>
    <cellStyle name="1Profilesubheader 2" xfId="13414"/>
    <cellStyle name="1Profilesubheader 2 2" xfId="13415"/>
    <cellStyle name="1Profilesubheader 2 2 2" xfId="13416"/>
    <cellStyle name="1Profilesubheader 2 2 2 2" xfId="13417"/>
    <cellStyle name="1Profilesubheader 3" xfId="13418"/>
    <cellStyle name="1Profilesubheader 3 2" xfId="13419"/>
    <cellStyle name="1Profilesubheader 3 2 2" xfId="13420"/>
    <cellStyle name="1Profilesubheader 3 2 2 2" xfId="13421"/>
    <cellStyle name="1Profilesubheader 4" xfId="13422"/>
    <cellStyle name="1Profilesubheader 4 2" xfId="13423"/>
    <cellStyle name="1Profilesubheader 4 2 2" xfId="13424"/>
    <cellStyle name="1Profilesubheader 5" xfId="13425"/>
    <cellStyle name="1Profilesubheader 5 2" xfId="13426"/>
    <cellStyle name="1Profilesubheader 5 2 2" xfId="13427"/>
    <cellStyle name="1Profilesubheader 6" xfId="13428"/>
    <cellStyle name="1Profilesubheader 6 2" xfId="13429"/>
    <cellStyle name="1Profilesubheader 6 2 2" xfId="13430"/>
    <cellStyle name="1Profilesubheader 7" xfId="13431"/>
    <cellStyle name="1Profilesubheader 7 2" xfId="13432"/>
    <cellStyle name="1Profilesubheader 7 2 2" xfId="13433"/>
    <cellStyle name="1Profiletitle" xfId="13434"/>
    <cellStyle name="1Profiletopbox" xfId="13435"/>
    <cellStyle name="2" xfId="13305"/>
    <cellStyle name="20% - Accent1" xfId="13436"/>
    <cellStyle name="20% - Accent1 2" xfId="13437"/>
    <cellStyle name="20% - Accent1 3" xfId="13438"/>
    <cellStyle name="20% - Accent1 4" xfId="13439"/>
    <cellStyle name="20% - Accent1 5" xfId="13440"/>
    <cellStyle name="20% - Accent1 6" xfId="13441"/>
    <cellStyle name="20% - Accent1 7" xfId="13442"/>
    <cellStyle name="20% - Accent1 8" xfId="13443"/>
    <cellStyle name="20% - Accent1_46EE.2011(v1.0)" xfId="13444"/>
    <cellStyle name="20% - Accent2" xfId="13445"/>
    <cellStyle name="20% - Accent2 2" xfId="13446"/>
    <cellStyle name="20% - Accent2 3" xfId="13447"/>
    <cellStyle name="20% - Accent2 4" xfId="13448"/>
    <cellStyle name="20% - Accent2 5" xfId="13449"/>
    <cellStyle name="20% - Accent2 6" xfId="13450"/>
    <cellStyle name="20% - Accent2 7" xfId="13451"/>
    <cellStyle name="20% - Accent2 8" xfId="13452"/>
    <cellStyle name="20% - Accent2_46EE.2011(v1.0)" xfId="13453"/>
    <cellStyle name="20% - Accent3" xfId="13454"/>
    <cellStyle name="20% - Accent3 2" xfId="13455"/>
    <cellStyle name="20% - Accent3 3" xfId="13456"/>
    <cellStyle name="20% - Accent3 4" xfId="13457"/>
    <cellStyle name="20% - Accent3 5" xfId="13458"/>
    <cellStyle name="20% - Accent3 6" xfId="13459"/>
    <cellStyle name="20% - Accent3 7" xfId="13460"/>
    <cellStyle name="20% - Accent3 8" xfId="13461"/>
    <cellStyle name="20% - Accent3_46EE.2011(v1.0)" xfId="13462"/>
    <cellStyle name="20% - Accent4" xfId="13463"/>
    <cellStyle name="20% - Accent4 2" xfId="13464"/>
    <cellStyle name="20% - Accent4 3" xfId="13465"/>
    <cellStyle name="20% - Accent4 4" xfId="13466"/>
    <cellStyle name="20% - Accent4 5" xfId="13467"/>
    <cellStyle name="20% - Accent4 6" xfId="13468"/>
    <cellStyle name="20% - Accent4 7" xfId="13469"/>
    <cellStyle name="20% - Accent4 8" xfId="13470"/>
    <cellStyle name="20% - Accent4_46EE.2011(v1.0)" xfId="13471"/>
    <cellStyle name="20% - Accent5" xfId="13472"/>
    <cellStyle name="20% - Accent5 2" xfId="13473"/>
    <cellStyle name="20% - Accent5 3" xfId="13474"/>
    <cellStyle name="20% - Accent5 4" xfId="13475"/>
    <cellStyle name="20% - Accent5 5" xfId="13476"/>
    <cellStyle name="20% - Accent5 6" xfId="13477"/>
    <cellStyle name="20% - Accent5 7" xfId="13478"/>
    <cellStyle name="20% - Accent5 8" xfId="13479"/>
    <cellStyle name="20% - Accent5_46EE.2011(v1.0)" xfId="13480"/>
    <cellStyle name="20% - Accent6" xfId="13481"/>
    <cellStyle name="20% - Accent6 2" xfId="13482"/>
    <cellStyle name="20% - Accent6 3" xfId="13483"/>
    <cellStyle name="20% - Accent6 4" xfId="13484"/>
    <cellStyle name="20% - Accent6 5" xfId="13485"/>
    <cellStyle name="20% - Accent6 6" xfId="13486"/>
    <cellStyle name="20% - Accent6 7" xfId="13487"/>
    <cellStyle name="20% - Accent6 8" xfId="13488"/>
    <cellStyle name="20% - Accent6_46EE.2011(v1.0)" xfId="13489"/>
    <cellStyle name="20% - Акцент1 10" xfId="13490"/>
    <cellStyle name="20% - Акцент1 10 2" xfId="13491"/>
    <cellStyle name="20% - Акцент1 10 3" xfId="13492"/>
    <cellStyle name="20% - Акцент1 10 4" xfId="13493"/>
    <cellStyle name="20% - Акцент1 10 5" xfId="13494"/>
    <cellStyle name="20% - Акцент1 10 6" xfId="13495"/>
    <cellStyle name="20% - Акцент1 10 7" xfId="13496"/>
    <cellStyle name="20% - Акцент1 10 8" xfId="13497"/>
    <cellStyle name="20% - Акцент1 11" xfId="13498"/>
    <cellStyle name="20% - Акцент1 11 2" xfId="13499"/>
    <cellStyle name="20% - Акцент1 11 3" xfId="13500"/>
    <cellStyle name="20% - Акцент1 11 4" xfId="13501"/>
    <cellStyle name="20% - Акцент1 11 5" xfId="13502"/>
    <cellStyle name="20% - Акцент1 11 6" xfId="13503"/>
    <cellStyle name="20% - Акцент1 11 7" xfId="13504"/>
    <cellStyle name="20% - Акцент1 11 8" xfId="13505"/>
    <cellStyle name="20% - Акцент1 2" xfId="4"/>
    <cellStyle name="20% - Акцент1 2 10" xfId="13506"/>
    <cellStyle name="20% - Акцент1 2 2" xfId="13507"/>
    <cellStyle name="20% - Акцент1 2 2 2" xfId="13508"/>
    <cellStyle name="20% - Акцент1 2 2 2 2" xfId="13509"/>
    <cellStyle name="20% - Акцент1 2 2 3" xfId="13510"/>
    <cellStyle name="20% - Акцент1 2 2 4" xfId="13511"/>
    <cellStyle name="20% - Акцент1 2 2_БДР формат СД (2)" xfId="13512"/>
    <cellStyle name="20% - Акцент1 2 3" xfId="13513"/>
    <cellStyle name="20% - Акцент1 2 3 2" xfId="13514"/>
    <cellStyle name="20% - Акцент1 2 3 3" xfId="13515"/>
    <cellStyle name="20% - Акцент1 2 3_БДР формат СД (2)" xfId="13516"/>
    <cellStyle name="20% - Акцент1 2 4" xfId="13517"/>
    <cellStyle name="20% - Акцент1 2 4 2" xfId="13518"/>
    <cellStyle name="20% - Акцент1 2 4_БДР формат СД (2)" xfId="13519"/>
    <cellStyle name="20% - Акцент1 2 5" xfId="13520"/>
    <cellStyle name="20% - Акцент1 2 5 2" xfId="13521"/>
    <cellStyle name="20% - Акцент1 2 6" xfId="13522"/>
    <cellStyle name="20% - Акцент1 2 7" xfId="13523"/>
    <cellStyle name="20% - Акцент1 2 8" xfId="13524"/>
    <cellStyle name="20% - Акцент1 2 9" xfId="13525"/>
    <cellStyle name="20% - Акцент1 2_46EE.2011(v1.0)" xfId="13526"/>
    <cellStyle name="20% - Акцент1 3" xfId="13527"/>
    <cellStyle name="20% - Акцент1 3 10" xfId="13528"/>
    <cellStyle name="20% - Акцент1 3 2" xfId="13529"/>
    <cellStyle name="20% - Акцент1 3 3" xfId="13530"/>
    <cellStyle name="20% - Акцент1 3 4" xfId="13531"/>
    <cellStyle name="20% - Акцент1 3 5" xfId="13532"/>
    <cellStyle name="20% - Акцент1 3 6" xfId="13533"/>
    <cellStyle name="20% - Акцент1 3 7" xfId="13534"/>
    <cellStyle name="20% - Акцент1 3 8" xfId="13535"/>
    <cellStyle name="20% - Акцент1 3 9" xfId="13536"/>
    <cellStyle name="20% - Акцент1 3_46EE.2011(v1.0)" xfId="13537"/>
    <cellStyle name="20% - Акцент1 4" xfId="13538"/>
    <cellStyle name="20% - Акцент1 4 2" xfId="13539"/>
    <cellStyle name="20% - Акцент1 4 3" xfId="13540"/>
    <cellStyle name="20% - Акцент1 4 4" xfId="13541"/>
    <cellStyle name="20% - Акцент1 4 5" xfId="13542"/>
    <cellStyle name="20% - Акцент1 4 6" xfId="13543"/>
    <cellStyle name="20% - Акцент1 4 7" xfId="13544"/>
    <cellStyle name="20% - Акцент1 4 8" xfId="13545"/>
    <cellStyle name="20% - Акцент1 4_46EE.2011(v1.0)" xfId="13546"/>
    <cellStyle name="20% - Акцент1 5" xfId="13547"/>
    <cellStyle name="20% - Акцент1 5 2" xfId="13548"/>
    <cellStyle name="20% - Акцент1 5 2 2" xfId="13549"/>
    <cellStyle name="20% - Акцент1 5 3" xfId="13550"/>
    <cellStyle name="20% - Акцент1 5 4" xfId="13551"/>
    <cellStyle name="20% - Акцент1 5 5" xfId="13552"/>
    <cellStyle name="20% - Акцент1 5 6" xfId="13553"/>
    <cellStyle name="20% - Акцент1 5 7" xfId="13554"/>
    <cellStyle name="20% - Акцент1 5 8" xfId="13555"/>
    <cellStyle name="20% - Акцент1 5_46EE.2011(v1.0)" xfId="13556"/>
    <cellStyle name="20% - Акцент1 6" xfId="13557"/>
    <cellStyle name="20% - Акцент1 6 2" xfId="13558"/>
    <cellStyle name="20% - Акцент1 6 3" xfId="13559"/>
    <cellStyle name="20% - Акцент1 6 4" xfId="13560"/>
    <cellStyle name="20% - Акцент1 6 5" xfId="13561"/>
    <cellStyle name="20% - Акцент1 6 6" xfId="13562"/>
    <cellStyle name="20% - Акцент1 6 7" xfId="13563"/>
    <cellStyle name="20% - Акцент1 6 8" xfId="13564"/>
    <cellStyle name="20% - Акцент1 6_46EE.2011(v1.0)" xfId="13565"/>
    <cellStyle name="20% - Акцент1 7" xfId="13566"/>
    <cellStyle name="20% - Акцент1 7 2" xfId="13567"/>
    <cellStyle name="20% - Акцент1 7 3" xfId="13568"/>
    <cellStyle name="20% - Акцент1 7 4" xfId="13569"/>
    <cellStyle name="20% - Акцент1 7 5" xfId="13570"/>
    <cellStyle name="20% - Акцент1 7 6" xfId="13571"/>
    <cellStyle name="20% - Акцент1 7 7" xfId="13572"/>
    <cellStyle name="20% - Акцент1 7 8" xfId="13573"/>
    <cellStyle name="20% - Акцент1 7_46EE.2011(v1.0)" xfId="13574"/>
    <cellStyle name="20% - Акцент1 8" xfId="13575"/>
    <cellStyle name="20% - Акцент1 8 2" xfId="13576"/>
    <cellStyle name="20% - Акцент1 8 3" xfId="13577"/>
    <cellStyle name="20% - Акцент1 8 4" xfId="13578"/>
    <cellStyle name="20% - Акцент1 8 5" xfId="13579"/>
    <cellStyle name="20% - Акцент1 8 6" xfId="13580"/>
    <cellStyle name="20% - Акцент1 8 7" xfId="13581"/>
    <cellStyle name="20% - Акцент1 8 8" xfId="13582"/>
    <cellStyle name="20% - Акцент1 8_46EE.2011(v1.0)" xfId="13583"/>
    <cellStyle name="20% - Акцент1 9" xfId="13584"/>
    <cellStyle name="20% - Акцент1 9 2" xfId="13585"/>
    <cellStyle name="20% - Акцент1 9 3" xfId="13586"/>
    <cellStyle name="20% - Акцент1 9 4" xfId="13587"/>
    <cellStyle name="20% - Акцент1 9 5" xfId="13588"/>
    <cellStyle name="20% - Акцент1 9 6" xfId="13589"/>
    <cellStyle name="20% - Акцент1 9 7" xfId="13590"/>
    <cellStyle name="20% - Акцент1 9 8" xfId="13591"/>
    <cellStyle name="20% - Акцент1 9_46EE.2011(v1.0)" xfId="13592"/>
    <cellStyle name="20% - Акцент2 10" xfId="13593"/>
    <cellStyle name="20% - Акцент2 10 2" xfId="13594"/>
    <cellStyle name="20% - Акцент2 10 3" xfId="13595"/>
    <cellStyle name="20% - Акцент2 10 4" xfId="13596"/>
    <cellStyle name="20% - Акцент2 10 5" xfId="13597"/>
    <cellStyle name="20% - Акцент2 10 6" xfId="13598"/>
    <cellStyle name="20% - Акцент2 10 7" xfId="13599"/>
    <cellStyle name="20% - Акцент2 10 8" xfId="13600"/>
    <cellStyle name="20% - Акцент2 11" xfId="13601"/>
    <cellStyle name="20% - Акцент2 11 2" xfId="13602"/>
    <cellStyle name="20% - Акцент2 11 3" xfId="13603"/>
    <cellStyle name="20% - Акцент2 11 4" xfId="13604"/>
    <cellStyle name="20% - Акцент2 11 5" xfId="13605"/>
    <cellStyle name="20% - Акцент2 11 6" xfId="13606"/>
    <cellStyle name="20% - Акцент2 11 7" xfId="13607"/>
    <cellStyle name="20% - Акцент2 11 8" xfId="13608"/>
    <cellStyle name="20% - Акцент2 2" xfId="5"/>
    <cellStyle name="20% - Акцент2 2 10" xfId="13609"/>
    <cellStyle name="20% - Акцент2 2 2" xfId="13610"/>
    <cellStyle name="20% - Акцент2 2 2 2" xfId="13611"/>
    <cellStyle name="20% - Акцент2 2 2 2 2" xfId="13612"/>
    <cellStyle name="20% - Акцент2 2 2 3" xfId="13613"/>
    <cellStyle name="20% - Акцент2 2 2 4" xfId="13614"/>
    <cellStyle name="20% - Акцент2 2 2_БДР формат СД (2)" xfId="13615"/>
    <cellStyle name="20% - Акцент2 2 3" xfId="13616"/>
    <cellStyle name="20% - Акцент2 2 3 2" xfId="13617"/>
    <cellStyle name="20% - Акцент2 2 3 3" xfId="13618"/>
    <cellStyle name="20% - Акцент2 2 3_БДР формат СД (2)" xfId="13619"/>
    <cellStyle name="20% - Акцент2 2 4" xfId="13620"/>
    <cellStyle name="20% - Акцент2 2 4 2" xfId="13621"/>
    <cellStyle name="20% - Акцент2 2 4_БДР формат СД (2)" xfId="13622"/>
    <cellStyle name="20% - Акцент2 2 5" xfId="13623"/>
    <cellStyle name="20% - Акцент2 2 5 2" xfId="13624"/>
    <cellStyle name="20% - Акцент2 2 6" xfId="13625"/>
    <cellStyle name="20% - Акцент2 2 7" xfId="13626"/>
    <cellStyle name="20% - Акцент2 2 8" xfId="13627"/>
    <cellStyle name="20% - Акцент2 2 9" xfId="13628"/>
    <cellStyle name="20% - Акцент2 2_46EE.2011(v1.0)" xfId="13629"/>
    <cellStyle name="20% - Акцент2 3" xfId="13630"/>
    <cellStyle name="20% - Акцент2 3 10" xfId="13631"/>
    <cellStyle name="20% - Акцент2 3 2" xfId="13632"/>
    <cellStyle name="20% - Акцент2 3 3" xfId="13633"/>
    <cellStyle name="20% - Акцент2 3 4" xfId="13634"/>
    <cellStyle name="20% - Акцент2 3 5" xfId="13635"/>
    <cellStyle name="20% - Акцент2 3 6" xfId="13636"/>
    <cellStyle name="20% - Акцент2 3 7" xfId="13637"/>
    <cellStyle name="20% - Акцент2 3 8" xfId="13638"/>
    <cellStyle name="20% - Акцент2 3 9" xfId="13639"/>
    <cellStyle name="20% - Акцент2 3_46EE.2011(v1.0)" xfId="13640"/>
    <cellStyle name="20% - Акцент2 4" xfId="13641"/>
    <cellStyle name="20% - Акцент2 4 2" xfId="13642"/>
    <cellStyle name="20% - Акцент2 4 3" xfId="13643"/>
    <cellStyle name="20% - Акцент2 4 4" xfId="13644"/>
    <cellStyle name="20% - Акцент2 4 5" xfId="13645"/>
    <cellStyle name="20% - Акцент2 4 6" xfId="13646"/>
    <cellStyle name="20% - Акцент2 4 7" xfId="13647"/>
    <cellStyle name="20% - Акцент2 4 8" xfId="13648"/>
    <cellStyle name="20% - Акцент2 4_46EE.2011(v1.0)" xfId="13649"/>
    <cellStyle name="20% - Акцент2 5" xfId="13650"/>
    <cellStyle name="20% - Акцент2 5 2" xfId="13651"/>
    <cellStyle name="20% - Акцент2 5 2 2" xfId="13652"/>
    <cellStyle name="20% - Акцент2 5 3" xfId="13653"/>
    <cellStyle name="20% - Акцент2 5 4" xfId="13654"/>
    <cellStyle name="20% - Акцент2 5 5" xfId="13655"/>
    <cellStyle name="20% - Акцент2 5 6" xfId="13656"/>
    <cellStyle name="20% - Акцент2 5 7" xfId="13657"/>
    <cellStyle name="20% - Акцент2 5 8" xfId="13658"/>
    <cellStyle name="20% - Акцент2 5_46EE.2011(v1.0)" xfId="13659"/>
    <cellStyle name="20% - Акцент2 6" xfId="13660"/>
    <cellStyle name="20% - Акцент2 6 2" xfId="13661"/>
    <cellStyle name="20% - Акцент2 6 3" xfId="13662"/>
    <cellStyle name="20% - Акцент2 6 4" xfId="13663"/>
    <cellStyle name="20% - Акцент2 6 5" xfId="13664"/>
    <cellStyle name="20% - Акцент2 6 6" xfId="13665"/>
    <cellStyle name="20% - Акцент2 6 7" xfId="13666"/>
    <cellStyle name="20% - Акцент2 6 8" xfId="13667"/>
    <cellStyle name="20% - Акцент2 6_46EE.2011(v1.0)" xfId="13668"/>
    <cellStyle name="20% - Акцент2 7" xfId="13669"/>
    <cellStyle name="20% - Акцент2 7 2" xfId="13670"/>
    <cellStyle name="20% - Акцент2 7 3" xfId="13671"/>
    <cellStyle name="20% - Акцент2 7 4" xfId="13672"/>
    <cellStyle name="20% - Акцент2 7 5" xfId="13673"/>
    <cellStyle name="20% - Акцент2 7 6" xfId="13674"/>
    <cellStyle name="20% - Акцент2 7 7" xfId="13675"/>
    <cellStyle name="20% - Акцент2 7 8" xfId="13676"/>
    <cellStyle name="20% - Акцент2 7_46EE.2011(v1.0)" xfId="13677"/>
    <cellStyle name="20% - Акцент2 8" xfId="13678"/>
    <cellStyle name="20% - Акцент2 8 2" xfId="13679"/>
    <cellStyle name="20% - Акцент2 8 3" xfId="13680"/>
    <cellStyle name="20% - Акцент2 8 4" xfId="13681"/>
    <cellStyle name="20% - Акцент2 8 5" xfId="13682"/>
    <cellStyle name="20% - Акцент2 8 6" xfId="13683"/>
    <cellStyle name="20% - Акцент2 8 7" xfId="13684"/>
    <cellStyle name="20% - Акцент2 8 8" xfId="13685"/>
    <cellStyle name="20% - Акцент2 8_46EE.2011(v1.0)" xfId="13686"/>
    <cellStyle name="20% - Акцент2 9" xfId="13687"/>
    <cellStyle name="20% - Акцент2 9 2" xfId="13688"/>
    <cellStyle name="20% - Акцент2 9 3" xfId="13689"/>
    <cellStyle name="20% - Акцент2 9 4" xfId="13690"/>
    <cellStyle name="20% - Акцент2 9 5" xfId="13691"/>
    <cellStyle name="20% - Акцент2 9 6" xfId="13692"/>
    <cellStyle name="20% - Акцент2 9 7" xfId="13693"/>
    <cellStyle name="20% - Акцент2 9 8" xfId="13694"/>
    <cellStyle name="20% - Акцент2 9_46EE.2011(v1.0)" xfId="13695"/>
    <cellStyle name="20% - Акцент3 10" xfId="13696"/>
    <cellStyle name="20% - Акцент3 10 2" xfId="13697"/>
    <cellStyle name="20% - Акцент3 10 3" xfId="13698"/>
    <cellStyle name="20% - Акцент3 10 4" xfId="13699"/>
    <cellStyle name="20% - Акцент3 10 5" xfId="13700"/>
    <cellStyle name="20% - Акцент3 10 6" xfId="13701"/>
    <cellStyle name="20% - Акцент3 10 7" xfId="13702"/>
    <cellStyle name="20% - Акцент3 10 8" xfId="13703"/>
    <cellStyle name="20% - Акцент3 11" xfId="13704"/>
    <cellStyle name="20% - Акцент3 11 2" xfId="13705"/>
    <cellStyle name="20% - Акцент3 11 3" xfId="13706"/>
    <cellStyle name="20% - Акцент3 11 4" xfId="13707"/>
    <cellStyle name="20% - Акцент3 11 5" xfId="13708"/>
    <cellStyle name="20% - Акцент3 11 6" xfId="13709"/>
    <cellStyle name="20% - Акцент3 11 7" xfId="13710"/>
    <cellStyle name="20% - Акцент3 11 8" xfId="13711"/>
    <cellStyle name="20% - Акцент3 2" xfId="6"/>
    <cellStyle name="20% - Акцент3 2 10" xfId="13712"/>
    <cellStyle name="20% - Акцент3 2 2" xfId="13713"/>
    <cellStyle name="20% - Акцент3 2 2 2" xfId="13714"/>
    <cellStyle name="20% - Акцент3 2 2 2 2" xfId="13715"/>
    <cellStyle name="20% - Акцент3 2 2 3" xfId="13716"/>
    <cellStyle name="20% - Акцент3 2 2 4" xfId="13717"/>
    <cellStyle name="20% - Акцент3 2 2_БДР формат СД (2)" xfId="13718"/>
    <cellStyle name="20% - Акцент3 2 3" xfId="13719"/>
    <cellStyle name="20% - Акцент3 2 3 2" xfId="13720"/>
    <cellStyle name="20% - Акцент3 2 3 3" xfId="13721"/>
    <cellStyle name="20% - Акцент3 2 3_БДР формат СД (2)" xfId="13722"/>
    <cellStyle name="20% - Акцент3 2 4" xfId="13723"/>
    <cellStyle name="20% - Акцент3 2 4 2" xfId="13724"/>
    <cellStyle name="20% - Акцент3 2 4_БДР формат СД (2)" xfId="13725"/>
    <cellStyle name="20% - Акцент3 2 5" xfId="13726"/>
    <cellStyle name="20% - Акцент3 2 5 2" xfId="13727"/>
    <cellStyle name="20% - Акцент3 2 6" xfId="13728"/>
    <cellStyle name="20% - Акцент3 2 7" xfId="13729"/>
    <cellStyle name="20% - Акцент3 2 8" xfId="13730"/>
    <cellStyle name="20% - Акцент3 2 9" xfId="13731"/>
    <cellStyle name="20% - Акцент3 2_46EE.2011(v1.0)" xfId="13732"/>
    <cellStyle name="20% - Акцент3 3" xfId="13733"/>
    <cellStyle name="20% - Акцент3 3 10" xfId="13734"/>
    <cellStyle name="20% - Акцент3 3 2" xfId="13735"/>
    <cellStyle name="20% - Акцент3 3 3" xfId="13736"/>
    <cellStyle name="20% - Акцент3 3 4" xfId="13737"/>
    <cellStyle name="20% - Акцент3 3 5" xfId="13738"/>
    <cellStyle name="20% - Акцент3 3 6" xfId="13739"/>
    <cellStyle name="20% - Акцент3 3 7" xfId="13740"/>
    <cellStyle name="20% - Акцент3 3 8" xfId="13741"/>
    <cellStyle name="20% - Акцент3 3 9" xfId="13742"/>
    <cellStyle name="20% - Акцент3 3_46EE.2011(v1.0)" xfId="13743"/>
    <cellStyle name="20% - Акцент3 4" xfId="13744"/>
    <cellStyle name="20% - Акцент3 4 2" xfId="13745"/>
    <cellStyle name="20% - Акцент3 4 3" xfId="13746"/>
    <cellStyle name="20% - Акцент3 4 4" xfId="13747"/>
    <cellStyle name="20% - Акцент3 4 5" xfId="13748"/>
    <cellStyle name="20% - Акцент3 4 6" xfId="13749"/>
    <cellStyle name="20% - Акцент3 4 7" xfId="13750"/>
    <cellStyle name="20% - Акцент3 4 8" xfId="13751"/>
    <cellStyle name="20% - Акцент3 4_46EE.2011(v1.0)" xfId="13752"/>
    <cellStyle name="20% - Акцент3 5" xfId="13753"/>
    <cellStyle name="20% - Акцент3 5 2" xfId="13754"/>
    <cellStyle name="20% - Акцент3 5 2 2" xfId="13755"/>
    <cellStyle name="20% - Акцент3 5 3" xfId="13756"/>
    <cellStyle name="20% - Акцент3 5 4" xfId="13757"/>
    <cellStyle name="20% - Акцент3 5 5" xfId="13758"/>
    <cellStyle name="20% - Акцент3 5 6" xfId="13759"/>
    <cellStyle name="20% - Акцент3 5 7" xfId="13760"/>
    <cellStyle name="20% - Акцент3 5 8" xfId="13761"/>
    <cellStyle name="20% - Акцент3 5_46EE.2011(v1.0)" xfId="13762"/>
    <cellStyle name="20% - Акцент3 6" xfId="13763"/>
    <cellStyle name="20% - Акцент3 6 2" xfId="13764"/>
    <cellStyle name="20% - Акцент3 6 3" xfId="13765"/>
    <cellStyle name="20% - Акцент3 6 4" xfId="13766"/>
    <cellStyle name="20% - Акцент3 6 5" xfId="13767"/>
    <cellStyle name="20% - Акцент3 6 6" xfId="13768"/>
    <cellStyle name="20% - Акцент3 6 7" xfId="13769"/>
    <cellStyle name="20% - Акцент3 6 8" xfId="13770"/>
    <cellStyle name="20% - Акцент3 6_46EE.2011(v1.0)" xfId="13771"/>
    <cellStyle name="20% - Акцент3 7" xfId="13772"/>
    <cellStyle name="20% - Акцент3 7 2" xfId="13773"/>
    <cellStyle name="20% - Акцент3 7 3" xfId="13774"/>
    <cellStyle name="20% - Акцент3 7 4" xfId="13775"/>
    <cellStyle name="20% - Акцент3 7 5" xfId="13776"/>
    <cellStyle name="20% - Акцент3 7 6" xfId="13777"/>
    <cellStyle name="20% - Акцент3 7 7" xfId="13778"/>
    <cellStyle name="20% - Акцент3 7 8" xfId="13779"/>
    <cellStyle name="20% - Акцент3 7_46EE.2011(v1.0)" xfId="13780"/>
    <cellStyle name="20% - Акцент3 8" xfId="13781"/>
    <cellStyle name="20% - Акцент3 8 2" xfId="13782"/>
    <cellStyle name="20% - Акцент3 8 3" xfId="13783"/>
    <cellStyle name="20% - Акцент3 8 4" xfId="13784"/>
    <cellStyle name="20% - Акцент3 8 5" xfId="13785"/>
    <cellStyle name="20% - Акцент3 8 6" xfId="13786"/>
    <cellStyle name="20% - Акцент3 8 7" xfId="13787"/>
    <cellStyle name="20% - Акцент3 8 8" xfId="13788"/>
    <cellStyle name="20% - Акцент3 8_46EE.2011(v1.0)" xfId="13789"/>
    <cellStyle name="20% - Акцент3 9" xfId="13790"/>
    <cellStyle name="20% - Акцент3 9 2" xfId="13791"/>
    <cellStyle name="20% - Акцент3 9 3" xfId="13792"/>
    <cellStyle name="20% - Акцент3 9 4" xfId="13793"/>
    <cellStyle name="20% - Акцент3 9 5" xfId="13794"/>
    <cellStyle name="20% - Акцент3 9 6" xfId="13795"/>
    <cellStyle name="20% - Акцент3 9 7" xfId="13796"/>
    <cellStyle name="20% - Акцент3 9 8" xfId="13797"/>
    <cellStyle name="20% - Акцент3 9_46EE.2011(v1.0)" xfId="13798"/>
    <cellStyle name="20% - Акцент4 10" xfId="13799"/>
    <cellStyle name="20% - Акцент4 10 2" xfId="13800"/>
    <cellStyle name="20% - Акцент4 10 3" xfId="13801"/>
    <cellStyle name="20% - Акцент4 10 4" xfId="13802"/>
    <cellStyle name="20% - Акцент4 10 5" xfId="13803"/>
    <cellStyle name="20% - Акцент4 10 6" xfId="13804"/>
    <cellStyle name="20% - Акцент4 10 7" xfId="13805"/>
    <cellStyle name="20% - Акцент4 10 8" xfId="13806"/>
    <cellStyle name="20% - Акцент4 11" xfId="13807"/>
    <cellStyle name="20% - Акцент4 11 2" xfId="13808"/>
    <cellStyle name="20% - Акцент4 11 3" xfId="13809"/>
    <cellStyle name="20% - Акцент4 11 4" xfId="13810"/>
    <cellStyle name="20% - Акцент4 11 5" xfId="13811"/>
    <cellStyle name="20% - Акцент4 11 6" xfId="13812"/>
    <cellStyle name="20% - Акцент4 11 7" xfId="13813"/>
    <cellStyle name="20% - Акцент4 11 8" xfId="13814"/>
    <cellStyle name="20% - Акцент4 2" xfId="7"/>
    <cellStyle name="20% - Акцент4 2 10" xfId="13815"/>
    <cellStyle name="20% - Акцент4 2 2" xfId="13816"/>
    <cellStyle name="20% - Акцент4 2 2 2" xfId="13817"/>
    <cellStyle name="20% - Акцент4 2 2 2 2" xfId="13818"/>
    <cellStyle name="20% - Акцент4 2 2 3" xfId="13819"/>
    <cellStyle name="20% - Акцент4 2 2 4" xfId="13820"/>
    <cellStyle name="20% - Акцент4 2 2_БДР формат СД (2)" xfId="13821"/>
    <cellStyle name="20% - Акцент4 2 3" xfId="13822"/>
    <cellStyle name="20% - Акцент4 2 3 2" xfId="13823"/>
    <cellStyle name="20% - Акцент4 2 3 3" xfId="13824"/>
    <cellStyle name="20% - Акцент4 2 3_БДР формат СД (2)" xfId="13825"/>
    <cellStyle name="20% - Акцент4 2 4" xfId="13826"/>
    <cellStyle name="20% - Акцент4 2 4 2" xfId="13827"/>
    <cellStyle name="20% - Акцент4 2 4_БДР формат СД (2)" xfId="13828"/>
    <cellStyle name="20% - Акцент4 2 5" xfId="13829"/>
    <cellStyle name="20% - Акцент4 2 5 2" xfId="13830"/>
    <cellStyle name="20% - Акцент4 2 6" xfId="13831"/>
    <cellStyle name="20% - Акцент4 2 7" xfId="13832"/>
    <cellStyle name="20% - Акцент4 2 8" xfId="13833"/>
    <cellStyle name="20% - Акцент4 2 9" xfId="13834"/>
    <cellStyle name="20% - Акцент4 2_46EE.2011(v1.0)" xfId="13835"/>
    <cellStyle name="20% - Акцент4 3" xfId="13836"/>
    <cellStyle name="20% - Акцент4 3 10" xfId="13837"/>
    <cellStyle name="20% - Акцент4 3 2" xfId="13838"/>
    <cellStyle name="20% - Акцент4 3 3" xfId="13839"/>
    <cellStyle name="20% - Акцент4 3 4" xfId="13840"/>
    <cellStyle name="20% - Акцент4 3 5" xfId="13841"/>
    <cellStyle name="20% - Акцент4 3 6" xfId="13842"/>
    <cellStyle name="20% - Акцент4 3 7" xfId="13843"/>
    <cellStyle name="20% - Акцент4 3 8" xfId="13844"/>
    <cellStyle name="20% - Акцент4 3 9" xfId="13845"/>
    <cellStyle name="20% - Акцент4 3_46EE.2011(v1.0)" xfId="13846"/>
    <cellStyle name="20% - Акцент4 4" xfId="13847"/>
    <cellStyle name="20% - Акцент4 4 2" xfId="13848"/>
    <cellStyle name="20% - Акцент4 4 3" xfId="13849"/>
    <cellStyle name="20% - Акцент4 4 4" xfId="13850"/>
    <cellStyle name="20% - Акцент4 4 5" xfId="13851"/>
    <cellStyle name="20% - Акцент4 4 6" xfId="13852"/>
    <cellStyle name="20% - Акцент4 4 7" xfId="13853"/>
    <cellStyle name="20% - Акцент4 4 8" xfId="13854"/>
    <cellStyle name="20% - Акцент4 4_46EE.2011(v1.0)" xfId="13855"/>
    <cellStyle name="20% - Акцент4 5" xfId="13856"/>
    <cellStyle name="20% - Акцент4 5 2" xfId="13857"/>
    <cellStyle name="20% - Акцент4 5 2 2" xfId="13858"/>
    <cellStyle name="20% - Акцент4 5 3" xfId="13859"/>
    <cellStyle name="20% - Акцент4 5 4" xfId="13860"/>
    <cellStyle name="20% - Акцент4 5 5" xfId="13861"/>
    <cellStyle name="20% - Акцент4 5 6" xfId="13862"/>
    <cellStyle name="20% - Акцент4 5 7" xfId="13863"/>
    <cellStyle name="20% - Акцент4 5 8" xfId="13864"/>
    <cellStyle name="20% - Акцент4 5_46EE.2011(v1.0)" xfId="13865"/>
    <cellStyle name="20% - Акцент4 6" xfId="13866"/>
    <cellStyle name="20% - Акцент4 6 2" xfId="13867"/>
    <cellStyle name="20% - Акцент4 6 3" xfId="13868"/>
    <cellStyle name="20% - Акцент4 6 4" xfId="13869"/>
    <cellStyle name="20% - Акцент4 6 5" xfId="13870"/>
    <cellStyle name="20% - Акцент4 6 6" xfId="13871"/>
    <cellStyle name="20% - Акцент4 6 7" xfId="13872"/>
    <cellStyle name="20% - Акцент4 6 8" xfId="13873"/>
    <cellStyle name="20% - Акцент4 6_46EE.2011(v1.0)" xfId="13874"/>
    <cellStyle name="20% - Акцент4 7" xfId="13875"/>
    <cellStyle name="20% - Акцент4 7 2" xfId="13876"/>
    <cellStyle name="20% - Акцент4 7 3" xfId="13877"/>
    <cellStyle name="20% - Акцент4 7 4" xfId="13878"/>
    <cellStyle name="20% - Акцент4 7 5" xfId="13879"/>
    <cellStyle name="20% - Акцент4 7 6" xfId="13880"/>
    <cellStyle name="20% - Акцент4 7 7" xfId="13881"/>
    <cellStyle name="20% - Акцент4 7 8" xfId="13882"/>
    <cellStyle name="20% - Акцент4 7_46EE.2011(v1.0)" xfId="13883"/>
    <cellStyle name="20% - Акцент4 8" xfId="13884"/>
    <cellStyle name="20% - Акцент4 8 2" xfId="13885"/>
    <cellStyle name="20% - Акцент4 8 3" xfId="13886"/>
    <cellStyle name="20% - Акцент4 8 4" xfId="13887"/>
    <cellStyle name="20% - Акцент4 8 5" xfId="13888"/>
    <cellStyle name="20% - Акцент4 8 6" xfId="13889"/>
    <cellStyle name="20% - Акцент4 8 7" xfId="13890"/>
    <cellStyle name="20% - Акцент4 8 8" xfId="13891"/>
    <cellStyle name="20% - Акцент4 8_46EE.2011(v1.0)" xfId="13892"/>
    <cellStyle name="20% - Акцент4 9" xfId="13893"/>
    <cellStyle name="20% - Акцент4 9 2" xfId="13894"/>
    <cellStyle name="20% - Акцент4 9 3" xfId="13895"/>
    <cellStyle name="20% - Акцент4 9 4" xfId="13896"/>
    <cellStyle name="20% - Акцент4 9 5" xfId="13897"/>
    <cellStyle name="20% - Акцент4 9 6" xfId="13898"/>
    <cellStyle name="20% - Акцент4 9 7" xfId="13899"/>
    <cellStyle name="20% - Акцент4 9 8" xfId="13900"/>
    <cellStyle name="20% - Акцент4 9_46EE.2011(v1.0)" xfId="13901"/>
    <cellStyle name="20% - Акцент5 10" xfId="13902"/>
    <cellStyle name="20% - Акцент5 10 2" xfId="13903"/>
    <cellStyle name="20% - Акцент5 10 3" xfId="13904"/>
    <cellStyle name="20% - Акцент5 10 4" xfId="13905"/>
    <cellStyle name="20% - Акцент5 10 5" xfId="13906"/>
    <cellStyle name="20% - Акцент5 10 6" xfId="13907"/>
    <cellStyle name="20% - Акцент5 10 7" xfId="13908"/>
    <cellStyle name="20% - Акцент5 10 8" xfId="13909"/>
    <cellStyle name="20% - Акцент5 11" xfId="13910"/>
    <cellStyle name="20% - Акцент5 11 2" xfId="13911"/>
    <cellStyle name="20% - Акцент5 11 3" xfId="13912"/>
    <cellStyle name="20% - Акцент5 11 4" xfId="13913"/>
    <cellStyle name="20% - Акцент5 11 5" xfId="13914"/>
    <cellStyle name="20% - Акцент5 11 6" xfId="13915"/>
    <cellStyle name="20% - Акцент5 11 7" xfId="13916"/>
    <cellStyle name="20% - Акцент5 11 8" xfId="13917"/>
    <cellStyle name="20% - Акцент5 2" xfId="8"/>
    <cellStyle name="20% - Акцент5 2 10" xfId="13918"/>
    <cellStyle name="20% - Акцент5 2 2" xfId="13919"/>
    <cellStyle name="20% - Акцент5 2 2 2" xfId="13920"/>
    <cellStyle name="20% - Акцент5 2 2 2 2" xfId="13921"/>
    <cellStyle name="20% - Акцент5 2 2 3" xfId="13922"/>
    <cellStyle name="20% - Акцент5 2 2 4" xfId="13923"/>
    <cellStyle name="20% - Акцент5 2 2_БДР формат СД (2)" xfId="13924"/>
    <cellStyle name="20% - Акцент5 2 3" xfId="13925"/>
    <cellStyle name="20% - Акцент5 2 3 2" xfId="13926"/>
    <cellStyle name="20% - Акцент5 2 3 3" xfId="13927"/>
    <cellStyle name="20% - Акцент5 2 3_БДР формат СД (2)" xfId="13928"/>
    <cellStyle name="20% - Акцент5 2 4" xfId="13929"/>
    <cellStyle name="20% - Акцент5 2 4 2" xfId="13930"/>
    <cellStyle name="20% - Акцент5 2 4_БДР формат СД (2)" xfId="13931"/>
    <cellStyle name="20% - Акцент5 2 5" xfId="13932"/>
    <cellStyle name="20% - Акцент5 2 5 2" xfId="13933"/>
    <cellStyle name="20% - Акцент5 2 6" xfId="13934"/>
    <cellStyle name="20% - Акцент5 2 7" xfId="13935"/>
    <cellStyle name="20% - Акцент5 2 8" xfId="13936"/>
    <cellStyle name="20% - Акцент5 2 9" xfId="13937"/>
    <cellStyle name="20% - Акцент5 2_46EE.2011(v1.0)" xfId="13938"/>
    <cellStyle name="20% - Акцент5 3" xfId="13939"/>
    <cellStyle name="20% - Акцент5 3 10" xfId="13940"/>
    <cellStyle name="20% - Акцент5 3 2" xfId="13941"/>
    <cellStyle name="20% - Акцент5 3 3" xfId="13942"/>
    <cellStyle name="20% - Акцент5 3 4" xfId="13943"/>
    <cellStyle name="20% - Акцент5 3 5" xfId="13944"/>
    <cellStyle name="20% - Акцент5 3 6" xfId="13945"/>
    <cellStyle name="20% - Акцент5 3 7" xfId="13946"/>
    <cellStyle name="20% - Акцент5 3 8" xfId="13947"/>
    <cellStyle name="20% - Акцент5 3 9" xfId="13948"/>
    <cellStyle name="20% - Акцент5 3_46EE.2011(v1.0)" xfId="13949"/>
    <cellStyle name="20% - Акцент5 4" xfId="13950"/>
    <cellStyle name="20% - Акцент5 4 2" xfId="13951"/>
    <cellStyle name="20% - Акцент5 4 3" xfId="13952"/>
    <cellStyle name="20% - Акцент5 4 4" xfId="13953"/>
    <cellStyle name="20% - Акцент5 4 5" xfId="13954"/>
    <cellStyle name="20% - Акцент5 4 6" xfId="13955"/>
    <cellStyle name="20% - Акцент5 4 7" xfId="13956"/>
    <cellStyle name="20% - Акцент5 4 8" xfId="13957"/>
    <cellStyle name="20% - Акцент5 4_46EE.2011(v1.0)" xfId="13958"/>
    <cellStyle name="20% - Акцент5 5" xfId="13959"/>
    <cellStyle name="20% - Акцент5 5 2" xfId="13960"/>
    <cellStyle name="20% - Акцент5 5 3" xfId="13961"/>
    <cellStyle name="20% - Акцент5 5 4" xfId="13962"/>
    <cellStyle name="20% - Акцент5 5 5" xfId="13963"/>
    <cellStyle name="20% - Акцент5 5 6" xfId="13964"/>
    <cellStyle name="20% - Акцент5 5 7" xfId="13965"/>
    <cellStyle name="20% - Акцент5 5 8" xfId="13966"/>
    <cellStyle name="20% - Акцент5 5_46EE.2011(v1.0)" xfId="13967"/>
    <cellStyle name="20% - Акцент5 6" xfId="13968"/>
    <cellStyle name="20% - Акцент5 6 2" xfId="13969"/>
    <cellStyle name="20% - Акцент5 6 3" xfId="13970"/>
    <cellStyle name="20% - Акцент5 6 4" xfId="13971"/>
    <cellStyle name="20% - Акцент5 6 5" xfId="13972"/>
    <cellStyle name="20% - Акцент5 6 6" xfId="13973"/>
    <cellStyle name="20% - Акцент5 6 7" xfId="13974"/>
    <cellStyle name="20% - Акцент5 6 8" xfId="13975"/>
    <cellStyle name="20% - Акцент5 6_46EE.2011(v1.0)" xfId="13976"/>
    <cellStyle name="20% - Акцент5 7" xfId="13977"/>
    <cellStyle name="20% - Акцент5 7 2" xfId="13978"/>
    <cellStyle name="20% - Акцент5 7 3" xfId="13979"/>
    <cellStyle name="20% - Акцент5 7 4" xfId="13980"/>
    <cellStyle name="20% - Акцент5 7 5" xfId="13981"/>
    <cellStyle name="20% - Акцент5 7 6" xfId="13982"/>
    <cellStyle name="20% - Акцент5 7 7" xfId="13983"/>
    <cellStyle name="20% - Акцент5 7 8" xfId="13984"/>
    <cellStyle name="20% - Акцент5 7_46EE.2011(v1.0)" xfId="13985"/>
    <cellStyle name="20% - Акцент5 8" xfId="13986"/>
    <cellStyle name="20% - Акцент5 8 2" xfId="13987"/>
    <cellStyle name="20% - Акцент5 8 3" xfId="13988"/>
    <cellStyle name="20% - Акцент5 8 4" xfId="13989"/>
    <cellStyle name="20% - Акцент5 8 5" xfId="13990"/>
    <cellStyle name="20% - Акцент5 8 6" xfId="13991"/>
    <cellStyle name="20% - Акцент5 8 7" xfId="13992"/>
    <cellStyle name="20% - Акцент5 8 8" xfId="13993"/>
    <cellStyle name="20% - Акцент5 8_46EE.2011(v1.0)" xfId="13994"/>
    <cellStyle name="20% - Акцент5 9" xfId="13995"/>
    <cellStyle name="20% - Акцент5 9 2" xfId="13996"/>
    <cellStyle name="20% - Акцент5 9 3" xfId="13997"/>
    <cellStyle name="20% - Акцент5 9 4" xfId="13998"/>
    <cellStyle name="20% - Акцент5 9 5" xfId="13999"/>
    <cellStyle name="20% - Акцент5 9 6" xfId="14000"/>
    <cellStyle name="20% - Акцент5 9 7" xfId="14001"/>
    <cellStyle name="20% - Акцент5 9 8" xfId="14002"/>
    <cellStyle name="20% - Акцент5 9_46EE.2011(v1.0)" xfId="14003"/>
    <cellStyle name="20% - Акцент6 10" xfId="14004"/>
    <cellStyle name="20% - Акцент6 10 2" xfId="14005"/>
    <cellStyle name="20% - Акцент6 10 3" xfId="14006"/>
    <cellStyle name="20% - Акцент6 10 4" xfId="14007"/>
    <cellStyle name="20% - Акцент6 10 5" xfId="14008"/>
    <cellStyle name="20% - Акцент6 10 6" xfId="14009"/>
    <cellStyle name="20% - Акцент6 10 7" xfId="14010"/>
    <cellStyle name="20% - Акцент6 10 8" xfId="14011"/>
    <cellStyle name="20% - Акцент6 11" xfId="14012"/>
    <cellStyle name="20% - Акцент6 11 2" xfId="14013"/>
    <cellStyle name="20% - Акцент6 11 3" xfId="14014"/>
    <cellStyle name="20% - Акцент6 11 4" xfId="14015"/>
    <cellStyle name="20% - Акцент6 11 5" xfId="14016"/>
    <cellStyle name="20% - Акцент6 11 6" xfId="14017"/>
    <cellStyle name="20% - Акцент6 11 7" xfId="14018"/>
    <cellStyle name="20% - Акцент6 11 8" xfId="14019"/>
    <cellStyle name="20% - Акцент6 2" xfId="9"/>
    <cellStyle name="20% - Акцент6 2 10" xfId="14020"/>
    <cellStyle name="20% - Акцент6 2 2" xfId="14021"/>
    <cellStyle name="20% - Акцент6 2 2 2" xfId="14022"/>
    <cellStyle name="20% - Акцент6 2 2 2 2" xfId="14023"/>
    <cellStyle name="20% - Акцент6 2 2 3" xfId="14024"/>
    <cellStyle name="20% - Акцент6 2 2 4" xfId="14025"/>
    <cellStyle name="20% - Акцент6 2 2_БДР формат СД (2)" xfId="14026"/>
    <cellStyle name="20% - Акцент6 2 3" xfId="14027"/>
    <cellStyle name="20% - Акцент6 2 3 2" xfId="14028"/>
    <cellStyle name="20% - Акцент6 2 3 3" xfId="14029"/>
    <cellStyle name="20% - Акцент6 2 3_БДР формат СД (2)" xfId="14030"/>
    <cellStyle name="20% - Акцент6 2 4" xfId="14031"/>
    <cellStyle name="20% - Акцент6 2 4 2" xfId="14032"/>
    <cellStyle name="20% - Акцент6 2 4_БДР формат СД (2)" xfId="14033"/>
    <cellStyle name="20% - Акцент6 2 5" xfId="14034"/>
    <cellStyle name="20% - Акцент6 2 5 2" xfId="14035"/>
    <cellStyle name="20% - Акцент6 2 6" xfId="14036"/>
    <cellStyle name="20% - Акцент6 2 7" xfId="14037"/>
    <cellStyle name="20% - Акцент6 2 8" xfId="14038"/>
    <cellStyle name="20% - Акцент6 2 9" xfId="14039"/>
    <cellStyle name="20% - Акцент6 2_46EE.2011(v1.0)" xfId="14040"/>
    <cellStyle name="20% - Акцент6 3" xfId="14041"/>
    <cellStyle name="20% - Акцент6 3 10" xfId="14042"/>
    <cellStyle name="20% - Акцент6 3 2" xfId="14043"/>
    <cellStyle name="20% - Акцент6 3 3" xfId="14044"/>
    <cellStyle name="20% - Акцент6 3 4" xfId="14045"/>
    <cellStyle name="20% - Акцент6 3 5" xfId="14046"/>
    <cellStyle name="20% - Акцент6 3 6" xfId="14047"/>
    <cellStyle name="20% - Акцент6 3 7" xfId="14048"/>
    <cellStyle name="20% - Акцент6 3 8" xfId="14049"/>
    <cellStyle name="20% - Акцент6 3 9" xfId="14050"/>
    <cellStyle name="20% - Акцент6 3_46EE.2011(v1.0)" xfId="14051"/>
    <cellStyle name="20% - Акцент6 4" xfId="14052"/>
    <cellStyle name="20% - Акцент6 4 2" xfId="14053"/>
    <cellStyle name="20% - Акцент6 4 3" xfId="14054"/>
    <cellStyle name="20% - Акцент6 4 4" xfId="14055"/>
    <cellStyle name="20% - Акцент6 4 5" xfId="14056"/>
    <cellStyle name="20% - Акцент6 4 6" xfId="14057"/>
    <cellStyle name="20% - Акцент6 4 7" xfId="14058"/>
    <cellStyle name="20% - Акцент6 4 8" xfId="14059"/>
    <cellStyle name="20% - Акцент6 4_46EE.2011(v1.0)" xfId="14060"/>
    <cellStyle name="20% - Акцент6 5" xfId="14061"/>
    <cellStyle name="20% - Акцент6 5 2" xfId="14062"/>
    <cellStyle name="20% - Акцент6 5 3" xfId="14063"/>
    <cellStyle name="20% - Акцент6 5 4" xfId="14064"/>
    <cellStyle name="20% - Акцент6 5 5" xfId="14065"/>
    <cellStyle name="20% - Акцент6 5 6" xfId="14066"/>
    <cellStyle name="20% - Акцент6 5 7" xfId="14067"/>
    <cellStyle name="20% - Акцент6 5 8" xfId="14068"/>
    <cellStyle name="20% - Акцент6 5_46EE.2011(v1.0)" xfId="14069"/>
    <cellStyle name="20% - Акцент6 6" xfId="14070"/>
    <cellStyle name="20% - Акцент6 6 2" xfId="14071"/>
    <cellStyle name="20% - Акцент6 6 3" xfId="14072"/>
    <cellStyle name="20% - Акцент6 6 4" xfId="14073"/>
    <cellStyle name="20% - Акцент6 6 5" xfId="14074"/>
    <cellStyle name="20% - Акцент6 6 6" xfId="14075"/>
    <cellStyle name="20% - Акцент6 6 7" xfId="14076"/>
    <cellStyle name="20% - Акцент6 6 8" xfId="14077"/>
    <cellStyle name="20% - Акцент6 6_46EE.2011(v1.0)" xfId="14078"/>
    <cellStyle name="20% - Акцент6 7" xfId="14079"/>
    <cellStyle name="20% - Акцент6 7 2" xfId="14080"/>
    <cellStyle name="20% - Акцент6 7 3" xfId="14081"/>
    <cellStyle name="20% - Акцент6 7 4" xfId="14082"/>
    <cellStyle name="20% - Акцент6 7 5" xfId="14083"/>
    <cellStyle name="20% - Акцент6 7 6" xfId="14084"/>
    <cellStyle name="20% - Акцент6 7 7" xfId="14085"/>
    <cellStyle name="20% - Акцент6 7 8" xfId="14086"/>
    <cellStyle name="20% - Акцент6 7_46EE.2011(v1.0)" xfId="14087"/>
    <cellStyle name="20% - Акцент6 8" xfId="14088"/>
    <cellStyle name="20% - Акцент6 8 2" xfId="14089"/>
    <cellStyle name="20% - Акцент6 8 3" xfId="14090"/>
    <cellStyle name="20% - Акцент6 8 4" xfId="14091"/>
    <cellStyle name="20% - Акцент6 8 5" xfId="14092"/>
    <cellStyle name="20% - Акцент6 8 6" xfId="14093"/>
    <cellStyle name="20% - Акцент6 8 7" xfId="14094"/>
    <cellStyle name="20% - Акцент6 8 8" xfId="14095"/>
    <cellStyle name="20% - Акцент6 8_46EE.2011(v1.0)" xfId="14096"/>
    <cellStyle name="20% - Акцент6 9" xfId="14097"/>
    <cellStyle name="20% - Акцент6 9 2" xfId="14098"/>
    <cellStyle name="20% - Акцент6 9 3" xfId="14099"/>
    <cellStyle name="20% - Акцент6 9 4" xfId="14100"/>
    <cellStyle name="20% - Акцент6 9 5" xfId="14101"/>
    <cellStyle name="20% - Акцент6 9 6" xfId="14102"/>
    <cellStyle name="20% - Акцент6 9 7" xfId="14103"/>
    <cellStyle name="20% - Акцент6 9 8" xfId="14104"/>
    <cellStyle name="20% - Акцент6 9_46EE.2011(v1.0)" xfId="14105"/>
    <cellStyle name="2decimal" xfId="14106"/>
    <cellStyle name="3d" xfId="14107"/>
    <cellStyle name="40% - Accent1" xfId="14108"/>
    <cellStyle name="40% - Accent1 2" xfId="14109"/>
    <cellStyle name="40% - Accent1 3" xfId="14110"/>
    <cellStyle name="40% - Accent1 4" xfId="14111"/>
    <cellStyle name="40% - Accent1 5" xfId="14112"/>
    <cellStyle name="40% - Accent1 6" xfId="14113"/>
    <cellStyle name="40% - Accent1 7" xfId="14114"/>
    <cellStyle name="40% - Accent1 8" xfId="14115"/>
    <cellStyle name="40% - Accent1_46EE.2011(v1.0)" xfId="14116"/>
    <cellStyle name="40% - Accent2" xfId="14117"/>
    <cellStyle name="40% - Accent2 2" xfId="14118"/>
    <cellStyle name="40% - Accent2 3" xfId="14119"/>
    <cellStyle name="40% - Accent2 4" xfId="14120"/>
    <cellStyle name="40% - Accent2 5" xfId="14121"/>
    <cellStyle name="40% - Accent2 6" xfId="14122"/>
    <cellStyle name="40% - Accent2 7" xfId="14123"/>
    <cellStyle name="40% - Accent2 8" xfId="14124"/>
    <cellStyle name="40% - Accent2_46EE.2011(v1.0)" xfId="14125"/>
    <cellStyle name="40% - Accent3" xfId="14126"/>
    <cellStyle name="40% - Accent3 2" xfId="14127"/>
    <cellStyle name="40% - Accent3 3" xfId="14128"/>
    <cellStyle name="40% - Accent3 4" xfId="14129"/>
    <cellStyle name="40% - Accent3 5" xfId="14130"/>
    <cellStyle name="40% - Accent3 6" xfId="14131"/>
    <cellStyle name="40% - Accent3 7" xfId="14132"/>
    <cellStyle name="40% - Accent3 8" xfId="14133"/>
    <cellStyle name="40% - Accent3_46EE.2011(v1.0)" xfId="14134"/>
    <cellStyle name="40% - Accent4" xfId="14135"/>
    <cellStyle name="40% - Accent4 2" xfId="14136"/>
    <cellStyle name="40% - Accent4 3" xfId="14137"/>
    <cellStyle name="40% - Accent4 4" xfId="14138"/>
    <cellStyle name="40% - Accent4 5" xfId="14139"/>
    <cellStyle name="40% - Accent4 6" xfId="14140"/>
    <cellStyle name="40% - Accent4 7" xfId="14141"/>
    <cellStyle name="40% - Accent4 8" xfId="14142"/>
    <cellStyle name="40% - Accent4_46EE.2011(v1.0)" xfId="14143"/>
    <cellStyle name="40% - Accent5" xfId="14144"/>
    <cellStyle name="40% - Accent5 2" xfId="14145"/>
    <cellStyle name="40% - Accent5 3" xfId="14146"/>
    <cellStyle name="40% - Accent5 4" xfId="14147"/>
    <cellStyle name="40% - Accent5 5" xfId="14148"/>
    <cellStyle name="40% - Accent5 6" xfId="14149"/>
    <cellStyle name="40% - Accent5 7" xfId="14150"/>
    <cellStyle name="40% - Accent5 8" xfId="14151"/>
    <cellStyle name="40% - Accent5_46EE.2011(v1.0)" xfId="14152"/>
    <cellStyle name="40% - Accent6" xfId="14153"/>
    <cellStyle name="40% - Accent6 2" xfId="14154"/>
    <cellStyle name="40% - Accent6 3" xfId="14155"/>
    <cellStyle name="40% - Accent6 4" xfId="14156"/>
    <cellStyle name="40% - Accent6 5" xfId="14157"/>
    <cellStyle name="40% - Accent6 6" xfId="14158"/>
    <cellStyle name="40% - Accent6 7" xfId="14159"/>
    <cellStyle name="40% - Accent6 8" xfId="14160"/>
    <cellStyle name="40% - Accent6_46EE.2011(v1.0)" xfId="14161"/>
    <cellStyle name="40% - Акцент1 10" xfId="14162"/>
    <cellStyle name="40% - Акцент1 10 2" xfId="14163"/>
    <cellStyle name="40% - Акцент1 10 3" xfId="14164"/>
    <cellStyle name="40% - Акцент1 10 4" xfId="14165"/>
    <cellStyle name="40% - Акцент1 10 5" xfId="14166"/>
    <cellStyle name="40% - Акцент1 10 6" xfId="14167"/>
    <cellStyle name="40% - Акцент1 10 7" xfId="14168"/>
    <cellStyle name="40% - Акцент1 10 8" xfId="14169"/>
    <cellStyle name="40% - Акцент1 11" xfId="14170"/>
    <cellStyle name="40% - Акцент1 11 2" xfId="14171"/>
    <cellStyle name="40% - Акцент1 11 3" xfId="14172"/>
    <cellStyle name="40% - Акцент1 11 4" xfId="14173"/>
    <cellStyle name="40% - Акцент1 11 5" xfId="14174"/>
    <cellStyle name="40% - Акцент1 11 6" xfId="14175"/>
    <cellStyle name="40% - Акцент1 11 7" xfId="14176"/>
    <cellStyle name="40% - Акцент1 11 8" xfId="14177"/>
    <cellStyle name="40% - Акцент1 2" xfId="10"/>
    <cellStyle name="40% - Акцент1 2 10" xfId="14178"/>
    <cellStyle name="40% - Акцент1 2 2" xfId="14179"/>
    <cellStyle name="40% - Акцент1 2 2 2" xfId="14180"/>
    <cellStyle name="40% - Акцент1 2 2 2 2" xfId="14181"/>
    <cellStyle name="40% - Акцент1 2 2 3" xfId="14182"/>
    <cellStyle name="40% - Акцент1 2 2 4" xfId="14183"/>
    <cellStyle name="40% - Акцент1 2 2_БДР формат СД (2)" xfId="14184"/>
    <cellStyle name="40% - Акцент1 2 3" xfId="14185"/>
    <cellStyle name="40% - Акцент1 2 3 2" xfId="14186"/>
    <cellStyle name="40% - Акцент1 2 3 3" xfId="14187"/>
    <cellStyle name="40% - Акцент1 2 3_БДР формат СД (2)" xfId="14188"/>
    <cellStyle name="40% - Акцент1 2 4" xfId="14189"/>
    <cellStyle name="40% - Акцент1 2 4 2" xfId="14190"/>
    <cellStyle name="40% - Акцент1 2 4_БДР формат СД (2)" xfId="14191"/>
    <cellStyle name="40% - Акцент1 2 5" xfId="14192"/>
    <cellStyle name="40% - Акцент1 2 5 2" xfId="14193"/>
    <cellStyle name="40% - Акцент1 2 6" xfId="14194"/>
    <cellStyle name="40% - Акцент1 2 7" xfId="14195"/>
    <cellStyle name="40% - Акцент1 2 8" xfId="14196"/>
    <cellStyle name="40% - Акцент1 2 9" xfId="14197"/>
    <cellStyle name="40% - Акцент1 2_46EE.2011(v1.0)" xfId="14198"/>
    <cellStyle name="40% - Акцент1 3" xfId="14199"/>
    <cellStyle name="40% - Акцент1 3 10" xfId="14200"/>
    <cellStyle name="40% - Акцент1 3 2" xfId="14201"/>
    <cellStyle name="40% - Акцент1 3 3" xfId="14202"/>
    <cellStyle name="40% - Акцент1 3 4" xfId="14203"/>
    <cellStyle name="40% - Акцент1 3 5" xfId="14204"/>
    <cellStyle name="40% - Акцент1 3 6" xfId="14205"/>
    <cellStyle name="40% - Акцент1 3 7" xfId="14206"/>
    <cellStyle name="40% - Акцент1 3 8" xfId="14207"/>
    <cellStyle name="40% - Акцент1 3 9" xfId="14208"/>
    <cellStyle name="40% - Акцент1 3_46EE.2011(v1.0)" xfId="14209"/>
    <cellStyle name="40% - Акцент1 4" xfId="14210"/>
    <cellStyle name="40% - Акцент1 4 2" xfId="14211"/>
    <cellStyle name="40% - Акцент1 4 3" xfId="14212"/>
    <cellStyle name="40% - Акцент1 4 4" xfId="14213"/>
    <cellStyle name="40% - Акцент1 4 5" xfId="14214"/>
    <cellStyle name="40% - Акцент1 4 6" xfId="14215"/>
    <cellStyle name="40% - Акцент1 4 7" xfId="14216"/>
    <cellStyle name="40% - Акцент1 4 8" xfId="14217"/>
    <cellStyle name="40% - Акцент1 4_46EE.2011(v1.0)" xfId="14218"/>
    <cellStyle name="40% - Акцент1 5" xfId="14219"/>
    <cellStyle name="40% - Акцент1 5 2" xfId="14220"/>
    <cellStyle name="40% - Акцент1 5 3" xfId="14221"/>
    <cellStyle name="40% - Акцент1 5 4" xfId="14222"/>
    <cellStyle name="40% - Акцент1 5 5" xfId="14223"/>
    <cellStyle name="40% - Акцент1 5 6" xfId="14224"/>
    <cellStyle name="40% - Акцент1 5 7" xfId="14225"/>
    <cellStyle name="40% - Акцент1 5 8" xfId="14226"/>
    <cellStyle name="40% - Акцент1 5_46EE.2011(v1.0)" xfId="14227"/>
    <cellStyle name="40% - Акцент1 6" xfId="14228"/>
    <cellStyle name="40% - Акцент1 6 2" xfId="14229"/>
    <cellStyle name="40% - Акцент1 6 3" xfId="14230"/>
    <cellStyle name="40% - Акцент1 6 4" xfId="14231"/>
    <cellStyle name="40% - Акцент1 6 5" xfId="14232"/>
    <cellStyle name="40% - Акцент1 6 6" xfId="14233"/>
    <cellStyle name="40% - Акцент1 6 7" xfId="14234"/>
    <cellStyle name="40% - Акцент1 6 8" xfId="14235"/>
    <cellStyle name="40% - Акцент1 6_46EE.2011(v1.0)" xfId="14236"/>
    <cellStyle name="40% - Акцент1 7" xfId="14237"/>
    <cellStyle name="40% - Акцент1 7 2" xfId="14238"/>
    <cellStyle name="40% - Акцент1 7 3" xfId="14239"/>
    <cellStyle name="40% - Акцент1 7 4" xfId="14240"/>
    <cellStyle name="40% - Акцент1 7 5" xfId="14241"/>
    <cellStyle name="40% - Акцент1 7 6" xfId="14242"/>
    <cellStyle name="40% - Акцент1 7 7" xfId="14243"/>
    <cellStyle name="40% - Акцент1 7 8" xfId="14244"/>
    <cellStyle name="40% - Акцент1 7_46EE.2011(v1.0)" xfId="14245"/>
    <cellStyle name="40% - Акцент1 8" xfId="14246"/>
    <cellStyle name="40% - Акцент1 8 2" xfId="14247"/>
    <cellStyle name="40% - Акцент1 8 3" xfId="14248"/>
    <cellStyle name="40% - Акцент1 8 4" xfId="14249"/>
    <cellStyle name="40% - Акцент1 8 5" xfId="14250"/>
    <cellStyle name="40% - Акцент1 8 6" xfId="14251"/>
    <cellStyle name="40% - Акцент1 8 7" xfId="14252"/>
    <cellStyle name="40% - Акцент1 8 8" xfId="14253"/>
    <cellStyle name="40% - Акцент1 8_46EE.2011(v1.0)" xfId="14254"/>
    <cellStyle name="40% - Акцент1 9" xfId="14255"/>
    <cellStyle name="40% - Акцент1 9 2" xfId="14256"/>
    <cellStyle name="40% - Акцент1 9 3" xfId="14257"/>
    <cellStyle name="40% - Акцент1 9 4" xfId="14258"/>
    <cellStyle name="40% - Акцент1 9 5" xfId="14259"/>
    <cellStyle name="40% - Акцент1 9 6" xfId="14260"/>
    <cellStyle name="40% - Акцент1 9 7" xfId="14261"/>
    <cellStyle name="40% - Акцент1 9 8" xfId="14262"/>
    <cellStyle name="40% - Акцент1 9_46EE.2011(v1.0)" xfId="14263"/>
    <cellStyle name="40% - Акцент2 10" xfId="14264"/>
    <cellStyle name="40% - Акцент2 10 2" xfId="14265"/>
    <cellStyle name="40% - Акцент2 10 3" xfId="14266"/>
    <cellStyle name="40% - Акцент2 10 4" xfId="14267"/>
    <cellStyle name="40% - Акцент2 10 5" xfId="14268"/>
    <cellStyle name="40% - Акцент2 10 6" xfId="14269"/>
    <cellStyle name="40% - Акцент2 10 7" xfId="14270"/>
    <cellStyle name="40% - Акцент2 10 8" xfId="14271"/>
    <cellStyle name="40% - Акцент2 11" xfId="14272"/>
    <cellStyle name="40% - Акцент2 11 2" xfId="14273"/>
    <cellStyle name="40% - Акцент2 11 3" xfId="14274"/>
    <cellStyle name="40% - Акцент2 11 4" xfId="14275"/>
    <cellStyle name="40% - Акцент2 11 5" xfId="14276"/>
    <cellStyle name="40% - Акцент2 11 6" xfId="14277"/>
    <cellStyle name="40% - Акцент2 11 7" xfId="14278"/>
    <cellStyle name="40% - Акцент2 11 8" xfId="14279"/>
    <cellStyle name="40% - Акцент2 2" xfId="11"/>
    <cellStyle name="40% - Акцент2 2 10" xfId="14280"/>
    <cellStyle name="40% - Акцент2 2 2" xfId="14281"/>
    <cellStyle name="40% - Акцент2 2 2 2" xfId="14282"/>
    <cellStyle name="40% - Акцент2 2 2 2 2" xfId="14283"/>
    <cellStyle name="40% - Акцент2 2 2 3" xfId="14284"/>
    <cellStyle name="40% - Акцент2 2 2 4" xfId="14285"/>
    <cellStyle name="40% - Акцент2 2 2_БДР формат СД (2)" xfId="14286"/>
    <cellStyle name="40% - Акцент2 2 3" xfId="14287"/>
    <cellStyle name="40% - Акцент2 2 3 2" xfId="14288"/>
    <cellStyle name="40% - Акцент2 2 3 3" xfId="14289"/>
    <cellStyle name="40% - Акцент2 2 3_БДР формат СД (2)" xfId="14290"/>
    <cellStyle name="40% - Акцент2 2 4" xfId="14291"/>
    <cellStyle name="40% - Акцент2 2 4 2" xfId="14292"/>
    <cellStyle name="40% - Акцент2 2 4_БДР формат СД (2)" xfId="14293"/>
    <cellStyle name="40% - Акцент2 2 5" xfId="14294"/>
    <cellStyle name="40% - Акцент2 2 5 2" xfId="14295"/>
    <cellStyle name="40% - Акцент2 2 6" xfId="14296"/>
    <cellStyle name="40% - Акцент2 2 7" xfId="14297"/>
    <cellStyle name="40% - Акцент2 2 8" xfId="14298"/>
    <cellStyle name="40% - Акцент2 2 9" xfId="14299"/>
    <cellStyle name="40% - Акцент2 2_46EE.2011(v1.0)" xfId="14300"/>
    <cellStyle name="40% - Акцент2 3" xfId="14301"/>
    <cellStyle name="40% - Акцент2 3 10" xfId="14302"/>
    <cellStyle name="40% - Акцент2 3 2" xfId="14303"/>
    <cellStyle name="40% - Акцент2 3 3" xfId="14304"/>
    <cellStyle name="40% - Акцент2 3 4" xfId="14305"/>
    <cellStyle name="40% - Акцент2 3 5" xfId="14306"/>
    <cellStyle name="40% - Акцент2 3 6" xfId="14307"/>
    <cellStyle name="40% - Акцент2 3 7" xfId="14308"/>
    <cellStyle name="40% - Акцент2 3 8" xfId="14309"/>
    <cellStyle name="40% - Акцент2 3 9" xfId="14310"/>
    <cellStyle name="40% - Акцент2 3_46EE.2011(v1.0)" xfId="14311"/>
    <cellStyle name="40% - Акцент2 4" xfId="14312"/>
    <cellStyle name="40% - Акцент2 4 2" xfId="14313"/>
    <cellStyle name="40% - Акцент2 4 3" xfId="14314"/>
    <cellStyle name="40% - Акцент2 4 4" xfId="14315"/>
    <cellStyle name="40% - Акцент2 4 5" xfId="14316"/>
    <cellStyle name="40% - Акцент2 4 6" xfId="14317"/>
    <cellStyle name="40% - Акцент2 4 7" xfId="14318"/>
    <cellStyle name="40% - Акцент2 4 8" xfId="14319"/>
    <cellStyle name="40% - Акцент2 4_46EE.2011(v1.0)" xfId="14320"/>
    <cellStyle name="40% - Акцент2 5" xfId="14321"/>
    <cellStyle name="40% - Акцент2 5 2" xfId="14322"/>
    <cellStyle name="40% - Акцент2 5 3" xfId="14323"/>
    <cellStyle name="40% - Акцент2 5 4" xfId="14324"/>
    <cellStyle name="40% - Акцент2 5 5" xfId="14325"/>
    <cellStyle name="40% - Акцент2 5 6" xfId="14326"/>
    <cellStyle name="40% - Акцент2 5 7" xfId="14327"/>
    <cellStyle name="40% - Акцент2 5 8" xfId="14328"/>
    <cellStyle name="40% - Акцент2 5_46EE.2011(v1.0)" xfId="14329"/>
    <cellStyle name="40% - Акцент2 6" xfId="14330"/>
    <cellStyle name="40% - Акцент2 6 2" xfId="14331"/>
    <cellStyle name="40% - Акцент2 6 3" xfId="14332"/>
    <cellStyle name="40% - Акцент2 6 4" xfId="14333"/>
    <cellStyle name="40% - Акцент2 6 5" xfId="14334"/>
    <cellStyle name="40% - Акцент2 6 6" xfId="14335"/>
    <cellStyle name="40% - Акцент2 6 7" xfId="14336"/>
    <cellStyle name="40% - Акцент2 6 8" xfId="14337"/>
    <cellStyle name="40% - Акцент2 6_46EE.2011(v1.0)" xfId="14338"/>
    <cellStyle name="40% - Акцент2 7" xfId="14339"/>
    <cellStyle name="40% - Акцент2 7 2" xfId="14340"/>
    <cellStyle name="40% - Акцент2 7 3" xfId="14341"/>
    <cellStyle name="40% - Акцент2 7 4" xfId="14342"/>
    <cellStyle name="40% - Акцент2 7 5" xfId="14343"/>
    <cellStyle name="40% - Акцент2 7 6" xfId="14344"/>
    <cellStyle name="40% - Акцент2 7 7" xfId="14345"/>
    <cellStyle name="40% - Акцент2 7 8" xfId="14346"/>
    <cellStyle name="40% - Акцент2 7_46EE.2011(v1.0)" xfId="14347"/>
    <cellStyle name="40% - Акцент2 8" xfId="14348"/>
    <cellStyle name="40% - Акцент2 8 2" xfId="14349"/>
    <cellStyle name="40% - Акцент2 8 3" xfId="14350"/>
    <cellStyle name="40% - Акцент2 8 4" xfId="14351"/>
    <cellStyle name="40% - Акцент2 8 5" xfId="14352"/>
    <cellStyle name="40% - Акцент2 8 6" xfId="14353"/>
    <cellStyle name="40% - Акцент2 8 7" xfId="14354"/>
    <cellStyle name="40% - Акцент2 8 8" xfId="14355"/>
    <cellStyle name="40% - Акцент2 8_46EE.2011(v1.0)" xfId="14356"/>
    <cellStyle name="40% - Акцент2 9" xfId="14357"/>
    <cellStyle name="40% - Акцент2 9 2" xfId="14358"/>
    <cellStyle name="40% - Акцент2 9 3" xfId="14359"/>
    <cellStyle name="40% - Акцент2 9 4" xfId="14360"/>
    <cellStyle name="40% - Акцент2 9 5" xfId="14361"/>
    <cellStyle name="40% - Акцент2 9 6" xfId="14362"/>
    <cellStyle name="40% - Акцент2 9 7" xfId="14363"/>
    <cellStyle name="40% - Акцент2 9 8" xfId="14364"/>
    <cellStyle name="40% - Акцент2 9_46EE.2011(v1.0)" xfId="14365"/>
    <cellStyle name="40% - Акцент3 10" xfId="14366"/>
    <cellStyle name="40% - Акцент3 10 2" xfId="14367"/>
    <cellStyle name="40% - Акцент3 10 3" xfId="14368"/>
    <cellStyle name="40% - Акцент3 10 4" xfId="14369"/>
    <cellStyle name="40% - Акцент3 10 5" xfId="14370"/>
    <cellStyle name="40% - Акцент3 10 6" xfId="14371"/>
    <cellStyle name="40% - Акцент3 10 7" xfId="14372"/>
    <cellStyle name="40% - Акцент3 10 8" xfId="14373"/>
    <cellStyle name="40% - Акцент3 11" xfId="14374"/>
    <cellStyle name="40% - Акцент3 11 2" xfId="14375"/>
    <cellStyle name="40% - Акцент3 11 3" xfId="14376"/>
    <cellStyle name="40% - Акцент3 11 4" xfId="14377"/>
    <cellStyle name="40% - Акцент3 11 5" xfId="14378"/>
    <cellStyle name="40% - Акцент3 11 6" xfId="14379"/>
    <cellStyle name="40% - Акцент3 11 7" xfId="14380"/>
    <cellStyle name="40% - Акцент3 11 8" xfId="14381"/>
    <cellStyle name="40% - Акцент3 2" xfId="12"/>
    <cellStyle name="40% - Акцент3 2 10" xfId="14382"/>
    <cellStyle name="40% - Акцент3 2 2" xfId="14383"/>
    <cellStyle name="40% - Акцент3 2 2 2" xfId="14384"/>
    <cellStyle name="40% - Акцент3 2 2 2 2" xfId="14385"/>
    <cellStyle name="40% - Акцент3 2 2 3" xfId="14386"/>
    <cellStyle name="40% - Акцент3 2 2 4" xfId="14387"/>
    <cellStyle name="40% - Акцент3 2 2_БДР формат СД (2)" xfId="14388"/>
    <cellStyle name="40% - Акцент3 2 3" xfId="14389"/>
    <cellStyle name="40% - Акцент3 2 3 2" xfId="14390"/>
    <cellStyle name="40% - Акцент3 2 3 3" xfId="14391"/>
    <cellStyle name="40% - Акцент3 2 3_БДР формат СД (2)" xfId="14392"/>
    <cellStyle name="40% - Акцент3 2 4" xfId="14393"/>
    <cellStyle name="40% - Акцент3 2 4 2" xfId="14394"/>
    <cellStyle name="40% - Акцент3 2 4_БДР формат СД (2)" xfId="14395"/>
    <cellStyle name="40% - Акцент3 2 5" xfId="14396"/>
    <cellStyle name="40% - Акцент3 2 5 2" xfId="14397"/>
    <cellStyle name="40% - Акцент3 2 6" xfId="14398"/>
    <cellStyle name="40% - Акцент3 2 7" xfId="14399"/>
    <cellStyle name="40% - Акцент3 2 8" xfId="14400"/>
    <cellStyle name="40% - Акцент3 2 9" xfId="14401"/>
    <cellStyle name="40% - Акцент3 2_46EE.2011(v1.0)" xfId="14402"/>
    <cellStyle name="40% - Акцент3 3" xfId="14403"/>
    <cellStyle name="40% - Акцент3 3 10" xfId="14404"/>
    <cellStyle name="40% - Акцент3 3 2" xfId="14405"/>
    <cellStyle name="40% - Акцент3 3 3" xfId="14406"/>
    <cellStyle name="40% - Акцент3 3 4" xfId="14407"/>
    <cellStyle name="40% - Акцент3 3 5" xfId="14408"/>
    <cellStyle name="40% - Акцент3 3 6" xfId="14409"/>
    <cellStyle name="40% - Акцент3 3 7" xfId="14410"/>
    <cellStyle name="40% - Акцент3 3 8" xfId="14411"/>
    <cellStyle name="40% - Акцент3 3 9" xfId="14412"/>
    <cellStyle name="40% - Акцент3 3_46EE.2011(v1.0)" xfId="14413"/>
    <cellStyle name="40% - Акцент3 4" xfId="14414"/>
    <cellStyle name="40% - Акцент3 4 2" xfId="14415"/>
    <cellStyle name="40% - Акцент3 4 3" xfId="14416"/>
    <cellStyle name="40% - Акцент3 4 4" xfId="14417"/>
    <cellStyle name="40% - Акцент3 4 5" xfId="14418"/>
    <cellStyle name="40% - Акцент3 4 6" xfId="14419"/>
    <cellStyle name="40% - Акцент3 4 7" xfId="14420"/>
    <cellStyle name="40% - Акцент3 4 8" xfId="14421"/>
    <cellStyle name="40% - Акцент3 4_46EE.2011(v1.0)" xfId="14422"/>
    <cellStyle name="40% - Акцент3 5" xfId="14423"/>
    <cellStyle name="40% - Акцент3 5 2" xfId="14424"/>
    <cellStyle name="40% - Акцент3 5 2 2" xfId="14425"/>
    <cellStyle name="40% - Акцент3 5 3" xfId="14426"/>
    <cellStyle name="40% - Акцент3 5 4" xfId="14427"/>
    <cellStyle name="40% - Акцент3 5 5" xfId="14428"/>
    <cellStyle name="40% - Акцент3 5 6" xfId="14429"/>
    <cellStyle name="40% - Акцент3 5 7" xfId="14430"/>
    <cellStyle name="40% - Акцент3 5 8" xfId="14431"/>
    <cellStyle name="40% - Акцент3 5_46EE.2011(v1.0)" xfId="14432"/>
    <cellStyle name="40% - Акцент3 6" xfId="14433"/>
    <cellStyle name="40% - Акцент3 6 2" xfId="14434"/>
    <cellStyle name="40% - Акцент3 6 3" xfId="14435"/>
    <cellStyle name="40% - Акцент3 6 4" xfId="14436"/>
    <cellStyle name="40% - Акцент3 6 5" xfId="14437"/>
    <cellStyle name="40% - Акцент3 6 6" xfId="14438"/>
    <cellStyle name="40% - Акцент3 6 7" xfId="14439"/>
    <cellStyle name="40% - Акцент3 6 8" xfId="14440"/>
    <cellStyle name="40% - Акцент3 6_46EE.2011(v1.0)" xfId="14441"/>
    <cellStyle name="40% - Акцент3 7" xfId="14442"/>
    <cellStyle name="40% - Акцент3 7 2" xfId="14443"/>
    <cellStyle name="40% - Акцент3 7 3" xfId="14444"/>
    <cellStyle name="40% - Акцент3 7 4" xfId="14445"/>
    <cellStyle name="40% - Акцент3 7 5" xfId="14446"/>
    <cellStyle name="40% - Акцент3 7 6" xfId="14447"/>
    <cellStyle name="40% - Акцент3 7 7" xfId="14448"/>
    <cellStyle name="40% - Акцент3 7 8" xfId="14449"/>
    <cellStyle name="40% - Акцент3 7_46EE.2011(v1.0)" xfId="14450"/>
    <cellStyle name="40% - Акцент3 8" xfId="14451"/>
    <cellStyle name="40% - Акцент3 8 2" xfId="14452"/>
    <cellStyle name="40% - Акцент3 8 3" xfId="14453"/>
    <cellStyle name="40% - Акцент3 8 4" xfId="14454"/>
    <cellStyle name="40% - Акцент3 8 5" xfId="14455"/>
    <cellStyle name="40% - Акцент3 8 6" xfId="14456"/>
    <cellStyle name="40% - Акцент3 8 7" xfId="14457"/>
    <cellStyle name="40% - Акцент3 8 8" xfId="14458"/>
    <cellStyle name="40% - Акцент3 8_46EE.2011(v1.0)" xfId="14459"/>
    <cellStyle name="40% - Акцент3 9" xfId="14460"/>
    <cellStyle name="40% - Акцент3 9 2" xfId="14461"/>
    <cellStyle name="40% - Акцент3 9 3" xfId="14462"/>
    <cellStyle name="40% - Акцент3 9 4" xfId="14463"/>
    <cellStyle name="40% - Акцент3 9 5" xfId="14464"/>
    <cellStyle name="40% - Акцент3 9 6" xfId="14465"/>
    <cellStyle name="40% - Акцент3 9 7" xfId="14466"/>
    <cellStyle name="40% - Акцент3 9 8" xfId="14467"/>
    <cellStyle name="40% - Акцент3 9_46EE.2011(v1.0)" xfId="14468"/>
    <cellStyle name="40% - Акцент4 10" xfId="14469"/>
    <cellStyle name="40% - Акцент4 10 2" xfId="14470"/>
    <cellStyle name="40% - Акцент4 10 3" xfId="14471"/>
    <cellStyle name="40% - Акцент4 10 4" xfId="14472"/>
    <cellStyle name="40% - Акцент4 10 5" xfId="14473"/>
    <cellStyle name="40% - Акцент4 10 6" xfId="14474"/>
    <cellStyle name="40% - Акцент4 10 7" xfId="14475"/>
    <cellStyle name="40% - Акцент4 10 8" xfId="14476"/>
    <cellStyle name="40% - Акцент4 11" xfId="14477"/>
    <cellStyle name="40% - Акцент4 11 2" xfId="14478"/>
    <cellStyle name="40% - Акцент4 11 3" xfId="14479"/>
    <cellStyle name="40% - Акцент4 11 4" xfId="14480"/>
    <cellStyle name="40% - Акцент4 11 5" xfId="14481"/>
    <cellStyle name="40% - Акцент4 11 6" xfId="14482"/>
    <cellStyle name="40% - Акцент4 11 7" xfId="14483"/>
    <cellStyle name="40% - Акцент4 11 8" xfId="14484"/>
    <cellStyle name="40% - Акцент4 2" xfId="13"/>
    <cellStyle name="40% - Акцент4 2 10" xfId="14485"/>
    <cellStyle name="40% - Акцент4 2 2" xfId="14486"/>
    <cellStyle name="40% - Акцент4 2 2 2" xfId="14487"/>
    <cellStyle name="40% - Акцент4 2 2 2 2" xfId="14488"/>
    <cellStyle name="40% - Акцент4 2 2 3" xfId="14489"/>
    <cellStyle name="40% - Акцент4 2 2 4" xfId="14490"/>
    <cellStyle name="40% - Акцент4 2 2_БДР формат СД (2)" xfId="14491"/>
    <cellStyle name="40% - Акцент4 2 3" xfId="14492"/>
    <cellStyle name="40% - Акцент4 2 3 2" xfId="14493"/>
    <cellStyle name="40% - Акцент4 2 3 3" xfId="14494"/>
    <cellStyle name="40% - Акцент4 2 3_БДР формат СД (2)" xfId="14495"/>
    <cellStyle name="40% - Акцент4 2 4" xfId="14496"/>
    <cellStyle name="40% - Акцент4 2 4 2" xfId="14497"/>
    <cellStyle name="40% - Акцент4 2 4_БДР формат СД (2)" xfId="14498"/>
    <cellStyle name="40% - Акцент4 2 5" xfId="14499"/>
    <cellStyle name="40% - Акцент4 2 5 2" xfId="14500"/>
    <cellStyle name="40% - Акцент4 2 6" xfId="14501"/>
    <cellStyle name="40% - Акцент4 2 7" xfId="14502"/>
    <cellStyle name="40% - Акцент4 2 8" xfId="14503"/>
    <cellStyle name="40% - Акцент4 2 9" xfId="14504"/>
    <cellStyle name="40% - Акцент4 2_46EE.2011(v1.0)" xfId="14505"/>
    <cellStyle name="40% - Акцент4 3" xfId="14506"/>
    <cellStyle name="40% - Акцент4 3 10" xfId="14507"/>
    <cellStyle name="40% - Акцент4 3 2" xfId="14508"/>
    <cellStyle name="40% - Акцент4 3 3" xfId="14509"/>
    <cellStyle name="40% - Акцент4 3 4" xfId="14510"/>
    <cellStyle name="40% - Акцент4 3 5" xfId="14511"/>
    <cellStyle name="40% - Акцент4 3 6" xfId="14512"/>
    <cellStyle name="40% - Акцент4 3 7" xfId="14513"/>
    <cellStyle name="40% - Акцент4 3 8" xfId="14514"/>
    <cellStyle name="40% - Акцент4 3 9" xfId="14515"/>
    <cellStyle name="40% - Акцент4 3_46EE.2011(v1.0)" xfId="14516"/>
    <cellStyle name="40% - Акцент4 4" xfId="14517"/>
    <cellStyle name="40% - Акцент4 4 2" xfId="14518"/>
    <cellStyle name="40% - Акцент4 4 3" xfId="14519"/>
    <cellStyle name="40% - Акцент4 4 4" xfId="14520"/>
    <cellStyle name="40% - Акцент4 4 5" xfId="14521"/>
    <cellStyle name="40% - Акцент4 4 6" xfId="14522"/>
    <cellStyle name="40% - Акцент4 4 7" xfId="14523"/>
    <cellStyle name="40% - Акцент4 4 8" xfId="14524"/>
    <cellStyle name="40% - Акцент4 4_46EE.2011(v1.0)" xfId="14525"/>
    <cellStyle name="40% - Акцент4 5" xfId="14526"/>
    <cellStyle name="40% - Акцент4 5 2" xfId="14527"/>
    <cellStyle name="40% - Акцент4 5 3" xfId="14528"/>
    <cellStyle name="40% - Акцент4 5 4" xfId="14529"/>
    <cellStyle name="40% - Акцент4 5 5" xfId="14530"/>
    <cellStyle name="40% - Акцент4 5 6" xfId="14531"/>
    <cellStyle name="40% - Акцент4 5 7" xfId="14532"/>
    <cellStyle name="40% - Акцент4 5 8" xfId="14533"/>
    <cellStyle name="40% - Акцент4 5_46EE.2011(v1.0)" xfId="14534"/>
    <cellStyle name="40% - Акцент4 6" xfId="14535"/>
    <cellStyle name="40% - Акцент4 6 2" xfId="14536"/>
    <cellStyle name="40% - Акцент4 6 3" xfId="14537"/>
    <cellStyle name="40% - Акцент4 6 4" xfId="14538"/>
    <cellStyle name="40% - Акцент4 6 5" xfId="14539"/>
    <cellStyle name="40% - Акцент4 6 6" xfId="14540"/>
    <cellStyle name="40% - Акцент4 6 7" xfId="14541"/>
    <cellStyle name="40% - Акцент4 6 8" xfId="14542"/>
    <cellStyle name="40% - Акцент4 6_46EE.2011(v1.0)" xfId="14543"/>
    <cellStyle name="40% - Акцент4 7" xfId="14544"/>
    <cellStyle name="40% - Акцент4 7 2" xfId="14545"/>
    <cellStyle name="40% - Акцент4 7 3" xfId="14546"/>
    <cellStyle name="40% - Акцент4 7 4" xfId="14547"/>
    <cellStyle name="40% - Акцент4 7 5" xfId="14548"/>
    <cellStyle name="40% - Акцент4 7 6" xfId="14549"/>
    <cellStyle name="40% - Акцент4 7 7" xfId="14550"/>
    <cellStyle name="40% - Акцент4 7 8" xfId="14551"/>
    <cellStyle name="40% - Акцент4 7_46EE.2011(v1.0)" xfId="14552"/>
    <cellStyle name="40% - Акцент4 8" xfId="14553"/>
    <cellStyle name="40% - Акцент4 8 2" xfId="14554"/>
    <cellStyle name="40% - Акцент4 8 3" xfId="14555"/>
    <cellStyle name="40% - Акцент4 8 4" xfId="14556"/>
    <cellStyle name="40% - Акцент4 8 5" xfId="14557"/>
    <cellStyle name="40% - Акцент4 8 6" xfId="14558"/>
    <cellStyle name="40% - Акцент4 8 7" xfId="14559"/>
    <cellStyle name="40% - Акцент4 8 8" xfId="14560"/>
    <cellStyle name="40% - Акцент4 8_46EE.2011(v1.0)" xfId="14561"/>
    <cellStyle name="40% - Акцент4 9" xfId="14562"/>
    <cellStyle name="40% - Акцент4 9 2" xfId="14563"/>
    <cellStyle name="40% - Акцент4 9 3" xfId="14564"/>
    <cellStyle name="40% - Акцент4 9 4" xfId="14565"/>
    <cellStyle name="40% - Акцент4 9 5" xfId="14566"/>
    <cellStyle name="40% - Акцент4 9 6" xfId="14567"/>
    <cellStyle name="40% - Акцент4 9 7" xfId="14568"/>
    <cellStyle name="40% - Акцент4 9 8" xfId="14569"/>
    <cellStyle name="40% - Акцент4 9_46EE.2011(v1.0)" xfId="14570"/>
    <cellStyle name="40% - Акцент5 10" xfId="14571"/>
    <cellStyle name="40% - Акцент5 10 2" xfId="14572"/>
    <cellStyle name="40% - Акцент5 10 3" xfId="14573"/>
    <cellStyle name="40% - Акцент5 10 4" xfId="14574"/>
    <cellStyle name="40% - Акцент5 10 5" xfId="14575"/>
    <cellStyle name="40% - Акцент5 10 6" xfId="14576"/>
    <cellStyle name="40% - Акцент5 10 7" xfId="14577"/>
    <cellStyle name="40% - Акцент5 10 8" xfId="14578"/>
    <cellStyle name="40% - Акцент5 11" xfId="14579"/>
    <cellStyle name="40% - Акцент5 11 2" xfId="14580"/>
    <cellStyle name="40% - Акцент5 11 3" xfId="14581"/>
    <cellStyle name="40% - Акцент5 11 4" xfId="14582"/>
    <cellStyle name="40% - Акцент5 11 5" xfId="14583"/>
    <cellStyle name="40% - Акцент5 11 6" xfId="14584"/>
    <cellStyle name="40% - Акцент5 11 7" xfId="14585"/>
    <cellStyle name="40% - Акцент5 11 8" xfId="14586"/>
    <cellStyle name="40% - Акцент5 2" xfId="14"/>
    <cellStyle name="40% - Акцент5 2 10" xfId="14587"/>
    <cellStyle name="40% - Акцент5 2 2" xfId="14588"/>
    <cellStyle name="40% - Акцент5 2 2 2" xfId="14589"/>
    <cellStyle name="40% - Акцент5 2 2 2 2" xfId="14590"/>
    <cellStyle name="40% - Акцент5 2 2 3" xfId="14591"/>
    <cellStyle name="40% - Акцент5 2 2 4" xfId="14592"/>
    <cellStyle name="40% - Акцент5 2 2_БДР формат СД (2)" xfId="14593"/>
    <cellStyle name="40% - Акцент5 2 3" xfId="14594"/>
    <cellStyle name="40% - Акцент5 2 3 2" xfId="14595"/>
    <cellStyle name="40% - Акцент5 2 3 3" xfId="14596"/>
    <cellStyle name="40% - Акцент5 2 3_БДР формат СД (2)" xfId="14597"/>
    <cellStyle name="40% - Акцент5 2 4" xfId="14598"/>
    <cellStyle name="40% - Акцент5 2 4 2" xfId="14599"/>
    <cellStyle name="40% - Акцент5 2 4_БДР формат СД (2)" xfId="14600"/>
    <cellStyle name="40% - Акцент5 2 5" xfId="14601"/>
    <cellStyle name="40% - Акцент5 2 5 2" xfId="14602"/>
    <cellStyle name="40% - Акцент5 2 6" xfId="14603"/>
    <cellStyle name="40% - Акцент5 2 7" xfId="14604"/>
    <cellStyle name="40% - Акцент5 2 8" xfId="14605"/>
    <cellStyle name="40% - Акцент5 2 9" xfId="14606"/>
    <cellStyle name="40% - Акцент5 2_46EE.2011(v1.0)" xfId="14607"/>
    <cellStyle name="40% - Акцент5 3" xfId="14608"/>
    <cellStyle name="40% - Акцент5 3 10" xfId="14609"/>
    <cellStyle name="40% - Акцент5 3 2" xfId="14610"/>
    <cellStyle name="40% - Акцент5 3 3" xfId="14611"/>
    <cellStyle name="40% - Акцент5 3 4" xfId="14612"/>
    <cellStyle name="40% - Акцент5 3 5" xfId="14613"/>
    <cellStyle name="40% - Акцент5 3 6" xfId="14614"/>
    <cellStyle name="40% - Акцент5 3 7" xfId="14615"/>
    <cellStyle name="40% - Акцент5 3 8" xfId="14616"/>
    <cellStyle name="40% - Акцент5 3 9" xfId="14617"/>
    <cellStyle name="40% - Акцент5 3_46EE.2011(v1.0)" xfId="14618"/>
    <cellStyle name="40% - Акцент5 4" xfId="14619"/>
    <cellStyle name="40% - Акцент5 4 2" xfId="14620"/>
    <cellStyle name="40% - Акцент5 4 3" xfId="14621"/>
    <cellStyle name="40% - Акцент5 4 4" xfId="14622"/>
    <cellStyle name="40% - Акцент5 4 5" xfId="14623"/>
    <cellStyle name="40% - Акцент5 4 6" xfId="14624"/>
    <cellStyle name="40% - Акцент5 4 7" xfId="14625"/>
    <cellStyle name="40% - Акцент5 4 8" xfId="14626"/>
    <cellStyle name="40% - Акцент5 4_46EE.2011(v1.0)" xfId="14627"/>
    <cellStyle name="40% - Акцент5 5" xfId="14628"/>
    <cellStyle name="40% - Акцент5 5 2" xfId="14629"/>
    <cellStyle name="40% - Акцент5 5 3" xfId="14630"/>
    <cellStyle name="40% - Акцент5 5 4" xfId="14631"/>
    <cellStyle name="40% - Акцент5 5 5" xfId="14632"/>
    <cellStyle name="40% - Акцент5 5 6" xfId="14633"/>
    <cellStyle name="40% - Акцент5 5 7" xfId="14634"/>
    <cellStyle name="40% - Акцент5 5 8" xfId="14635"/>
    <cellStyle name="40% - Акцент5 5_46EE.2011(v1.0)" xfId="14636"/>
    <cellStyle name="40% - Акцент5 6" xfId="14637"/>
    <cellStyle name="40% - Акцент5 6 2" xfId="14638"/>
    <cellStyle name="40% - Акцент5 6 3" xfId="14639"/>
    <cellStyle name="40% - Акцент5 6 4" xfId="14640"/>
    <cellStyle name="40% - Акцент5 6 5" xfId="14641"/>
    <cellStyle name="40% - Акцент5 6 6" xfId="14642"/>
    <cellStyle name="40% - Акцент5 6 7" xfId="14643"/>
    <cellStyle name="40% - Акцент5 6 8" xfId="14644"/>
    <cellStyle name="40% - Акцент5 6_46EE.2011(v1.0)" xfId="14645"/>
    <cellStyle name="40% - Акцент5 7" xfId="14646"/>
    <cellStyle name="40% - Акцент5 7 2" xfId="14647"/>
    <cellStyle name="40% - Акцент5 7 3" xfId="14648"/>
    <cellStyle name="40% - Акцент5 7 4" xfId="14649"/>
    <cellStyle name="40% - Акцент5 7 5" xfId="14650"/>
    <cellStyle name="40% - Акцент5 7 6" xfId="14651"/>
    <cellStyle name="40% - Акцент5 7 7" xfId="14652"/>
    <cellStyle name="40% - Акцент5 7 8" xfId="14653"/>
    <cellStyle name="40% - Акцент5 7_46EE.2011(v1.0)" xfId="14654"/>
    <cellStyle name="40% - Акцент5 8" xfId="14655"/>
    <cellStyle name="40% - Акцент5 8 2" xfId="14656"/>
    <cellStyle name="40% - Акцент5 8 3" xfId="14657"/>
    <cellStyle name="40% - Акцент5 8 4" xfId="14658"/>
    <cellStyle name="40% - Акцент5 8 5" xfId="14659"/>
    <cellStyle name="40% - Акцент5 8 6" xfId="14660"/>
    <cellStyle name="40% - Акцент5 8 7" xfId="14661"/>
    <cellStyle name="40% - Акцент5 8 8" xfId="14662"/>
    <cellStyle name="40% - Акцент5 8_46EE.2011(v1.0)" xfId="14663"/>
    <cellStyle name="40% - Акцент5 9" xfId="14664"/>
    <cellStyle name="40% - Акцент5 9 2" xfId="14665"/>
    <cellStyle name="40% - Акцент5 9 3" xfId="14666"/>
    <cellStyle name="40% - Акцент5 9 4" xfId="14667"/>
    <cellStyle name="40% - Акцент5 9 5" xfId="14668"/>
    <cellStyle name="40% - Акцент5 9 6" xfId="14669"/>
    <cellStyle name="40% - Акцент5 9 7" xfId="14670"/>
    <cellStyle name="40% - Акцент5 9 8" xfId="14671"/>
    <cellStyle name="40% - Акцент5 9_46EE.2011(v1.0)" xfId="14672"/>
    <cellStyle name="40% - Акцент6 10" xfId="14673"/>
    <cellStyle name="40% - Акцент6 10 2" xfId="14674"/>
    <cellStyle name="40% - Акцент6 10 3" xfId="14675"/>
    <cellStyle name="40% - Акцент6 10 4" xfId="14676"/>
    <cellStyle name="40% - Акцент6 10 5" xfId="14677"/>
    <cellStyle name="40% - Акцент6 10 6" xfId="14678"/>
    <cellStyle name="40% - Акцент6 10 7" xfId="14679"/>
    <cellStyle name="40% - Акцент6 10 8" xfId="14680"/>
    <cellStyle name="40% - Акцент6 11" xfId="14681"/>
    <cellStyle name="40% - Акцент6 11 2" xfId="14682"/>
    <cellStyle name="40% - Акцент6 11 3" xfId="14683"/>
    <cellStyle name="40% - Акцент6 11 4" xfId="14684"/>
    <cellStyle name="40% - Акцент6 11 5" xfId="14685"/>
    <cellStyle name="40% - Акцент6 11 6" xfId="14686"/>
    <cellStyle name="40% - Акцент6 11 7" xfId="14687"/>
    <cellStyle name="40% - Акцент6 11 8" xfId="14688"/>
    <cellStyle name="40% - Акцент6 2" xfId="15"/>
    <cellStyle name="40% - Акцент6 2 10" xfId="14689"/>
    <cellStyle name="40% - Акцент6 2 2" xfId="14690"/>
    <cellStyle name="40% - Акцент6 2 2 2" xfId="14691"/>
    <cellStyle name="40% - Акцент6 2 2 2 2" xfId="14692"/>
    <cellStyle name="40% - Акцент6 2 2 3" xfId="14693"/>
    <cellStyle name="40% - Акцент6 2 2 4" xfId="14694"/>
    <cellStyle name="40% - Акцент6 2 2_БДР формат СД (2)" xfId="14695"/>
    <cellStyle name="40% - Акцент6 2 3" xfId="14696"/>
    <cellStyle name="40% - Акцент6 2 3 2" xfId="14697"/>
    <cellStyle name="40% - Акцент6 2 3 3" xfId="14698"/>
    <cellStyle name="40% - Акцент6 2 3_БДР формат СД (2)" xfId="14699"/>
    <cellStyle name="40% - Акцент6 2 4" xfId="14700"/>
    <cellStyle name="40% - Акцент6 2 4 2" xfId="14701"/>
    <cellStyle name="40% - Акцент6 2 4_БДР формат СД (2)" xfId="14702"/>
    <cellStyle name="40% - Акцент6 2 5" xfId="14703"/>
    <cellStyle name="40% - Акцент6 2 5 2" xfId="14704"/>
    <cellStyle name="40% - Акцент6 2 6" xfId="14705"/>
    <cellStyle name="40% - Акцент6 2 7" xfId="14706"/>
    <cellStyle name="40% - Акцент6 2 8" xfId="14707"/>
    <cellStyle name="40% - Акцент6 2 9" xfId="14708"/>
    <cellStyle name="40% - Акцент6 2_46EE.2011(v1.0)" xfId="14709"/>
    <cellStyle name="40% - Акцент6 3" xfId="14710"/>
    <cellStyle name="40% - Акцент6 3 10" xfId="14711"/>
    <cellStyle name="40% - Акцент6 3 2" xfId="14712"/>
    <cellStyle name="40% - Акцент6 3 3" xfId="14713"/>
    <cellStyle name="40% - Акцент6 3 4" xfId="14714"/>
    <cellStyle name="40% - Акцент6 3 5" xfId="14715"/>
    <cellStyle name="40% - Акцент6 3 6" xfId="14716"/>
    <cellStyle name="40% - Акцент6 3 7" xfId="14717"/>
    <cellStyle name="40% - Акцент6 3 8" xfId="14718"/>
    <cellStyle name="40% - Акцент6 3 9" xfId="14719"/>
    <cellStyle name="40% - Акцент6 3_46EE.2011(v1.0)" xfId="14720"/>
    <cellStyle name="40% - Акцент6 4" xfId="14721"/>
    <cellStyle name="40% - Акцент6 4 2" xfId="14722"/>
    <cellStyle name="40% - Акцент6 4 3" xfId="14723"/>
    <cellStyle name="40% - Акцент6 4 4" xfId="14724"/>
    <cellStyle name="40% - Акцент6 4 5" xfId="14725"/>
    <cellStyle name="40% - Акцент6 4 6" xfId="14726"/>
    <cellStyle name="40% - Акцент6 4 7" xfId="14727"/>
    <cellStyle name="40% - Акцент6 4 8" xfId="14728"/>
    <cellStyle name="40% - Акцент6 4_46EE.2011(v1.0)" xfId="14729"/>
    <cellStyle name="40% - Акцент6 5" xfId="14730"/>
    <cellStyle name="40% - Акцент6 5 2" xfId="14731"/>
    <cellStyle name="40% - Акцент6 5 3" xfId="14732"/>
    <cellStyle name="40% - Акцент6 5 4" xfId="14733"/>
    <cellStyle name="40% - Акцент6 5 5" xfId="14734"/>
    <cellStyle name="40% - Акцент6 5 6" xfId="14735"/>
    <cellStyle name="40% - Акцент6 5 7" xfId="14736"/>
    <cellStyle name="40% - Акцент6 5 8" xfId="14737"/>
    <cellStyle name="40% - Акцент6 5_46EE.2011(v1.0)" xfId="14738"/>
    <cellStyle name="40% - Акцент6 6" xfId="14739"/>
    <cellStyle name="40% - Акцент6 6 2" xfId="14740"/>
    <cellStyle name="40% - Акцент6 6 3" xfId="14741"/>
    <cellStyle name="40% - Акцент6 6 4" xfId="14742"/>
    <cellStyle name="40% - Акцент6 6 5" xfId="14743"/>
    <cellStyle name="40% - Акцент6 6 6" xfId="14744"/>
    <cellStyle name="40% - Акцент6 6 7" xfId="14745"/>
    <cellStyle name="40% - Акцент6 6 8" xfId="14746"/>
    <cellStyle name="40% - Акцент6 6_46EE.2011(v1.0)" xfId="14747"/>
    <cellStyle name="40% - Акцент6 7" xfId="14748"/>
    <cellStyle name="40% - Акцент6 7 2" xfId="14749"/>
    <cellStyle name="40% - Акцент6 7 3" xfId="14750"/>
    <cellStyle name="40% - Акцент6 7 4" xfId="14751"/>
    <cellStyle name="40% - Акцент6 7 5" xfId="14752"/>
    <cellStyle name="40% - Акцент6 7 6" xfId="14753"/>
    <cellStyle name="40% - Акцент6 7 7" xfId="14754"/>
    <cellStyle name="40% - Акцент6 7 8" xfId="14755"/>
    <cellStyle name="40% - Акцент6 7_46EE.2011(v1.0)" xfId="14756"/>
    <cellStyle name="40% - Акцент6 8" xfId="14757"/>
    <cellStyle name="40% - Акцент6 8 2" xfId="14758"/>
    <cellStyle name="40% - Акцент6 8 3" xfId="14759"/>
    <cellStyle name="40% - Акцент6 8 4" xfId="14760"/>
    <cellStyle name="40% - Акцент6 8 5" xfId="14761"/>
    <cellStyle name="40% - Акцент6 8 6" xfId="14762"/>
    <cellStyle name="40% - Акцент6 8 7" xfId="14763"/>
    <cellStyle name="40% - Акцент6 8 8" xfId="14764"/>
    <cellStyle name="40% - Акцент6 8_46EE.2011(v1.0)" xfId="14765"/>
    <cellStyle name="40% - Акцент6 9" xfId="14766"/>
    <cellStyle name="40% - Акцент6 9 2" xfId="14767"/>
    <cellStyle name="40% - Акцент6 9 3" xfId="14768"/>
    <cellStyle name="40% - Акцент6 9 4" xfId="14769"/>
    <cellStyle name="40% - Акцент6 9 5" xfId="14770"/>
    <cellStyle name="40% - Акцент6 9 6" xfId="14771"/>
    <cellStyle name="40% - Акцент6 9 7" xfId="14772"/>
    <cellStyle name="40% - Акцент6 9 8" xfId="14773"/>
    <cellStyle name="40% - Акцент6 9_46EE.2011(v1.0)" xfId="14774"/>
    <cellStyle name="50%" xfId="14775"/>
    <cellStyle name="50% 2" xfId="14776"/>
    <cellStyle name="50% 2 2" xfId="14777"/>
    <cellStyle name="50% 2 3" xfId="14778"/>
    <cellStyle name="50% 3" xfId="14779"/>
    <cellStyle name="50% 3 2" xfId="14780"/>
    <cellStyle name="50% 3 3" xfId="14781"/>
    <cellStyle name="50% 4" xfId="14782"/>
    <cellStyle name="50% 5" xfId="14783"/>
    <cellStyle name="60% - Accent1" xfId="14784"/>
    <cellStyle name="60% - Accent1 2" xfId="14785"/>
    <cellStyle name="60% - Accent1_БДР формат СД (2)" xfId="14786"/>
    <cellStyle name="60% - Accent2" xfId="14787"/>
    <cellStyle name="60% - Accent2 2" xfId="14788"/>
    <cellStyle name="60% - Accent2_БДР формат СД (2)" xfId="14789"/>
    <cellStyle name="60% - Accent3" xfId="14790"/>
    <cellStyle name="60% - Accent3 2" xfId="14791"/>
    <cellStyle name="60% - Accent3_БДР формат СД (2)" xfId="14792"/>
    <cellStyle name="60% - Accent4" xfId="14793"/>
    <cellStyle name="60% - Accent4 2" xfId="14794"/>
    <cellStyle name="60% - Accent4_БДР формат СД (2)" xfId="14795"/>
    <cellStyle name="60% - Accent5" xfId="14796"/>
    <cellStyle name="60% - Accent5 2" xfId="14797"/>
    <cellStyle name="60% - Accent5_БДР формат СД (2)" xfId="14798"/>
    <cellStyle name="60% - Accent6" xfId="14799"/>
    <cellStyle name="60% - Accent6 2" xfId="14800"/>
    <cellStyle name="60% - Accent6_БДР формат СД (2)" xfId="14801"/>
    <cellStyle name="60% - Акцент1 10" xfId="14802"/>
    <cellStyle name="60% - Акцент1 11" xfId="14803"/>
    <cellStyle name="60% - Акцент1 2" xfId="16"/>
    <cellStyle name="60% - Акцент1 2 2" xfId="14804"/>
    <cellStyle name="60% - Акцент1 2 2 2" xfId="14805"/>
    <cellStyle name="60% - Акцент1 2 2 3" xfId="14806"/>
    <cellStyle name="60% - Акцент1 2 2_БДР формат СД (2)" xfId="14807"/>
    <cellStyle name="60% - Акцент1 2 3" xfId="14808"/>
    <cellStyle name="60% - Акцент1 2 3 2" xfId="14809"/>
    <cellStyle name="60% - Акцент1 2 3 3" xfId="14810"/>
    <cellStyle name="60% - Акцент1 2 4" xfId="14811"/>
    <cellStyle name="60% - Акцент1 2 4 2" xfId="14812"/>
    <cellStyle name="60% - Акцент1 2 5" xfId="14813"/>
    <cellStyle name="60% - Акцент1 2 5 2" xfId="14814"/>
    <cellStyle name="60% - Акцент1 2 6" xfId="14815"/>
    <cellStyle name="60% - Акцент1 2 7" xfId="14816"/>
    <cellStyle name="60% - Акцент1 2_БДР формат СД (2)" xfId="14817"/>
    <cellStyle name="60% - Акцент1 3" xfId="14818"/>
    <cellStyle name="60% - Акцент1 3 2" xfId="14819"/>
    <cellStyle name="60% - Акцент1 3 2 2" xfId="14820"/>
    <cellStyle name="60% - Акцент1 3 3" xfId="14821"/>
    <cellStyle name="60% - Акцент1 4" xfId="14822"/>
    <cellStyle name="60% - Акцент1 4 2" xfId="14823"/>
    <cellStyle name="60% - Акцент1 5" xfId="14824"/>
    <cellStyle name="60% - Акцент1 5 2" xfId="14825"/>
    <cellStyle name="60% - Акцент1 6" xfId="14826"/>
    <cellStyle name="60% - Акцент1 6 2" xfId="14827"/>
    <cellStyle name="60% - Акцент1 7" xfId="14828"/>
    <cellStyle name="60% - Акцент1 7 2" xfId="14829"/>
    <cellStyle name="60% - Акцент1 8" xfId="14830"/>
    <cellStyle name="60% - Акцент1 8 2" xfId="14831"/>
    <cellStyle name="60% - Акцент1 9" xfId="14832"/>
    <cellStyle name="60% - Акцент1 9 2" xfId="14833"/>
    <cellStyle name="60% - Акцент2 10" xfId="14834"/>
    <cellStyle name="60% - Акцент2 11" xfId="14835"/>
    <cellStyle name="60% - Акцент2 2" xfId="17"/>
    <cellStyle name="60% - Акцент2 2 2" xfId="14836"/>
    <cellStyle name="60% - Акцент2 2 2 2" xfId="14837"/>
    <cellStyle name="60% - Акцент2 2 2 3" xfId="14838"/>
    <cellStyle name="60% - Акцент2 2 2_БДР формат СД (2)" xfId="14839"/>
    <cellStyle name="60% - Акцент2 2 3" xfId="14840"/>
    <cellStyle name="60% - Акцент2 2 3 2" xfId="14841"/>
    <cellStyle name="60% - Акцент2 2 3 3" xfId="14842"/>
    <cellStyle name="60% - Акцент2 2 4" xfId="14843"/>
    <cellStyle name="60% - Акцент2 2 4 2" xfId="14844"/>
    <cellStyle name="60% - Акцент2 2 5" xfId="14845"/>
    <cellStyle name="60% - Акцент2 2 5 2" xfId="14846"/>
    <cellStyle name="60% - Акцент2 2 6" xfId="14847"/>
    <cellStyle name="60% - Акцент2 2 7" xfId="14848"/>
    <cellStyle name="60% - Акцент2 2_БДР формат СД (2)" xfId="14849"/>
    <cellStyle name="60% - Акцент2 3" xfId="14850"/>
    <cellStyle name="60% - Акцент2 3 2" xfId="14851"/>
    <cellStyle name="60% - Акцент2 3 2 2" xfId="14852"/>
    <cellStyle name="60% - Акцент2 3 3" xfId="14853"/>
    <cellStyle name="60% - Акцент2 4" xfId="14854"/>
    <cellStyle name="60% - Акцент2 4 2" xfId="14855"/>
    <cellStyle name="60% - Акцент2 5" xfId="14856"/>
    <cellStyle name="60% - Акцент2 5 2" xfId="14857"/>
    <cellStyle name="60% - Акцент2 6" xfId="14858"/>
    <cellStyle name="60% - Акцент2 6 2" xfId="14859"/>
    <cellStyle name="60% - Акцент2 7" xfId="14860"/>
    <cellStyle name="60% - Акцент2 7 2" xfId="14861"/>
    <cellStyle name="60% - Акцент2 8" xfId="14862"/>
    <cellStyle name="60% - Акцент2 8 2" xfId="14863"/>
    <cellStyle name="60% - Акцент2 9" xfId="14864"/>
    <cellStyle name="60% - Акцент2 9 2" xfId="14865"/>
    <cellStyle name="60% - Акцент3 10" xfId="14866"/>
    <cellStyle name="60% - Акцент3 11" xfId="14867"/>
    <cellStyle name="60% - Акцент3 2" xfId="18"/>
    <cellStyle name="60% - Акцент3 2 2" xfId="14868"/>
    <cellStyle name="60% - Акцент3 2 2 2" xfId="14869"/>
    <cellStyle name="60% - Акцент3 2 2 3" xfId="14870"/>
    <cellStyle name="60% - Акцент3 2 2_БДР формат СД (2)" xfId="14871"/>
    <cellStyle name="60% - Акцент3 2 3" xfId="14872"/>
    <cellStyle name="60% - Акцент3 2 3 2" xfId="14873"/>
    <cellStyle name="60% - Акцент3 2 3 3" xfId="14874"/>
    <cellStyle name="60% - Акцент3 2 4" xfId="14875"/>
    <cellStyle name="60% - Акцент3 2 4 2" xfId="14876"/>
    <cellStyle name="60% - Акцент3 2 5" xfId="14877"/>
    <cellStyle name="60% - Акцент3 2 5 2" xfId="14878"/>
    <cellStyle name="60% - Акцент3 2 6" xfId="14879"/>
    <cellStyle name="60% - Акцент3 2 7" xfId="14880"/>
    <cellStyle name="60% - Акцент3 2_БДР формат СД (2)" xfId="14881"/>
    <cellStyle name="60% - Акцент3 3" xfId="14882"/>
    <cellStyle name="60% - Акцент3 3 2" xfId="14883"/>
    <cellStyle name="60% - Акцент3 3 2 2" xfId="14884"/>
    <cellStyle name="60% - Акцент3 3 3" xfId="14885"/>
    <cellStyle name="60% - Акцент3 4" xfId="14886"/>
    <cellStyle name="60% - Акцент3 4 2" xfId="14887"/>
    <cellStyle name="60% - Акцент3 5" xfId="14888"/>
    <cellStyle name="60% - Акцент3 5 2" xfId="14889"/>
    <cellStyle name="60% - Акцент3 6" xfId="14890"/>
    <cellStyle name="60% - Акцент3 6 2" xfId="14891"/>
    <cellStyle name="60% - Акцент3 7" xfId="14892"/>
    <cellStyle name="60% - Акцент3 7 2" xfId="14893"/>
    <cellStyle name="60% - Акцент3 8" xfId="14894"/>
    <cellStyle name="60% - Акцент3 8 2" xfId="14895"/>
    <cellStyle name="60% - Акцент3 9" xfId="14896"/>
    <cellStyle name="60% - Акцент3 9 2" xfId="14897"/>
    <cellStyle name="60% - Акцент4 10" xfId="14898"/>
    <cellStyle name="60% - Акцент4 11" xfId="14899"/>
    <cellStyle name="60% - Акцент4 2" xfId="19"/>
    <cellStyle name="60% - Акцент4 2 2" xfId="14900"/>
    <cellStyle name="60% - Акцент4 2 2 2" xfId="14901"/>
    <cellStyle name="60% - Акцент4 2 2 3" xfId="14902"/>
    <cellStyle name="60% - Акцент4 2 2_БДР формат СД (2)" xfId="14903"/>
    <cellStyle name="60% - Акцент4 2 3" xfId="14904"/>
    <cellStyle name="60% - Акцент4 2 3 2" xfId="14905"/>
    <cellStyle name="60% - Акцент4 2 3 3" xfId="14906"/>
    <cellStyle name="60% - Акцент4 2 4" xfId="14907"/>
    <cellStyle name="60% - Акцент4 2 4 2" xfId="14908"/>
    <cellStyle name="60% - Акцент4 2 5" xfId="14909"/>
    <cellStyle name="60% - Акцент4 2 5 2" xfId="14910"/>
    <cellStyle name="60% - Акцент4 2 6" xfId="14911"/>
    <cellStyle name="60% - Акцент4 2 7" xfId="14912"/>
    <cellStyle name="60% - Акцент4 2_БДР формат СД (2)" xfId="14913"/>
    <cellStyle name="60% - Акцент4 3" xfId="14914"/>
    <cellStyle name="60% - Акцент4 3 2" xfId="14915"/>
    <cellStyle name="60% - Акцент4 3 2 2" xfId="14916"/>
    <cellStyle name="60% - Акцент4 3 3" xfId="14917"/>
    <cellStyle name="60% - Акцент4 4" xfId="14918"/>
    <cellStyle name="60% - Акцент4 4 2" xfId="14919"/>
    <cellStyle name="60% - Акцент4 5" xfId="14920"/>
    <cellStyle name="60% - Акцент4 5 2" xfId="14921"/>
    <cellStyle name="60% - Акцент4 6" xfId="14922"/>
    <cellStyle name="60% - Акцент4 6 2" xfId="14923"/>
    <cellStyle name="60% - Акцент4 7" xfId="14924"/>
    <cellStyle name="60% - Акцент4 7 2" xfId="14925"/>
    <cellStyle name="60% - Акцент4 8" xfId="14926"/>
    <cellStyle name="60% - Акцент4 8 2" xfId="14927"/>
    <cellStyle name="60% - Акцент4 9" xfId="14928"/>
    <cellStyle name="60% - Акцент4 9 2" xfId="14929"/>
    <cellStyle name="60% - Акцент5 10" xfId="14930"/>
    <cellStyle name="60% - Акцент5 11" xfId="14931"/>
    <cellStyle name="60% - Акцент5 2" xfId="20"/>
    <cellStyle name="60% - Акцент5 2 2" xfId="14932"/>
    <cellStyle name="60% - Акцент5 2 2 2" xfId="14933"/>
    <cellStyle name="60% - Акцент5 2 2 3" xfId="14934"/>
    <cellStyle name="60% - Акцент5 2 2_БДР формат СД (2)" xfId="14935"/>
    <cellStyle name="60% - Акцент5 2 3" xfId="14936"/>
    <cellStyle name="60% - Акцент5 2 3 2" xfId="14937"/>
    <cellStyle name="60% - Акцент5 2 3 3" xfId="14938"/>
    <cellStyle name="60% - Акцент5 2 4" xfId="14939"/>
    <cellStyle name="60% - Акцент5 2 4 2" xfId="14940"/>
    <cellStyle name="60% - Акцент5 2 5" xfId="14941"/>
    <cellStyle name="60% - Акцент5 2 5 2" xfId="14942"/>
    <cellStyle name="60% - Акцент5 2 6" xfId="14943"/>
    <cellStyle name="60% - Акцент5 2 7" xfId="14944"/>
    <cellStyle name="60% - Акцент5 2_БДР формат СД (2)" xfId="14945"/>
    <cellStyle name="60% - Акцент5 3" xfId="14946"/>
    <cellStyle name="60% - Акцент5 3 2" xfId="14947"/>
    <cellStyle name="60% - Акцент5 3 2 2" xfId="14948"/>
    <cellStyle name="60% - Акцент5 3 3" xfId="14949"/>
    <cellStyle name="60% - Акцент5 4" xfId="14950"/>
    <cellStyle name="60% - Акцент5 4 2" xfId="14951"/>
    <cellStyle name="60% - Акцент5 5" xfId="14952"/>
    <cellStyle name="60% - Акцент5 5 2" xfId="14953"/>
    <cellStyle name="60% - Акцент5 6" xfId="14954"/>
    <cellStyle name="60% - Акцент5 6 2" xfId="14955"/>
    <cellStyle name="60% - Акцент5 7" xfId="14956"/>
    <cellStyle name="60% - Акцент5 7 2" xfId="14957"/>
    <cellStyle name="60% - Акцент5 8" xfId="14958"/>
    <cellStyle name="60% - Акцент5 8 2" xfId="14959"/>
    <cellStyle name="60% - Акцент5 9" xfId="14960"/>
    <cellStyle name="60% - Акцент5 9 2" xfId="14961"/>
    <cellStyle name="60% - Акцент6 10" xfId="14962"/>
    <cellStyle name="60% - Акцент6 11" xfId="14963"/>
    <cellStyle name="60% - Акцент6 2" xfId="21"/>
    <cellStyle name="60% - Акцент6 2 2" xfId="14964"/>
    <cellStyle name="60% - Акцент6 2 2 2" xfId="14965"/>
    <cellStyle name="60% - Акцент6 2 2 3" xfId="14966"/>
    <cellStyle name="60% - Акцент6 2 2_БДР формат СД (2)" xfId="14967"/>
    <cellStyle name="60% - Акцент6 2 3" xfId="14968"/>
    <cellStyle name="60% - Акцент6 2 3 2" xfId="14969"/>
    <cellStyle name="60% - Акцент6 2 3 3" xfId="14970"/>
    <cellStyle name="60% - Акцент6 2 4" xfId="14971"/>
    <cellStyle name="60% - Акцент6 2 4 2" xfId="14972"/>
    <cellStyle name="60% - Акцент6 2 5" xfId="14973"/>
    <cellStyle name="60% - Акцент6 2 5 2" xfId="14974"/>
    <cellStyle name="60% - Акцент6 2 6" xfId="14975"/>
    <cellStyle name="60% - Акцент6 2 7" xfId="14976"/>
    <cellStyle name="60% - Акцент6 2_БДР формат СД (2)" xfId="14977"/>
    <cellStyle name="60% - Акцент6 3" xfId="14978"/>
    <cellStyle name="60% - Акцент6 3 2" xfId="14979"/>
    <cellStyle name="60% - Акцент6 3 2 2" xfId="14980"/>
    <cellStyle name="60% - Акцент6 3 3" xfId="14981"/>
    <cellStyle name="60% - Акцент6 4" xfId="14982"/>
    <cellStyle name="60% - Акцент6 4 2" xfId="14983"/>
    <cellStyle name="60% - Акцент6 5" xfId="14984"/>
    <cellStyle name="60% - Акцент6 5 2" xfId="14985"/>
    <cellStyle name="60% - Акцент6 6" xfId="14986"/>
    <cellStyle name="60% - Акцент6 6 2" xfId="14987"/>
    <cellStyle name="60% - Акцент6 7" xfId="14988"/>
    <cellStyle name="60% - Акцент6 7 2" xfId="14989"/>
    <cellStyle name="60% - Акцент6 8" xfId="14990"/>
    <cellStyle name="60% - Акцент6 8 2" xfId="14991"/>
    <cellStyle name="60% - Акцент6 9" xfId="14992"/>
    <cellStyle name="60% - Акцент6 9 2" xfId="14993"/>
    <cellStyle name="6Code" xfId="14994"/>
    <cellStyle name="75%" xfId="14995"/>
    <cellStyle name="75% 2" xfId="14996"/>
    <cellStyle name="75% 2 2" xfId="14997"/>
    <cellStyle name="75% 2 3" xfId="14998"/>
    <cellStyle name="75% 3" xfId="14999"/>
    <cellStyle name="75% 3 2" xfId="15000"/>
    <cellStyle name="75% 3 3" xfId="15001"/>
    <cellStyle name="75% 4" xfId="15002"/>
    <cellStyle name="75% 5" xfId="15003"/>
    <cellStyle name="8pt" xfId="15004"/>
    <cellStyle name="Aaia?iue" xfId="15005"/>
    <cellStyle name="Aaia?iue [0]" xfId="15006"/>
    <cellStyle name="Aaia?iue_?anoiau" xfId="15007"/>
    <cellStyle name="Äåíåæíûé [0]_vaqduGfTSN7qyUJNWHRlcWo3H" xfId="15008"/>
    <cellStyle name="Äåíåæíûé_vaqduGfTSN7qyUJNWHRlcWo3H" xfId="15009"/>
    <cellStyle name="Accent1" xfId="15010"/>
    <cellStyle name="Accent1 - 20%" xfId="15011"/>
    <cellStyle name="Accent1 - 20% 2" xfId="15012"/>
    <cellStyle name="Accent1 - 20%_БДР формат СД (2)" xfId="15013"/>
    <cellStyle name="Accent1 - 40%" xfId="15014"/>
    <cellStyle name="Accent1 - 40% 2" xfId="15015"/>
    <cellStyle name="Accent1 - 40%_БДР формат СД (2)" xfId="15016"/>
    <cellStyle name="Accent1 - 60%" xfId="15017"/>
    <cellStyle name="Accent1 - 60% 2" xfId="15018"/>
    <cellStyle name="Accent1 - 60%_БДР формат СД (2)" xfId="15019"/>
    <cellStyle name="Accent1 10" xfId="15020"/>
    <cellStyle name="Accent1 11" xfId="15021"/>
    <cellStyle name="Accent1 12" xfId="15022"/>
    <cellStyle name="Accent1 13" xfId="15023"/>
    <cellStyle name="Accent1 14" xfId="15024"/>
    <cellStyle name="Accent1 15" xfId="15025"/>
    <cellStyle name="Accent1 16" xfId="15026"/>
    <cellStyle name="Accent1 17" xfId="15027"/>
    <cellStyle name="Accent1 18" xfId="15028"/>
    <cellStyle name="Accent1 19" xfId="15029"/>
    <cellStyle name="Accent1 2" xfId="15030"/>
    <cellStyle name="Accent1 20" xfId="15031"/>
    <cellStyle name="Accent1 21" xfId="15032"/>
    <cellStyle name="Accent1 22" xfId="15033"/>
    <cellStyle name="Accent1 3" xfId="15034"/>
    <cellStyle name="Accent1 4" xfId="15035"/>
    <cellStyle name="Accent1 5" xfId="15036"/>
    <cellStyle name="Accent1 6" xfId="15037"/>
    <cellStyle name="Accent1 7" xfId="15038"/>
    <cellStyle name="Accent1 8" xfId="15039"/>
    <cellStyle name="Accent1 9" xfId="15040"/>
    <cellStyle name="Accent1_Xl0000003" xfId="15041"/>
    <cellStyle name="Accent2" xfId="15042"/>
    <cellStyle name="Accent2 - 20%" xfId="15043"/>
    <cellStyle name="Accent2 - 20% 2" xfId="15044"/>
    <cellStyle name="Accent2 - 20%_БДР формат СД (2)" xfId="15045"/>
    <cellStyle name="Accent2 - 40%" xfId="15046"/>
    <cellStyle name="Accent2 - 40% 2" xfId="15047"/>
    <cellStyle name="Accent2 - 40%_БДР формат СД (2)" xfId="15048"/>
    <cellStyle name="Accent2 - 60%" xfId="15049"/>
    <cellStyle name="Accent2 - 60% 2" xfId="15050"/>
    <cellStyle name="Accent2 - 60%_БДР формат СД (2)" xfId="15051"/>
    <cellStyle name="Accent2 10" xfId="15052"/>
    <cellStyle name="Accent2 11" xfId="15053"/>
    <cellStyle name="Accent2 12" xfId="15054"/>
    <cellStyle name="Accent2 13" xfId="15055"/>
    <cellStyle name="Accent2 14" xfId="15056"/>
    <cellStyle name="Accent2 15" xfId="15057"/>
    <cellStyle name="Accent2 16" xfId="15058"/>
    <cellStyle name="Accent2 17" xfId="15059"/>
    <cellStyle name="Accent2 18" xfId="15060"/>
    <cellStyle name="Accent2 19" xfId="15061"/>
    <cellStyle name="Accent2 2" xfId="15062"/>
    <cellStyle name="Accent2 20" xfId="15063"/>
    <cellStyle name="Accent2 21" xfId="15064"/>
    <cellStyle name="Accent2 22" xfId="15065"/>
    <cellStyle name="Accent2 3" xfId="15066"/>
    <cellStyle name="Accent2 4" xfId="15067"/>
    <cellStyle name="Accent2 5" xfId="15068"/>
    <cellStyle name="Accent2 6" xfId="15069"/>
    <cellStyle name="Accent2 7" xfId="15070"/>
    <cellStyle name="Accent2 8" xfId="15071"/>
    <cellStyle name="Accent2 9" xfId="15072"/>
    <cellStyle name="Accent2_Xl0000003" xfId="15073"/>
    <cellStyle name="Accent3" xfId="15074"/>
    <cellStyle name="Accent3 - 20%" xfId="15075"/>
    <cellStyle name="Accent3 - 20% 2" xfId="15076"/>
    <cellStyle name="Accent3 - 20%_БДР формат СД (2)" xfId="15077"/>
    <cellStyle name="Accent3 - 40%" xfId="15078"/>
    <cellStyle name="Accent3 - 40% 2" xfId="15079"/>
    <cellStyle name="Accent3 - 40%_БДР формат СД (2)" xfId="15080"/>
    <cellStyle name="Accent3 - 60%" xfId="15081"/>
    <cellStyle name="Accent3 - 60% 2" xfId="15082"/>
    <cellStyle name="Accent3 - 60%_БДР формат СД (2)" xfId="15083"/>
    <cellStyle name="Accent3 10" xfId="15084"/>
    <cellStyle name="Accent3 11" xfId="15085"/>
    <cellStyle name="Accent3 12" xfId="15086"/>
    <cellStyle name="Accent3 13" xfId="15087"/>
    <cellStyle name="Accent3 14" xfId="15088"/>
    <cellStyle name="Accent3 15" xfId="15089"/>
    <cellStyle name="Accent3 16" xfId="15090"/>
    <cellStyle name="Accent3 17" xfId="15091"/>
    <cellStyle name="Accent3 18" xfId="15092"/>
    <cellStyle name="Accent3 19" xfId="15093"/>
    <cellStyle name="Accent3 2" xfId="15094"/>
    <cellStyle name="Accent3 20" xfId="15095"/>
    <cellStyle name="Accent3 21" xfId="15096"/>
    <cellStyle name="Accent3 22" xfId="15097"/>
    <cellStyle name="Accent3 3" xfId="15098"/>
    <cellStyle name="Accent3 4" xfId="15099"/>
    <cellStyle name="Accent3 5" xfId="15100"/>
    <cellStyle name="Accent3 6" xfId="15101"/>
    <cellStyle name="Accent3 7" xfId="15102"/>
    <cellStyle name="Accent3 8" xfId="15103"/>
    <cellStyle name="Accent3 9" xfId="15104"/>
    <cellStyle name="Accent3_ прил7" xfId="15105"/>
    <cellStyle name="Accent4" xfId="15106"/>
    <cellStyle name="Accent4 - 20%" xfId="15107"/>
    <cellStyle name="Accent4 - 20% 2" xfId="15108"/>
    <cellStyle name="Accent4 - 20%_БДР формат СД (2)" xfId="15109"/>
    <cellStyle name="Accent4 - 40%" xfId="15110"/>
    <cellStyle name="Accent4 - 40% 2" xfId="15111"/>
    <cellStyle name="Accent4 - 40%_БДР формат СД (2)" xfId="15112"/>
    <cellStyle name="Accent4 - 60%" xfId="15113"/>
    <cellStyle name="Accent4 - 60% 2" xfId="15114"/>
    <cellStyle name="Accent4 - 60%_БДР формат СД (2)" xfId="15115"/>
    <cellStyle name="Accent4 10" xfId="15116"/>
    <cellStyle name="Accent4 11" xfId="15117"/>
    <cellStyle name="Accent4 12" xfId="15118"/>
    <cellStyle name="Accent4 13" xfId="15119"/>
    <cellStyle name="Accent4 14" xfId="15120"/>
    <cellStyle name="Accent4 15" xfId="15121"/>
    <cellStyle name="Accent4 16" xfId="15122"/>
    <cellStyle name="Accent4 17" xfId="15123"/>
    <cellStyle name="Accent4 18" xfId="15124"/>
    <cellStyle name="Accent4 19" xfId="15125"/>
    <cellStyle name="Accent4 2" xfId="15126"/>
    <cellStyle name="Accent4 20" xfId="15127"/>
    <cellStyle name="Accent4 21" xfId="15128"/>
    <cellStyle name="Accent4 22" xfId="15129"/>
    <cellStyle name="Accent4 3" xfId="15130"/>
    <cellStyle name="Accent4 4" xfId="15131"/>
    <cellStyle name="Accent4 5" xfId="15132"/>
    <cellStyle name="Accent4 6" xfId="15133"/>
    <cellStyle name="Accent4 7" xfId="15134"/>
    <cellStyle name="Accent4 8" xfId="15135"/>
    <cellStyle name="Accent4 9" xfId="15136"/>
    <cellStyle name="Accent4_ прил7" xfId="15137"/>
    <cellStyle name="Accent5" xfId="15138"/>
    <cellStyle name="Accent5 - 20%" xfId="15139"/>
    <cellStyle name="Accent5 - 20% 2" xfId="15140"/>
    <cellStyle name="Accent5 - 20% 2 2" xfId="15141"/>
    <cellStyle name="Accent5 - 20% 2_БДР формат СД (2)" xfId="15142"/>
    <cellStyle name="Accent5 - 20% 3" xfId="15143"/>
    <cellStyle name="Accent5 - 20%_БДР формат СД (2)" xfId="15144"/>
    <cellStyle name="Accent5 - 40%" xfId="15145"/>
    <cellStyle name="Accent5 - 40% 2" xfId="15146"/>
    <cellStyle name="Accent5 - 40%_БДР формат СД (2)" xfId="15147"/>
    <cellStyle name="Accent5 - 60%" xfId="15148"/>
    <cellStyle name="Accent5 - 60% 2" xfId="15149"/>
    <cellStyle name="Accent5 - 60% 2 2" xfId="15150"/>
    <cellStyle name="Accent5 - 60% 2_БДР формат СД (2)" xfId="15151"/>
    <cellStyle name="Accent5 - 60% 3" xfId="15152"/>
    <cellStyle name="Accent5 - 60%_БДР формат СД (2)" xfId="15153"/>
    <cellStyle name="Accent5 10" xfId="15154"/>
    <cellStyle name="Accent5 11" xfId="15155"/>
    <cellStyle name="Accent5 12" xfId="15156"/>
    <cellStyle name="Accent5 13" xfId="15157"/>
    <cellStyle name="Accent5 14" xfId="15158"/>
    <cellStyle name="Accent5 15" xfId="15159"/>
    <cellStyle name="Accent5 16" xfId="15160"/>
    <cellStyle name="Accent5 17" xfId="15161"/>
    <cellStyle name="Accent5 18" xfId="15162"/>
    <cellStyle name="Accent5 19" xfId="15163"/>
    <cellStyle name="Accent5 2" xfId="15164"/>
    <cellStyle name="Accent5 2 2" xfId="15165"/>
    <cellStyle name="Accent5 2_БДР формат СД (2)" xfId="15166"/>
    <cellStyle name="Accent5 20" xfId="15167"/>
    <cellStyle name="Accent5 21" xfId="15168"/>
    <cellStyle name="Accent5 22" xfId="15169"/>
    <cellStyle name="Accent5 23" xfId="15170"/>
    <cellStyle name="Accent5 24" xfId="15171"/>
    <cellStyle name="Accent5 25" xfId="15172"/>
    <cellStyle name="Accent5 26" xfId="15173"/>
    <cellStyle name="Accent5 27" xfId="15174"/>
    <cellStyle name="Accent5 28" xfId="15175"/>
    <cellStyle name="Accent5 29" xfId="15176"/>
    <cellStyle name="Accent5 3" xfId="15177"/>
    <cellStyle name="Accent5 30" xfId="15178"/>
    <cellStyle name="Accent5 31" xfId="15179"/>
    <cellStyle name="Accent5 32" xfId="15180"/>
    <cellStyle name="Accent5 33" xfId="15181"/>
    <cellStyle name="Accent5 34" xfId="15182"/>
    <cellStyle name="Accent5 4" xfId="15183"/>
    <cellStyle name="Accent5 5" xfId="15184"/>
    <cellStyle name="Accent5 6" xfId="15185"/>
    <cellStyle name="Accent5 7" xfId="15186"/>
    <cellStyle name="Accent5 8" xfId="15187"/>
    <cellStyle name="Accent5 9" xfId="15188"/>
    <cellStyle name="Accent5_ прил7" xfId="15189"/>
    <cellStyle name="Accent6" xfId="15190"/>
    <cellStyle name="Accent6 - 20%" xfId="15191"/>
    <cellStyle name="Accent6 - 20% 2" xfId="15192"/>
    <cellStyle name="Accent6 - 20%_БДР формат СД (2)" xfId="15193"/>
    <cellStyle name="Accent6 - 40%" xfId="15194"/>
    <cellStyle name="Accent6 - 40% 2" xfId="15195"/>
    <cellStyle name="Accent6 - 40% 2 2" xfId="15196"/>
    <cellStyle name="Accent6 - 40% 2_БДР формат СД (2)" xfId="15197"/>
    <cellStyle name="Accent6 - 40% 3" xfId="15198"/>
    <cellStyle name="Accent6 - 40%_БДР формат СД (2)" xfId="15199"/>
    <cellStyle name="Accent6 - 60%" xfId="15200"/>
    <cellStyle name="Accent6 - 60% 2" xfId="15201"/>
    <cellStyle name="Accent6 - 60% 2 2" xfId="15202"/>
    <cellStyle name="Accent6 - 60% 2_БДР формат СД (2)" xfId="15203"/>
    <cellStyle name="Accent6 - 60% 3" xfId="15204"/>
    <cellStyle name="Accent6 - 60%_БДР формат СД (2)" xfId="15205"/>
    <cellStyle name="Accent6 10" xfId="15206"/>
    <cellStyle name="Accent6 11" xfId="15207"/>
    <cellStyle name="Accent6 12" xfId="15208"/>
    <cellStyle name="Accent6 13" xfId="15209"/>
    <cellStyle name="Accent6 14" xfId="15210"/>
    <cellStyle name="Accent6 15" xfId="15211"/>
    <cellStyle name="Accent6 16" xfId="15212"/>
    <cellStyle name="Accent6 17" xfId="15213"/>
    <cellStyle name="Accent6 18" xfId="15214"/>
    <cellStyle name="Accent6 19" xfId="15215"/>
    <cellStyle name="Accent6 2" xfId="15216"/>
    <cellStyle name="Accent6 2 2" xfId="15217"/>
    <cellStyle name="Accent6 2_БДР формат СД (2)" xfId="15218"/>
    <cellStyle name="Accent6 20" xfId="15219"/>
    <cellStyle name="Accent6 21" xfId="15220"/>
    <cellStyle name="Accent6 22" xfId="15221"/>
    <cellStyle name="Accent6 23" xfId="15222"/>
    <cellStyle name="Accent6 24" xfId="15223"/>
    <cellStyle name="Accent6 25" xfId="15224"/>
    <cellStyle name="Accent6 26" xfId="15225"/>
    <cellStyle name="Accent6 27" xfId="15226"/>
    <cellStyle name="Accent6 28" xfId="15227"/>
    <cellStyle name="Accent6 29" xfId="15228"/>
    <cellStyle name="Accent6 3" xfId="15229"/>
    <cellStyle name="Accent6 30" xfId="15230"/>
    <cellStyle name="Accent6 31" xfId="15231"/>
    <cellStyle name="Accent6 32" xfId="15232"/>
    <cellStyle name="Accent6 33" xfId="15233"/>
    <cellStyle name="Accent6 34" xfId="15234"/>
    <cellStyle name="Accent6 4" xfId="15235"/>
    <cellStyle name="Accent6 5" xfId="15236"/>
    <cellStyle name="Accent6 6" xfId="15237"/>
    <cellStyle name="Accent6 7" xfId="15238"/>
    <cellStyle name="Accent6 8" xfId="15239"/>
    <cellStyle name="Accent6 9" xfId="15240"/>
    <cellStyle name="Accent6_ прил7" xfId="15241"/>
    <cellStyle name="account" xfId="15242"/>
    <cellStyle name="Accounting" xfId="15243"/>
    <cellStyle name="acct" xfId="15244"/>
    <cellStyle name="acct 2" xfId="15245"/>
    <cellStyle name="acct 3" xfId="15246"/>
    <cellStyle name="acct 4" xfId="15247"/>
    <cellStyle name="acct 5" xfId="15248"/>
    <cellStyle name="acct 6" xfId="15249"/>
    <cellStyle name="acct 7" xfId="15250"/>
    <cellStyle name="acct 8" xfId="15251"/>
    <cellStyle name="acct 9" xfId="15252"/>
    <cellStyle name="Ăčďĺđńńűëęŕ" xfId="15253"/>
    <cellStyle name="Ăčďĺđńńűëęŕ 2" xfId="15254"/>
    <cellStyle name="Ăčďĺđńńűëęŕ 3" xfId="15255"/>
    <cellStyle name="Ăčďĺđńńűëęŕ_Расчет критериев" xfId="15256"/>
    <cellStyle name="AeE­ [0]_?A°??µAoC?" xfId="15257"/>
    <cellStyle name="AeE­_?A°??µAoC?" xfId="15258"/>
    <cellStyle name="Aeia?nnueea" xfId="15259"/>
    <cellStyle name="AFE" xfId="15260"/>
    <cellStyle name="Áĺççŕůčňíűé" xfId="15261"/>
    <cellStyle name="Áĺççŕůčňíűé 2" xfId="15262"/>
    <cellStyle name="Äĺíĺćíűé [0]_(ňŕá 3č)" xfId="15263"/>
    <cellStyle name="Äĺíĺćíűé_(ňŕá 3č)" xfId="15264"/>
    <cellStyle name="alternate" xfId="15265"/>
    <cellStyle name="aluminium" xfId="15266"/>
    <cellStyle name="Analyst Name" xfId="15267"/>
    <cellStyle name="Anna" xfId="15268"/>
    <cellStyle name="AP_AR_UPS" xfId="15269"/>
    <cellStyle name="APPEAR" xfId="15270"/>
    <cellStyle name="APPEAR 2" xfId="15271"/>
    <cellStyle name="Arial 10" xfId="15272"/>
    <cellStyle name="Arial 12" xfId="15273"/>
    <cellStyle name="Assumption - Normal" xfId="15274"/>
    <cellStyle name="Assumption - Normal 2" xfId="15275"/>
    <cellStyle name="Assumption - Normal 2 2" xfId="15276"/>
    <cellStyle name="Assumption - Normal 2 2 2" xfId="15277"/>
    <cellStyle name="Assumption - Normal 2 3" xfId="15278"/>
    <cellStyle name="Assumption - Normal 3" xfId="15279"/>
    <cellStyle name="Assumption - Normal 3 2" xfId="15280"/>
    <cellStyle name="Assumption - Normal 4" xfId="15281"/>
    <cellStyle name="ATS" xfId="15282"/>
    <cellStyle name="AutoFormat Options" xfId="15283"/>
    <cellStyle name="AutoFormat Options 2" xfId="15284"/>
    <cellStyle name="AutoFormat Options 3" xfId="15285"/>
    <cellStyle name="AutoFormat Options 4" xfId="15286"/>
    <cellStyle name="AutoFormat Options 5" xfId="15287"/>
    <cellStyle name="AutoFormat Options 6" xfId="15288"/>
    <cellStyle name="AutoFormat Options 7" xfId="15289"/>
    <cellStyle name="AutoFormat Options 8" xfId="15290"/>
    <cellStyle name="AutoFormat Options 9" xfId="15291"/>
    <cellStyle name="Availability" xfId="15292"/>
    <cellStyle name="Availability 2" xfId="15293"/>
    <cellStyle name="b lue" xfId="15294"/>
    <cellStyle name="BackGround_General" xfId="15295"/>
    <cellStyle name="Bad" xfId="15296"/>
    <cellStyle name="Bad 2" xfId="15297"/>
    <cellStyle name="Bad 2 2" xfId="15298"/>
    <cellStyle name="Bad 2_БДР формат СД (2)" xfId="15299"/>
    <cellStyle name="Bad 3" xfId="15300"/>
    <cellStyle name="Bad_БДР формат СД (2)" xfId="15301"/>
    <cellStyle name="Balance" xfId="15302"/>
    <cellStyle name="BalanceBold" xfId="15303"/>
    <cellStyle name="Besuchter Hyperlink" xfId="15304"/>
    <cellStyle name="Big" xfId="15305"/>
    <cellStyle name="Big 2" xfId="15306"/>
    <cellStyle name="BLACK" xfId="15307"/>
    <cellStyle name="blank" xfId="15308"/>
    <cellStyle name="Blue" xfId="15309"/>
    <cellStyle name="blur" xfId="15310"/>
    <cellStyle name="Body" xfId="15311"/>
    <cellStyle name="Bold/Border" xfId="15312"/>
    <cellStyle name="Bold/Border 2" xfId="15313"/>
    <cellStyle name="Bold/Border 2 2" xfId="15314"/>
    <cellStyle name="Bold1" xfId="15315"/>
    <cellStyle name="BorderNo" xfId="15316"/>
    <cellStyle name="British Pound" xfId="15317"/>
    <cellStyle name="Bullet" xfId="15318"/>
    <cellStyle name="C" xfId="15319"/>
    <cellStyle name="C?AO_?A°??µAoC?" xfId="15320"/>
    <cellStyle name="CALC Amount" xfId="15321"/>
    <cellStyle name="CALC Amount Total" xfId="15322"/>
    <cellStyle name="CALC Amount Total 2" xfId="15323"/>
    <cellStyle name="CALC Amount Total 2 2" xfId="15324"/>
    <cellStyle name="CALC Amount Total 2 3" xfId="15325"/>
    <cellStyle name="CALC Amount Total 2 4" xfId="15326"/>
    <cellStyle name="CALC Amount Total 3" xfId="15327"/>
    <cellStyle name="CALC Amount Total 3 2" xfId="15328"/>
    <cellStyle name="CALC Amount Total 3 3" xfId="15329"/>
    <cellStyle name="CALC Amount Total 3 4" xfId="15330"/>
    <cellStyle name="CALC Amount Total 4" xfId="15331"/>
    <cellStyle name="CALC Amount Total 4 2" xfId="15332"/>
    <cellStyle name="CALC Amount Total 4 2 2" xfId="15333"/>
    <cellStyle name="CALC Amount Total 4 2 3" xfId="15334"/>
    <cellStyle name="CALC Amount Total 4 3" xfId="15335"/>
    <cellStyle name="CALC Amount Total 4 4" xfId="15336"/>
    <cellStyle name="Calc Currency (0)" xfId="15337"/>
    <cellStyle name="Calc Currency (0) 10" xfId="15338"/>
    <cellStyle name="Calc Currency (0) 2" xfId="15339"/>
    <cellStyle name="Calc Currency (0) 3" xfId="15340"/>
    <cellStyle name="Calc Currency (0) 4" xfId="15341"/>
    <cellStyle name="Calc Currency (0) 5" xfId="15342"/>
    <cellStyle name="Calc Currency (0) 6" xfId="15343"/>
    <cellStyle name="Calc Currency (0) 7" xfId="15344"/>
    <cellStyle name="Calc Currency (0) 8" xfId="15345"/>
    <cellStyle name="Calc Currency (0) 9" xfId="15346"/>
    <cellStyle name="Calc Currency (0)_op.report фев 09" xfId="15347"/>
    <cellStyle name="Calc Currency (2)" xfId="15348"/>
    <cellStyle name="Calc Percent (0)" xfId="15349"/>
    <cellStyle name="Calc Percent (1)" xfId="15350"/>
    <cellStyle name="Calc Percent (2)" xfId="15351"/>
    <cellStyle name="Calc Units (0)" xfId="15352"/>
    <cellStyle name="Calc Units (1)" xfId="15353"/>
    <cellStyle name="Calc Units (2)" xfId="15354"/>
    <cellStyle name="Calculation" xfId="15355"/>
    <cellStyle name="Calculation 2" xfId="15356"/>
    <cellStyle name="Calculation 2 10" xfId="15357"/>
    <cellStyle name="Calculation 2 2" xfId="15358"/>
    <cellStyle name="Calculation 2 2 2" xfId="15359"/>
    <cellStyle name="Calculation 2 2 2 2" xfId="15360"/>
    <cellStyle name="Calculation 2 2 2 2 2" xfId="15361"/>
    <cellStyle name="Calculation 2 2 2 2 3" xfId="15362"/>
    <cellStyle name="Calculation 2 2 2 2 4" xfId="15363"/>
    <cellStyle name="Calculation 2 2 2 2 5" xfId="15364"/>
    <cellStyle name="Calculation 2 2 2 3" xfId="15365"/>
    <cellStyle name="Calculation 2 2 2 3 2" xfId="15366"/>
    <cellStyle name="Calculation 2 2 2 3 3" xfId="15367"/>
    <cellStyle name="Calculation 2 2 2 3 4" xfId="15368"/>
    <cellStyle name="Calculation 2 2 2 3 5" xfId="15369"/>
    <cellStyle name="Calculation 2 2 3" xfId="15370"/>
    <cellStyle name="Calculation 2 2 3 2" xfId="15371"/>
    <cellStyle name="Calculation 2 2 3 2 2" xfId="15372"/>
    <cellStyle name="Calculation 2 2 3 2 3" xfId="15373"/>
    <cellStyle name="Calculation 2 2 3 2 4" xfId="15374"/>
    <cellStyle name="Calculation 2 2 3 2 5" xfId="15375"/>
    <cellStyle name="Calculation 2 2 3 3" xfId="15376"/>
    <cellStyle name="Calculation 2 2 3 3 2" xfId="15377"/>
    <cellStyle name="Calculation 2 2 3 3 3" xfId="15378"/>
    <cellStyle name="Calculation 2 2 3 3 4" xfId="15379"/>
    <cellStyle name="Calculation 2 2 3 3 5" xfId="15380"/>
    <cellStyle name="Calculation 2 2 4" xfId="15381"/>
    <cellStyle name="Calculation 2 2 4 2" xfId="15382"/>
    <cellStyle name="Calculation 2 2 4 2 2" xfId="15383"/>
    <cellStyle name="Calculation 2 2 4 2 3" xfId="15384"/>
    <cellStyle name="Calculation 2 2 4 2 4" xfId="15385"/>
    <cellStyle name="Calculation 2 2 4 2 5" xfId="15386"/>
    <cellStyle name="Calculation 2 2 4 3" xfId="15387"/>
    <cellStyle name="Calculation 2 2 4 3 2" xfId="15388"/>
    <cellStyle name="Calculation 2 2 4 3 3" xfId="15389"/>
    <cellStyle name="Calculation 2 2 4 3 4" xfId="15390"/>
    <cellStyle name="Calculation 2 2 4 3 5" xfId="15391"/>
    <cellStyle name="Calculation 2 2 5" xfId="15392"/>
    <cellStyle name="Calculation 2 2 5 2" xfId="15393"/>
    <cellStyle name="Calculation 2 2 5 2 2" xfId="15394"/>
    <cellStyle name="Calculation 2 2 5 2 3" xfId="15395"/>
    <cellStyle name="Calculation 2 2 5 2 4" xfId="15396"/>
    <cellStyle name="Calculation 2 2 5 2 5" xfId="15397"/>
    <cellStyle name="Calculation 2 3" xfId="15398"/>
    <cellStyle name="Calculation 2 3 2" xfId="15399"/>
    <cellStyle name="Calculation 2 3 2 2" xfId="15400"/>
    <cellStyle name="Calculation 2 3 2 3" xfId="15401"/>
    <cellStyle name="Calculation 2 3 2 4" xfId="15402"/>
    <cellStyle name="Calculation 2 3 2 5" xfId="15403"/>
    <cellStyle name="Calculation 2 3 2 6" xfId="15404"/>
    <cellStyle name="Calculation 2 3 2 7" xfId="15405"/>
    <cellStyle name="Calculation 2 3 3" xfId="15406"/>
    <cellStyle name="Calculation 2 3 3 2" xfId="15407"/>
    <cellStyle name="Calculation 2 3 3 3" xfId="15408"/>
    <cellStyle name="Calculation 2 3 3 4" xfId="15409"/>
    <cellStyle name="Calculation 2 3 3 5" xfId="15410"/>
    <cellStyle name="Calculation 2 3 4" xfId="15411"/>
    <cellStyle name="Calculation 2 3 5" xfId="15412"/>
    <cellStyle name="Calculation 2 3 6" xfId="15413"/>
    <cellStyle name="Calculation 2 3 7" xfId="15414"/>
    <cellStyle name="Calculation 2 3 8" xfId="15415"/>
    <cellStyle name="Calculation 2 4" xfId="15416"/>
    <cellStyle name="Calculation 2 4 2" xfId="15417"/>
    <cellStyle name="Calculation 2 4 2 2" xfId="15418"/>
    <cellStyle name="Calculation 2 4 2 3" xfId="15419"/>
    <cellStyle name="Calculation 2 4 2 4" xfId="15420"/>
    <cellStyle name="Calculation 2 4 2 5" xfId="15421"/>
    <cellStyle name="Calculation 2 4 3" xfId="15422"/>
    <cellStyle name="Calculation 2 4 3 2" xfId="15423"/>
    <cellStyle name="Calculation 2 4 3 3" xfId="15424"/>
    <cellStyle name="Calculation 2 4 3 4" xfId="15425"/>
    <cellStyle name="Calculation 2 4 3 5" xfId="15426"/>
    <cellStyle name="Calculation 2 4 4" xfId="15427"/>
    <cellStyle name="Calculation 2 4 5" xfId="15428"/>
    <cellStyle name="Calculation 2 4 6" xfId="15429"/>
    <cellStyle name="Calculation 2 4 7" xfId="15430"/>
    <cellStyle name="Calculation 2 5" xfId="15431"/>
    <cellStyle name="Calculation 2 5 2" xfId="15432"/>
    <cellStyle name="Calculation 2 5 2 2" xfId="15433"/>
    <cellStyle name="Calculation 2 5 2 3" xfId="15434"/>
    <cellStyle name="Calculation 2 5 2 4" xfId="15435"/>
    <cellStyle name="Calculation 2 5 2 5" xfId="15436"/>
    <cellStyle name="Calculation 2 5 3" xfId="15437"/>
    <cellStyle name="Calculation 2 5 3 2" xfId="15438"/>
    <cellStyle name="Calculation 2 5 3 3" xfId="15439"/>
    <cellStyle name="Calculation 2 5 3 4" xfId="15440"/>
    <cellStyle name="Calculation 2 5 3 5" xfId="15441"/>
    <cellStyle name="Calculation 2 6" xfId="15442"/>
    <cellStyle name="Calculation 2 6 2" xfId="15443"/>
    <cellStyle name="Calculation 2 6 2 2" xfId="15444"/>
    <cellStyle name="Calculation 2 6 2 3" xfId="15445"/>
    <cellStyle name="Calculation 2 6 2 4" xfId="15446"/>
    <cellStyle name="Calculation 2 6 2 5" xfId="15447"/>
    <cellStyle name="Calculation 2 7" xfId="15448"/>
    <cellStyle name="Calculation 2 8" xfId="15449"/>
    <cellStyle name="Calculation 2 9" xfId="15450"/>
    <cellStyle name="Calculation 2_БДР формат СД (2)" xfId="15451"/>
    <cellStyle name="Calculation 3" xfId="15452"/>
    <cellStyle name="Calculation 3 2" xfId="15453"/>
    <cellStyle name="Calculation 3 2 2" xfId="15454"/>
    <cellStyle name="Calculation 3 2 2 2" xfId="15455"/>
    <cellStyle name="Calculation 3 2 2 3" xfId="15456"/>
    <cellStyle name="Calculation 3 2 2 4" xfId="15457"/>
    <cellStyle name="Calculation 3 2 2 5" xfId="15458"/>
    <cellStyle name="Calculation 3 2 3" xfId="15459"/>
    <cellStyle name="Calculation 3 2 3 2" xfId="15460"/>
    <cellStyle name="Calculation 3 2 3 3" xfId="15461"/>
    <cellStyle name="Calculation 3 2 3 4" xfId="15462"/>
    <cellStyle name="Calculation 3 2 3 5" xfId="15463"/>
    <cellStyle name="Calculation 3 3" xfId="15464"/>
    <cellStyle name="Calculation 3 3 2" xfId="15465"/>
    <cellStyle name="Calculation 3 3 2 2" xfId="15466"/>
    <cellStyle name="Calculation 3 3 2 3" xfId="15467"/>
    <cellStyle name="Calculation 3 3 2 4" xfId="15468"/>
    <cellStyle name="Calculation 3 3 2 5" xfId="15469"/>
    <cellStyle name="Calculation 3 3 3" xfId="15470"/>
    <cellStyle name="Calculation 3 3 3 2" xfId="15471"/>
    <cellStyle name="Calculation 3 3 3 3" xfId="15472"/>
    <cellStyle name="Calculation 3 3 3 4" xfId="15473"/>
    <cellStyle name="Calculation 3 3 3 5" xfId="15474"/>
    <cellStyle name="Calculation 3 4" xfId="15475"/>
    <cellStyle name="Calculation 3 4 2" xfId="15476"/>
    <cellStyle name="Calculation 3 4 2 2" xfId="15477"/>
    <cellStyle name="Calculation 3 4 2 3" xfId="15478"/>
    <cellStyle name="Calculation 3 4 2 4" xfId="15479"/>
    <cellStyle name="Calculation 3 4 2 5" xfId="15480"/>
    <cellStyle name="Calculation 3 4 3" xfId="15481"/>
    <cellStyle name="Calculation 3 4 3 2" xfId="15482"/>
    <cellStyle name="Calculation 3 4 3 3" xfId="15483"/>
    <cellStyle name="Calculation 3 4 3 4" xfId="15484"/>
    <cellStyle name="Calculation 3 4 3 5" xfId="15485"/>
    <cellStyle name="Calculation 3 5" xfId="15486"/>
    <cellStyle name="Calculation 3 5 2" xfId="15487"/>
    <cellStyle name="Calculation 3 5 2 2" xfId="15488"/>
    <cellStyle name="Calculation 3 5 2 3" xfId="15489"/>
    <cellStyle name="Calculation 3 5 2 4" xfId="15490"/>
    <cellStyle name="Calculation 3 5 2 5" xfId="15491"/>
    <cellStyle name="Calculation 3 6" xfId="15492"/>
    <cellStyle name="Calculation 3 7" xfId="15493"/>
    <cellStyle name="Calculation 4" xfId="15494"/>
    <cellStyle name="Calculation 4 2" xfId="15495"/>
    <cellStyle name="Calculation 4 2 2" xfId="15496"/>
    <cellStyle name="Calculation 4 2 2 2" xfId="15497"/>
    <cellStyle name="Calculation 4 2 2 3" xfId="15498"/>
    <cellStyle name="Calculation 4 2 2 4" xfId="15499"/>
    <cellStyle name="Calculation 4 2 2 5" xfId="15500"/>
    <cellStyle name="Calculation 4 2 2 6" xfId="15501"/>
    <cellStyle name="Calculation 4 2 2 7" xfId="15502"/>
    <cellStyle name="Calculation 4 2 3" xfId="15503"/>
    <cellStyle name="Calculation 4 2 3 2" xfId="15504"/>
    <cellStyle name="Calculation 4 2 3 3" xfId="15505"/>
    <cellStyle name="Calculation 4 2 3 4" xfId="15506"/>
    <cellStyle name="Calculation 4 2 3 5" xfId="15507"/>
    <cellStyle name="Calculation 4 2 4" xfId="15508"/>
    <cellStyle name="Calculation 4 2 5" xfId="15509"/>
    <cellStyle name="Calculation 4 2 6" xfId="15510"/>
    <cellStyle name="Calculation 4 2 7" xfId="15511"/>
    <cellStyle name="Calculation 4 2 8" xfId="15512"/>
    <cellStyle name="Calculation 4 3" xfId="15513"/>
    <cellStyle name="Calculation 4 3 2" xfId="15514"/>
    <cellStyle name="Calculation 4 3 2 2" xfId="15515"/>
    <cellStyle name="Calculation 4 3 2 3" xfId="15516"/>
    <cellStyle name="Calculation 4 3 2 4" xfId="15517"/>
    <cellStyle name="Calculation 4 3 2 5" xfId="15518"/>
    <cellStyle name="Calculation 4 3 3" xfId="15519"/>
    <cellStyle name="Calculation 4 3 3 2" xfId="15520"/>
    <cellStyle name="Calculation 4 3 3 3" xfId="15521"/>
    <cellStyle name="Calculation 4 3 3 4" xfId="15522"/>
    <cellStyle name="Calculation 4 3 3 5" xfId="15523"/>
    <cellStyle name="Calculation 4 3 4" xfId="15524"/>
    <cellStyle name="Calculation 4 3 5" xfId="15525"/>
    <cellStyle name="Calculation 4 3 6" xfId="15526"/>
    <cellStyle name="Calculation 4 3 7" xfId="15527"/>
    <cellStyle name="Calculation 4 4" xfId="15528"/>
    <cellStyle name="Calculation 4 4 2" xfId="15529"/>
    <cellStyle name="Calculation 4 4 2 2" xfId="15530"/>
    <cellStyle name="Calculation 4 4 2 3" xfId="15531"/>
    <cellStyle name="Calculation 4 4 2 4" xfId="15532"/>
    <cellStyle name="Calculation 4 4 2 5" xfId="15533"/>
    <cellStyle name="Calculation 4 4 3" xfId="15534"/>
    <cellStyle name="Calculation 4 4 3 2" xfId="15535"/>
    <cellStyle name="Calculation 4 4 3 3" xfId="15536"/>
    <cellStyle name="Calculation 4 4 3 4" xfId="15537"/>
    <cellStyle name="Calculation 4 4 3 5" xfId="15538"/>
    <cellStyle name="Calculation 4 5" xfId="15539"/>
    <cellStyle name="Calculation 4 5 2" xfId="15540"/>
    <cellStyle name="Calculation 4 5 2 2" xfId="15541"/>
    <cellStyle name="Calculation 4 5 2 3" xfId="15542"/>
    <cellStyle name="Calculation 4 5 2 4" xfId="15543"/>
    <cellStyle name="Calculation 4 5 2 5" xfId="15544"/>
    <cellStyle name="Calculation 4 6" xfId="15545"/>
    <cellStyle name="Calculation 4 7" xfId="15546"/>
    <cellStyle name="Calculation 4 8" xfId="15547"/>
    <cellStyle name="Calculation 4 9" xfId="15548"/>
    <cellStyle name="Calculation 4_БДР формат СД (2)" xfId="15549"/>
    <cellStyle name="Calculation 5" xfId="15550"/>
    <cellStyle name="Calculation 5 2" xfId="15551"/>
    <cellStyle name="Calculation 5 2 2" xfId="15552"/>
    <cellStyle name="Calculation 5 2 3" xfId="15553"/>
    <cellStyle name="Calculation 5 2 4" xfId="15554"/>
    <cellStyle name="Calculation 5 2 5" xfId="15555"/>
    <cellStyle name="Calculation 5 2 6" xfId="15556"/>
    <cellStyle name="Calculation 5 2 7" xfId="15557"/>
    <cellStyle name="Calculation 5 3" xfId="15558"/>
    <cellStyle name="Calculation 5 3 2" xfId="15559"/>
    <cellStyle name="Calculation 5 3 3" xfId="15560"/>
    <cellStyle name="Calculation 5 3 4" xfId="15561"/>
    <cellStyle name="Calculation 5 3 5" xfId="15562"/>
    <cellStyle name="Calculation 5 4" xfId="15563"/>
    <cellStyle name="Calculation 5 5" xfId="15564"/>
    <cellStyle name="Calculation 5 6" xfId="15565"/>
    <cellStyle name="Calculation 5 7" xfId="15566"/>
    <cellStyle name="Calculation 5 8" xfId="15567"/>
    <cellStyle name="Calculation 6" xfId="15568"/>
    <cellStyle name="Calculation 6 2" xfId="15569"/>
    <cellStyle name="Calculation 6 2 2" xfId="15570"/>
    <cellStyle name="Calculation 6 2 3" xfId="15571"/>
    <cellStyle name="Calculation 6 2 4" xfId="15572"/>
    <cellStyle name="Calculation 6 2 5" xfId="15573"/>
    <cellStyle name="Calculation 6 2 6" xfId="15574"/>
    <cellStyle name="Calculation 6 2 7" xfId="15575"/>
    <cellStyle name="Calculation 6 3" xfId="15576"/>
    <cellStyle name="Calculation 6 3 2" xfId="15577"/>
    <cellStyle name="Calculation 6 3 3" xfId="15578"/>
    <cellStyle name="Calculation 6 3 4" xfId="15579"/>
    <cellStyle name="Calculation 6 3 5" xfId="15580"/>
    <cellStyle name="Calculation 6 4" xfId="15581"/>
    <cellStyle name="Calculation 6 5" xfId="15582"/>
    <cellStyle name="Calculation 6 6" xfId="15583"/>
    <cellStyle name="Calculation 6 7" xfId="15584"/>
    <cellStyle name="Calculation 6 8" xfId="15585"/>
    <cellStyle name="Calculation 7" xfId="15586"/>
    <cellStyle name="Calculation 7 2" xfId="15587"/>
    <cellStyle name="Calculation 7 2 2" xfId="15588"/>
    <cellStyle name="Calculation 7 2 3" xfId="15589"/>
    <cellStyle name="Calculation 7 2 4" xfId="15590"/>
    <cellStyle name="Calculation 7 2 5" xfId="15591"/>
    <cellStyle name="Calculation 7 3" xfId="15592"/>
    <cellStyle name="Calculation 7 3 2" xfId="15593"/>
    <cellStyle name="Calculation 7 3 3" xfId="15594"/>
    <cellStyle name="Calculation 7 3 4" xfId="15595"/>
    <cellStyle name="Calculation 7 3 5" xfId="15596"/>
    <cellStyle name="Calculation 8" xfId="15597"/>
    <cellStyle name="Calculation 8 2" xfId="15598"/>
    <cellStyle name="Calculation 8 2 2" xfId="15599"/>
    <cellStyle name="Calculation 8 2 3" xfId="15600"/>
    <cellStyle name="Calculation 8 2 4" xfId="15601"/>
    <cellStyle name="Calculation 8 2 5" xfId="15602"/>
    <cellStyle name="Calculation 9" xfId="15603"/>
    <cellStyle name="Calculation_БДР формат СД (2)" xfId="15604"/>
    <cellStyle name="Case" xfId="15605"/>
    <cellStyle name="Case 2" xfId="15606"/>
    <cellStyle name="Case 3" xfId="15607"/>
    <cellStyle name="Case 4" xfId="15608"/>
    <cellStyle name="Case 5" xfId="15609"/>
    <cellStyle name="Case 6" xfId="15610"/>
    <cellStyle name="Case 7" xfId="15611"/>
    <cellStyle name="Case 8" xfId="15612"/>
    <cellStyle name="Case 9" xfId="15613"/>
    <cellStyle name="Center Across" xfId="15614"/>
    <cellStyle name="Center Across 2" xfId="15615"/>
    <cellStyle name="Center Across 2 2" xfId="15616"/>
    <cellStyle name="Center Across 2 2 2" xfId="15617"/>
    <cellStyle name="Center Across 2 2 2 2" xfId="15618"/>
    <cellStyle name="Center Across 3" xfId="15619"/>
    <cellStyle name="Center Across 3 2" xfId="15620"/>
    <cellStyle name="Center Across 3 2 2" xfId="15621"/>
    <cellStyle name="Center Across 3 2 2 2" xfId="15622"/>
    <cellStyle name="Center Across 4" xfId="15623"/>
    <cellStyle name="Center Across 4 2" xfId="15624"/>
    <cellStyle name="Center Across 4 2 2" xfId="15625"/>
    <cellStyle name="Center Across 5" xfId="15626"/>
    <cellStyle name="Center Across 5 2" xfId="15627"/>
    <cellStyle name="Center Across 5 2 2" xfId="15628"/>
    <cellStyle name="Center Across 6" xfId="15629"/>
    <cellStyle name="Center Across 6 2" xfId="15630"/>
    <cellStyle name="Center Across 6 2 2" xfId="15631"/>
    <cellStyle name="Center Across 7" xfId="15632"/>
    <cellStyle name="Center Across 7 2" xfId="15633"/>
    <cellStyle name="Center Across 7 2 2" xfId="15634"/>
    <cellStyle name="Changeable" xfId="15635"/>
    <cellStyle name="Characteristic" xfId="15636"/>
    <cellStyle name="CharactNote" xfId="15637"/>
    <cellStyle name="CharactType" xfId="15638"/>
    <cellStyle name="CharactValue" xfId="15639"/>
    <cellStyle name="CharactValueNote" xfId="15640"/>
    <cellStyle name="CharShortType" xfId="15641"/>
    <cellStyle name="Check" xfId="15642"/>
    <cellStyle name="Check 2" xfId="15643"/>
    <cellStyle name="Check 2 2" xfId="15644"/>
    <cellStyle name="Check 2 2 2" xfId="15645"/>
    <cellStyle name="Check 2 2 3" xfId="15646"/>
    <cellStyle name="Check 2 2 4" xfId="15647"/>
    <cellStyle name="Check 2 2 5" xfId="15648"/>
    <cellStyle name="Check 2 2 6" xfId="15649"/>
    <cellStyle name="Check 2 3" xfId="15650"/>
    <cellStyle name="Check 2 3 2" xfId="15651"/>
    <cellStyle name="Check 2 3 3" xfId="15652"/>
    <cellStyle name="Check 2 3 4" xfId="15653"/>
    <cellStyle name="Check 2 4" xfId="15654"/>
    <cellStyle name="Check 2 5" xfId="15655"/>
    <cellStyle name="Check 3" xfId="15656"/>
    <cellStyle name="Check 3 2" xfId="15657"/>
    <cellStyle name="Check 3 3" xfId="15658"/>
    <cellStyle name="Check 4" xfId="15659"/>
    <cellStyle name="Check 5" xfId="15660"/>
    <cellStyle name="Check Cell" xfId="15661"/>
    <cellStyle name="Check Cell 2" xfId="15662"/>
    <cellStyle name="Check Cell 2 2" xfId="15663"/>
    <cellStyle name="Check Cell 2 3" xfId="15664"/>
    <cellStyle name="Check Cell 2_БДР формат СД (2)" xfId="15665"/>
    <cellStyle name="Check Cell 3" xfId="15666"/>
    <cellStyle name="Check Cell 4" xfId="15667"/>
    <cellStyle name="Check Cell_БДР формат СД (2)" xfId="15668"/>
    <cellStyle name="Check_БДР формат СД (2)" xfId="15669"/>
    <cellStyle name="Chek" xfId="15670"/>
    <cellStyle name="Code" xfId="15671"/>
    <cellStyle name="Code 2" xfId="15672"/>
    <cellStyle name="Code 3" xfId="15673"/>
    <cellStyle name="Code 4" xfId="15674"/>
    <cellStyle name="Code Section" xfId="15675"/>
    <cellStyle name="Code Section 2" xfId="15676"/>
    <cellStyle name="ColHeading" xfId="15677"/>
    <cellStyle name="Column Heading" xfId="15678"/>
    <cellStyle name="Column Title" xfId="15679"/>
    <cellStyle name="Com " xfId="15680"/>
    <cellStyle name="Comma  - Style1" xfId="15681"/>
    <cellStyle name="Comma  - Style2" xfId="15682"/>
    <cellStyle name="Comma  - Style3" xfId="15683"/>
    <cellStyle name="Comma  - Style4" xfId="15684"/>
    <cellStyle name="Comma  - Style5" xfId="15685"/>
    <cellStyle name="Comma  - Style6" xfId="15686"/>
    <cellStyle name="Comma  - Style7" xfId="15687"/>
    <cellStyle name="Comma  - Style8" xfId="15688"/>
    <cellStyle name="Comma [0]" xfId="15689"/>
    <cellStyle name="Comma [00]" xfId="15690"/>
    <cellStyle name="Comma [1]" xfId="15691"/>
    <cellStyle name="Comma [2]" xfId="15692"/>
    <cellStyle name="Comma [3]" xfId="15693"/>
    <cellStyle name="Comma 0" xfId="15694"/>
    <cellStyle name="Comma 0*" xfId="15695"/>
    <cellStyle name="Comma 2" xfId="15696"/>
    <cellStyle name="Comma 2 2" xfId="15697"/>
    <cellStyle name="Comma 3" xfId="15698"/>
    <cellStyle name="Comma 3*" xfId="15699"/>
    <cellStyle name="Comma(1)" xfId="15700"/>
    <cellStyle name="Comma_#6 Temps &amp; Contractors" xfId="15701"/>
    <cellStyle name="Comma0" xfId="15702"/>
    <cellStyle name="Comma0 - Modelo1" xfId="15703"/>
    <cellStyle name="Comma0 - Style1" xfId="15704"/>
    <cellStyle name="Comma0 2" xfId="15705"/>
    <cellStyle name="Comma0 3" xfId="15706"/>
    <cellStyle name="Comma0 4" xfId="15707"/>
    <cellStyle name="Comma0_БДР формат СД (2)" xfId="15708"/>
    <cellStyle name="Comma1 - Modelo2" xfId="15709"/>
    <cellStyle name="Comma1 - Style2" xfId="15710"/>
    <cellStyle name="Comments" xfId="15711"/>
    <cellStyle name="Commodity" xfId="15712"/>
    <cellStyle name="Company" xfId="15713"/>
    <cellStyle name="CompanyName" xfId="15714"/>
    <cellStyle name="Coname" xfId="15715"/>
    <cellStyle name="Coname 2" xfId="15716"/>
    <cellStyle name="Coname 3" xfId="15717"/>
    <cellStyle name="Condition" xfId="15718"/>
    <cellStyle name="CondMandatory" xfId="15719"/>
    <cellStyle name="Conor 1" xfId="15720"/>
    <cellStyle name="Conor1" xfId="15721"/>
    <cellStyle name="Conor2" xfId="15722"/>
    <cellStyle name="Content1" xfId="15723"/>
    <cellStyle name="Content2" xfId="15724"/>
    <cellStyle name="Content3" xfId="15725"/>
    <cellStyle name="Credit" xfId="15726"/>
    <cellStyle name="Credit subtotal" xfId="15727"/>
    <cellStyle name="Credit subtotal 2" xfId="15728"/>
    <cellStyle name="Credit subtotal 2 2" xfId="15729"/>
    <cellStyle name="Credit subtotal 2 2 2" xfId="15730"/>
    <cellStyle name="Credit subtotal 2 2 3" xfId="15731"/>
    <cellStyle name="Credit subtotal 2 2 4" xfId="15732"/>
    <cellStyle name="Credit subtotal 2 2 5" xfId="15733"/>
    <cellStyle name="Credit subtotal 2 3" xfId="15734"/>
    <cellStyle name="Credit subtotal 2 3 2" xfId="15735"/>
    <cellStyle name="Credit subtotal 2 3 3" xfId="15736"/>
    <cellStyle name="Credit subtotal 2 3 4" xfId="15737"/>
    <cellStyle name="Credit subtotal 2 3 5" xfId="15738"/>
    <cellStyle name="Credit subtotal 2 4" xfId="15739"/>
    <cellStyle name="Credit subtotal 2 5" xfId="15740"/>
    <cellStyle name="Credit subtotal 2 6" xfId="15741"/>
    <cellStyle name="Credit subtotal 2 7" xfId="15742"/>
    <cellStyle name="Credit subtotal 3" xfId="15743"/>
    <cellStyle name="Credit subtotal 3 2" xfId="15744"/>
    <cellStyle name="Credit subtotal 3 2 2" xfId="15745"/>
    <cellStyle name="Credit subtotal 3 2 3" xfId="15746"/>
    <cellStyle name="Credit subtotal 3 2 4" xfId="15747"/>
    <cellStyle name="Credit subtotal 3 2 5" xfId="15748"/>
    <cellStyle name="Credit subtotal 3 3" xfId="15749"/>
    <cellStyle name="Credit subtotal 3 3 2" xfId="15750"/>
    <cellStyle name="Credit subtotal 3 3 3" xfId="15751"/>
    <cellStyle name="Credit subtotal 3 3 4" xfId="15752"/>
    <cellStyle name="Credit subtotal 3 3 5" xfId="15753"/>
    <cellStyle name="Credit subtotal 4" xfId="15754"/>
    <cellStyle name="Credit subtotal 4 2" xfId="15755"/>
    <cellStyle name="Credit subtotal 4 2 2" xfId="15756"/>
    <cellStyle name="Credit subtotal 4 2 3" xfId="15757"/>
    <cellStyle name="Credit subtotal 4 2 4" xfId="15758"/>
    <cellStyle name="Credit subtotal 4 2 5" xfId="15759"/>
    <cellStyle name="Credit subtotal 4 3" xfId="15760"/>
    <cellStyle name="Credit subtotal 4 3 2" xfId="15761"/>
    <cellStyle name="Credit subtotal 4 3 3" xfId="15762"/>
    <cellStyle name="Credit subtotal 4 3 4" xfId="15763"/>
    <cellStyle name="Credit subtotal 4 3 5" xfId="15764"/>
    <cellStyle name="Credit subtotal 5" xfId="15765"/>
    <cellStyle name="Credit subtotal 5 2" xfId="15766"/>
    <cellStyle name="Credit subtotal 5 2 2" xfId="15767"/>
    <cellStyle name="Credit subtotal 5 2 3" xfId="15768"/>
    <cellStyle name="Credit subtotal 5 2 4" xfId="15769"/>
    <cellStyle name="Credit subtotal 5 2 5" xfId="15770"/>
    <cellStyle name="Credit subtotal 6" xfId="15771"/>
    <cellStyle name="Credit subtotal 7" xfId="15772"/>
    <cellStyle name="Credit subtotal 8" xfId="15773"/>
    <cellStyle name="Credit Total" xfId="15774"/>
    <cellStyle name="Credit_Tickmarks" xfId="15775"/>
    <cellStyle name="Çŕůčňíűé" xfId="15776"/>
    <cellStyle name="Çŕůčňíűé 2" xfId="15777"/>
    <cellStyle name="CurRatio" xfId="15778"/>
    <cellStyle name="Currency [0]" xfId="15779"/>
    <cellStyle name="Currency [0] 2" xfId="15780"/>
    <cellStyle name="Currency [0] 2 2" xfId="15781"/>
    <cellStyle name="Currency [0] 2 3" xfId="15782"/>
    <cellStyle name="Currency [0] 2 4" xfId="15783"/>
    <cellStyle name="Currency [0] 2 5" xfId="15784"/>
    <cellStyle name="Currency [0] 2 6" xfId="15785"/>
    <cellStyle name="Currency [0] 2 7" xfId="15786"/>
    <cellStyle name="Currency [0] 2 8" xfId="15787"/>
    <cellStyle name="Currency [0] 2 9" xfId="15788"/>
    <cellStyle name="Currency [0] 3" xfId="15789"/>
    <cellStyle name="Currency [0] 3 2" xfId="15790"/>
    <cellStyle name="Currency [0] 3 3" xfId="15791"/>
    <cellStyle name="Currency [0] 3 4" xfId="15792"/>
    <cellStyle name="Currency [0] 3 5" xfId="15793"/>
    <cellStyle name="Currency [0] 3 6" xfId="15794"/>
    <cellStyle name="Currency [0] 3 7" xfId="15795"/>
    <cellStyle name="Currency [0] 3 8" xfId="15796"/>
    <cellStyle name="Currency [0] 3 9" xfId="15797"/>
    <cellStyle name="Currency [0] 4" xfId="15798"/>
    <cellStyle name="Currency [0] 4 2" xfId="15799"/>
    <cellStyle name="Currency [0] 4 3" xfId="15800"/>
    <cellStyle name="Currency [0] 4 4" xfId="15801"/>
    <cellStyle name="Currency [0] 4 5" xfId="15802"/>
    <cellStyle name="Currency [0] 4 6" xfId="15803"/>
    <cellStyle name="Currency [0] 4 7" xfId="15804"/>
    <cellStyle name="Currency [0] 4 8" xfId="15805"/>
    <cellStyle name="Currency [0] 4 9" xfId="15806"/>
    <cellStyle name="Currency [0] 5" xfId="15807"/>
    <cellStyle name="Currency [0] 5 2" xfId="15808"/>
    <cellStyle name="Currency [0] 5 3" xfId="15809"/>
    <cellStyle name="Currency [0] 5 4" xfId="15810"/>
    <cellStyle name="Currency [0] 5 5" xfId="15811"/>
    <cellStyle name="Currency [0] 5 6" xfId="15812"/>
    <cellStyle name="Currency [0] 5 7" xfId="15813"/>
    <cellStyle name="Currency [0] 5 8" xfId="15814"/>
    <cellStyle name="Currency [0] 5 9" xfId="15815"/>
    <cellStyle name="Currency [0] 6" xfId="15816"/>
    <cellStyle name="Currency [0] 6 2" xfId="15817"/>
    <cellStyle name="Currency [0] 6 3" xfId="15818"/>
    <cellStyle name="Currency [0] 7" xfId="15819"/>
    <cellStyle name="Currency [0] 7 2" xfId="15820"/>
    <cellStyle name="Currency [0] 7 3" xfId="15821"/>
    <cellStyle name="Currency [0] 8" xfId="15822"/>
    <cellStyle name="Currency [0] 8 2" xfId="15823"/>
    <cellStyle name="Currency [0] 8 3" xfId="15824"/>
    <cellStyle name="Currency [0]_БДР формат СД (2)" xfId="15825"/>
    <cellStyle name="Currency [00]" xfId="15826"/>
    <cellStyle name="Currency [1]" xfId="15827"/>
    <cellStyle name="Currency [2]" xfId="15828"/>
    <cellStyle name="Currency [3]" xfId="15829"/>
    <cellStyle name="Currency 0" xfId="15830"/>
    <cellStyle name="Currency 2" xfId="15831"/>
    <cellStyle name="Currency EN" xfId="15832"/>
    <cellStyle name="Currency EN 2" xfId="15833"/>
    <cellStyle name="Currency EN 3" xfId="15834"/>
    <cellStyle name="Currency RU" xfId="15835"/>
    <cellStyle name="Currency RU 2" xfId="15836"/>
    <cellStyle name="Currency RU 3" xfId="15837"/>
    <cellStyle name="Currency RU calc" xfId="15838"/>
    <cellStyle name="Currency RU calc 2" xfId="15839"/>
    <cellStyle name="Currency RU calc 2 2" xfId="15840"/>
    <cellStyle name="Currency RU calc 2 3" xfId="15841"/>
    <cellStyle name="Currency RU calc 2 4" xfId="15842"/>
    <cellStyle name="Currency RU calc 2 5" xfId="15843"/>
    <cellStyle name="Currency RU calc 2 6" xfId="15844"/>
    <cellStyle name="Currency RU calc 3" xfId="15845"/>
    <cellStyle name="Currency RU calc 3 2" xfId="15846"/>
    <cellStyle name="Currency RU calc 3 3" xfId="15847"/>
    <cellStyle name="Currency RU calc 3 4" xfId="15848"/>
    <cellStyle name="Currency RU calc 4" xfId="15849"/>
    <cellStyle name="Currency RU calc 5" xfId="15850"/>
    <cellStyle name="Currency RU_CP-P (2)" xfId="15851"/>
    <cellStyle name="Currency_(1)" xfId="15852"/>
    <cellStyle name="Currency0" xfId="15853"/>
    <cellStyle name="Currency0 2" xfId="15854"/>
    <cellStyle name="Currency0 3" xfId="15855"/>
    <cellStyle name="Currency0_БДР формат СД (2)" xfId="15856"/>
    <cellStyle name="CUS.Work.Area" xfId="15857"/>
    <cellStyle name="d" xfId="15858"/>
    <cellStyle name="Đ_x0010_" xfId="15859"/>
    <cellStyle name="Đ_x0010_?䥘Ȏ_x0013_⤀጖ē??䆈Ȏ_x0013_⬀ጘē_x0010_?䦄Ȏ" xfId="15860"/>
    <cellStyle name="Đ_x0010_?䥘Ȏ_x0013_⤀጖ē??䆈Ȏ_x0013_⬀ጘē_x0010_?䦄Ȏ 1" xfId="15861"/>
    <cellStyle name="Đ_x0010_?䥘Ȏ_x0013_⤀጖ē??䆈Ȏ_x0013_⬀ጘē_x0010_?䦄Ȏ_Альбом Life Book 2009 4_05" xfId="15862"/>
    <cellStyle name="Đ_x0010__Альбом Life Book 2009 4_05" xfId="15863"/>
    <cellStyle name="Dash" xfId="15864"/>
    <cellStyle name="Data" xfId="15865"/>
    <cellStyle name="DataBold" xfId="15866"/>
    <cellStyle name="date" xfId="15867"/>
    <cellStyle name="Date 2" xfId="15868"/>
    <cellStyle name="Date 3" xfId="15869"/>
    <cellStyle name="Date 4" xfId="15870"/>
    <cellStyle name="Date Aligned" xfId="15871"/>
    <cellStyle name="Date EN" xfId="15872"/>
    <cellStyle name="Date EN 2" xfId="15873"/>
    <cellStyle name="Date EN 3" xfId="15874"/>
    <cellStyle name="Date RU" xfId="15875"/>
    <cellStyle name="Date RU 2" xfId="15876"/>
    <cellStyle name="Date RU 3" xfId="15877"/>
    <cellStyle name="Date Short" xfId="15878"/>
    <cellStyle name="Date, Long" xfId="15879"/>
    <cellStyle name="Date, Short" xfId="15880"/>
    <cellStyle name="Date_2-й уровень ЗСМК-НТМК-НКМК" xfId="15881"/>
    <cellStyle name="Date1" xfId="15882"/>
    <cellStyle name="Date1 2" xfId="15883"/>
    <cellStyle name="Dateline" xfId="15884"/>
    <cellStyle name="Dates" xfId="15885"/>
    <cellStyle name="Dates 2" xfId="15886"/>
    <cellStyle name="Dates 3" xfId="15887"/>
    <cellStyle name="Dates_БДР формат СД (2)" xfId="15888"/>
    <cellStyle name="DateTime" xfId="15889"/>
    <cellStyle name="Debit" xfId="15890"/>
    <cellStyle name="Debit subtotal" xfId="15891"/>
    <cellStyle name="Debit subtotal 2" xfId="15892"/>
    <cellStyle name="Debit subtotal 2 2" xfId="15893"/>
    <cellStyle name="Debit subtotal 2 2 2" xfId="15894"/>
    <cellStyle name="Debit subtotal 2 2 3" xfId="15895"/>
    <cellStyle name="Debit subtotal 2 2 4" xfId="15896"/>
    <cellStyle name="Debit subtotal 2 2 5" xfId="15897"/>
    <cellStyle name="Debit subtotal 2 3" xfId="15898"/>
    <cellStyle name="Debit subtotal 2 3 2" xfId="15899"/>
    <cellStyle name="Debit subtotal 2 3 3" xfId="15900"/>
    <cellStyle name="Debit subtotal 2 3 4" xfId="15901"/>
    <cellStyle name="Debit subtotal 2 3 5" xfId="15902"/>
    <cellStyle name="Debit subtotal 2 4" xfId="15903"/>
    <cellStyle name="Debit subtotal 2 5" xfId="15904"/>
    <cellStyle name="Debit subtotal 2 6" xfId="15905"/>
    <cellStyle name="Debit subtotal 2 7" xfId="15906"/>
    <cellStyle name="Debit subtotal 3" xfId="15907"/>
    <cellStyle name="Debit subtotal 3 2" xfId="15908"/>
    <cellStyle name="Debit subtotal 3 2 2" xfId="15909"/>
    <cellStyle name="Debit subtotal 3 2 3" xfId="15910"/>
    <cellStyle name="Debit subtotal 3 2 4" xfId="15911"/>
    <cellStyle name="Debit subtotal 3 2 5" xfId="15912"/>
    <cellStyle name="Debit subtotal 3 3" xfId="15913"/>
    <cellStyle name="Debit subtotal 3 3 2" xfId="15914"/>
    <cellStyle name="Debit subtotal 3 3 3" xfId="15915"/>
    <cellStyle name="Debit subtotal 3 3 4" xfId="15916"/>
    <cellStyle name="Debit subtotal 3 3 5" xfId="15917"/>
    <cellStyle name="Debit subtotal 4" xfId="15918"/>
    <cellStyle name="Debit subtotal 4 2" xfId="15919"/>
    <cellStyle name="Debit subtotal 4 2 2" xfId="15920"/>
    <cellStyle name="Debit subtotal 4 2 3" xfId="15921"/>
    <cellStyle name="Debit subtotal 4 2 4" xfId="15922"/>
    <cellStyle name="Debit subtotal 4 2 5" xfId="15923"/>
    <cellStyle name="Debit subtotal 4 3" xfId="15924"/>
    <cellStyle name="Debit subtotal 4 3 2" xfId="15925"/>
    <cellStyle name="Debit subtotal 4 3 3" xfId="15926"/>
    <cellStyle name="Debit subtotal 4 3 4" xfId="15927"/>
    <cellStyle name="Debit subtotal 4 3 5" xfId="15928"/>
    <cellStyle name="Debit subtotal 5" xfId="15929"/>
    <cellStyle name="Debit subtotal 5 2" xfId="15930"/>
    <cellStyle name="Debit subtotal 5 2 2" xfId="15931"/>
    <cellStyle name="Debit subtotal 5 2 3" xfId="15932"/>
    <cellStyle name="Debit subtotal 5 2 4" xfId="15933"/>
    <cellStyle name="Debit subtotal 5 2 5" xfId="15934"/>
    <cellStyle name="Debit subtotal 6" xfId="15935"/>
    <cellStyle name="Debit subtotal 7" xfId="15936"/>
    <cellStyle name="Debit subtotal 8" xfId="15937"/>
    <cellStyle name="Debit Total" xfId="15938"/>
    <cellStyle name="Debit_Tickmarks" xfId="15939"/>
    <cellStyle name="Dec_0" xfId="15940"/>
    <cellStyle name="Default" xfId="15941"/>
    <cellStyle name="Default 2" xfId="15942"/>
    <cellStyle name="Default_БДР формат СД (2)" xfId="15943"/>
    <cellStyle name="DELTA" xfId="15944"/>
    <cellStyle name="Deviant" xfId="15945"/>
    <cellStyle name="Dezimal [0]_Bilanz" xfId="15946"/>
    <cellStyle name="Dezimal__Utopia Index Index und Guidance (Deutsch)" xfId="15947"/>
    <cellStyle name="Dia" xfId="15948"/>
    <cellStyle name="Diary" xfId="15949"/>
    <cellStyle name="Difference" xfId="15950"/>
    <cellStyle name="Digit1" xfId="15951"/>
    <cellStyle name="Digit1 2" xfId="15952"/>
    <cellStyle name="Digit2" xfId="15953"/>
    <cellStyle name="Dollar" xfId="15954"/>
    <cellStyle name="Dollars" xfId="15955"/>
    <cellStyle name="done" xfId="15956"/>
    <cellStyle name="Dotted Line" xfId="15957"/>
    <cellStyle name="Double Accounting" xfId="15958"/>
    <cellStyle name="Dziesiêtny [0]_1" xfId="15959"/>
    <cellStyle name="Dziesiêtny_1" xfId="15960"/>
    <cellStyle name="E&amp;Y House" xfId="15961"/>
    <cellStyle name="ein" xfId="15962"/>
    <cellStyle name="ein 2" xfId="15963"/>
    <cellStyle name="ein 2 2" xfId="15964"/>
    <cellStyle name="ein 2 2 2" xfId="15965"/>
    <cellStyle name="ein 2 3" xfId="15966"/>
    <cellStyle name="ein 3" xfId="15967"/>
    <cellStyle name="ein 3 2" xfId="15968"/>
    <cellStyle name="ein 4" xfId="15969"/>
    <cellStyle name="ein 4 2" xfId="15970"/>
    <cellStyle name="ein 5" xfId="15971"/>
    <cellStyle name="ein 5 2" xfId="15972"/>
    <cellStyle name="ein 6" xfId="15973"/>
    <cellStyle name="ein 7" xfId="15974"/>
    <cellStyle name="ein 8" xfId="15975"/>
    <cellStyle name="ein 8 2" xfId="15976"/>
    <cellStyle name="ein 8 3" xfId="15977"/>
    <cellStyle name="ein 8 4" xfId="15978"/>
    <cellStyle name="ein 8 5" xfId="15979"/>
    <cellStyle name="ein 9" xfId="15980"/>
    <cellStyle name="ein 9 2" xfId="15981"/>
    <cellStyle name="ein 9 3" xfId="15982"/>
    <cellStyle name="ein 9 4" xfId="15983"/>
    <cellStyle name="ein 9 5" xfId="15984"/>
    <cellStyle name="E-mail" xfId="15985"/>
    <cellStyle name="E-mail 2" xfId="15986"/>
    <cellStyle name="E-mail 3" xfId="15987"/>
    <cellStyle name="E-mail_БДР формат СД (2)" xfId="15988"/>
    <cellStyle name="Emphasis 1" xfId="15989"/>
    <cellStyle name="Emphasis 1 2" xfId="15990"/>
    <cellStyle name="Emphasis 1 2 2" xfId="15991"/>
    <cellStyle name="Emphasis 1 2_БДР формат СД (2)" xfId="15992"/>
    <cellStyle name="Emphasis 1 3" xfId="15993"/>
    <cellStyle name="Emphasis 1_БДР формат СД (2)" xfId="15994"/>
    <cellStyle name="Emphasis 2" xfId="15995"/>
    <cellStyle name="Emphasis 2 2" xfId="15996"/>
    <cellStyle name="Emphasis 2 2 2" xfId="15997"/>
    <cellStyle name="Emphasis 2 2_БДР формат СД (2)" xfId="15998"/>
    <cellStyle name="Emphasis 2 3" xfId="15999"/>
    <cellStyle name="Emphasis 2_БДР формат СД (2)" xfId="16000"/>
    <cellStyle name="Emphasis 3" xfId="16001"/>
    <cellStyle name="Emphasis 3 2" xfId="16002"/>
    <cellStyle name="Emphasis 3_БДР формат СД (2)" xfId="16003"/>
    <cellStyle name="Encabez1" xfId="16004"/>
    <cellStyle name="Encabez2" xfId="16005"/>
    <cellStyle name="Enter Currency (0)" xfId="16006"/>
    <cellStyle name="Enter Currency (2)" xfId="16007"/>
    <cellStyle name="Enter Units (0)" xfId="16008"/>
    <cellStyle name="Enter Units (1)" xfId="16009"/>
    <cellStyle name="Enter Units (2)" xfId="16010"/>
    <cellStyle name="Entry" xfId="16011"/>
    <cellStyle name="Euro" xfId="16012"/>
    <cellStyle name="Euro 2" xfId="16013"/>
    <cellStyle name="Euro 3" xfId="16014"/>
    <cellStyle name="Euro 4" xfId="16015"/>
    <cellStyle name="Euro_PL ожидаемый 2011г." xfId="16016"/>
    <cellStyle name="Excel Built-in Normal" xfId="16017"/>
    <cellStyle name="Excel Built-in Normal 2" xfId="16018"/>
    <cellStyle name="Excel Built-in Normal_БДР формат СД (2)" xfId="16019"/>
    <cellStyle name="Explanatory Text" xfId="16020"/>
    <cellStyle name="Explanatory Text 2" xfId="16021"/>
    <cellStyle name="Explanatory Text 2 2" xfId="16022"/>
    <cellStyle name="Explanatory Text 2_БДР формат СД (2)" xfId="16023"/>
    <cellStyle name="Explanatory Text 3" xfId="16024"/>
    <cellStyle name="Explanatory Text_БДР формат СД (2)" xfId="16025"/>
    <cellStyle name="Ezres [0]_Document" xfId="16026"/>
    <cellStyle name="Ezres_Document" xfId="16027"/>
    <cellStyle name="F2" xfId="16028"/>
    <cellStyle name="F3" xfId="16029"/>
    <cellStyle name="F4" xfId="16030"/>
    <cellStyle name="F5" xfId="16031"/>
    <cellStyle name="F6" xfId="16032"/>
    <cellStyle name="F7" xfId="16033"/>
    <cellStyle name="F8" xfId="16034"/>
    <cellStyle name="Factor" xfId="16035"/>
    <cellStyle name="Fijo" xfId="16036"/>
    <cellStyle name="Financiero" xfId="16037"/>
    <cellStyle name="Fixed" xfId="16038"/>
    <cellStyle name="Fixed 2" xfId="16039"/>
    <cellStyle name="Fixed 3" xfId="16040"/>
    <cellStyle name="Fixed_БДР формат СД (2)" xfId="16041"/>
    <cellStyle name="Flag" xfId="16042"/>
    <cellStyle name="Followed Hyperlink" xfId="16043"/>
    <cellStyle name="footer" xfId="16044"/>
    <cellStyle name="footer 2" xfId="16045"/>
    <cellStyle name="footer 3" xfId="16046"/>
    <cellStyle name="footer 4" xfId="16047"/>
    <cellStyle name="footer 5" xfId="16048"/>
    <cellStyle name="footer 6" xfId="16049"/>
    <cellStyle name="footer 7" xfId="16050"/>
    <cellStyle name="footer 8" xfId="16051"/>
    <cellStyle name="footer 9" xfId="16052"/>
    <cellStyle name="Footnote" xfId="16053"/>
    <cellStyle name="Footnotes" xfId="16054"/>
    <cellStyle name="Forbidden" xfId="16055"/>
    <cellStyle name="From" xfId="16056"/>
    <cellStyle name="From other sheet" xfId="16057"/>
    <cellStyle name="From other sheet 2" xfId="16058"/>
    <cellStyle name="From other sheet 2 2" xfId="16059"/>
    <cellStyle name="From other sheet 2 3" xfId="16060"/>
    <cellStyle name="From other sheet 2 4" xfId="16061"/>
    <cellStyle name="From other sheet 2 5" xfId="16062"/>
    <cellStyle name="From other sheet 2 6" xfId="16063"/>
    <cellStyle name="From other sheet 3" xfId="16064"/>
    <cellStyle name="From other sheet 3 2" xfId="16065"/>
    <cellStyle name="From other sheet 3 3" xfId="16066"/>
    <cellStyle name="From other sheet 3 4" xfId="16067"/>
    <cellStyle name="From other sheet 4" xfId="16068"/>
    <cellStyle name="From other sheet 5" xfId="16069"/>
    <cellStyle name="g" xfId="16070"/>
    <cellStyle name="g 2" xfId="16071"/>
    <cellStyle name="g 3" xfId="16072"/>
    <cellStyle name="g_Invoice GI" xfId="16073"/>
    <cellStyle name="g_Invoice GI 2" xfId="16074"/>
    <cellStyle name="g_Invoice GI 3" xfId="16075"/>
    <cellStyle name="g_Invoice GI_План ФХД котельной (ТЭЦ) от 22.01.08 последняя версия А3" xfId="16076"/>
    <cellStyle name="g_Invoice GI_План ФХД котельной (ТЭЦ) от 22.01.08 последняя версия А3 2" xfId="16077"/>
    <cellStyle name="g_Invoice GI_План ФХД котельной (ТЭЦ) от 22.01.08 последняя версия А3 3" xfId="16078"/>
    <cellStyle name="g_План ФХД котельной (ТЭЦ) от 22.01.08 последняя версия А3" xfId="16079"/>
    <cellStyle name="g_План ФХД котельной (ТЭЦ) от 22.01.08 последняя версия А3 2" xfId="16080"/>
    <cellStyle name="g_План ФХД котельной (ТЭЦ) от 22.01.08 последняя версия А3 3" xfId="16081"/>
    <cellStyle name="General_Ledger" xfId="16082"/>
    <cellStyle name="Glenc 2" xfId="16083"/>
    <cellStyle name="Glencore1" xfId="16084"/>
    <cellStyle name="Good" xfId="16085"/>
    <cellStyle name="Good 2" xfId="16086"/>
    <cellStyle name="Good 2 2" xfId="16087"/>
    <cellStyle name="Good 2_БДР формат СД (2)" xfId="16088"/>
    <cellStyle name="Good 3" xfId="16089"/>
    <cellStyle name="Good_БДР формат СД (2)" xfId="16090"/>
    <cellStyle name="Green" xfId="16091"/>
    <cellStyle name="Grey" xfId="16092"/>
    <cellStyle name="Grey 2" xfId="16093"/>
    <cellStyle name="Grey_Презентация (Прил  1) на 2012 год " xfId="16094"/>
    <cellStyle name="Group1" xfId="16095"/>
    <cellStyle name="GWN Table Body" xfId="16096"/>
    <cellStyle name="GWN Table Header" xfId="16097"/>
    <cellStyle name="GWN Table Left Header" xfId="16098"/>
    <cellStyle name="GWN Table Note" xfId="16099"/>
    <cellStyle name="GWN Table Title" xfId="16100"/>
    <cellStyle name="hard no" xfId="16101"/>
    <cellStyle name="hard no 2" xfId="16102"/>
    <cellStyle name="hard no 2 2" xfId="16103"/>
    <cellStyle name="hard no 2 2 2" xfId="16104"/>
    <cellStyle name="hard no 2 3" xfId="16105"/>
    <cellStyle name="hard no 3" xfId="16106"/>
    <cellStyle name="hard no 3 2" xfId="16107"/>
    <cellStyle name="hard no 4" xfId="16108"/>
    <cellStyle name="hard no 4 2" xfId="16109"/>
    <cellStyle name="hard no 5" xfId="16110"/>
    <cellStyle name="hard no 5 2" xfId="16111"/>
    <cellStyle name="hard no 6" xfId="16112"/>
    <cellStyle name="hard no 7" xfId="16113"/>
    <cellStyle name="hard no 8" xfId="16114"/>
    <cellStyle name="hard no 8 2" xfId="16115"/>
    <cellStyle name="hard no 8 3" xfId="16116"/>
    <cellStyle name="hard no 8 4" xfId="16117"/>
    <cellStyle name="hard no 8 5" xfId="16118"/>
    <cellStyle name="hard no 9" xfId="16119"/>
    <cellStyle name="hard no 9 2" xfId="16120"/>
    <cellStyle name="hard no 9 3" xfId="16121"/>
    <cellStyle name="hard no 9 4" xfId="16122"/>
    <cellStyle name="hard no 9 5" xfId="16123"/>
    <cellStyle name="hard number" xfId="16124"/>
    <cellStyle name="Hard Percent" xfId="16125"/>
    <cellStyle name="hardno" xfId="16126"/>
    <cellStyle name="Head1" xfId="16127"/>
    <cellStyle name="Head1 2" xfId="16128"/>
    <cellStyle name="Head1 2 2" xfId="16129"/>
    <cellStyle name="Head1 2 3" xfId="16130"/>
    <cellStyle name="Head1 2 4" xfId="16131"/>
    <cellStyle name="Head1 2 5" xfId="16132"/>
    <cellStyle name="Head1 2 6" xfId="16133"/>
    <cellStyle name="Head1 3" xfId="16134"/>
    <cellStyle name="Head1 3 2" xfId="16135"/>
    <cellStyle name="Head1 3 3" xfId="16136"/>
    <cellStyle name="Head1 3 4" xfId="16137"/>
    <cellStyle name="Head1 4" xfId="16138"/>
    <cellStyle name="Head1 5" xfId="16139"/>
    <cellStyle name="Header" xfId="16140"/>
    <cellStyle name="Header1" xfId="16141"/>
    <cellStyle name="Header1 2" xfId="16142"/>
    <cellStyle name="Header1 3" xfId="16143"/>
    <cellStyle name="Header2" xfId="16144"/>
    <cellStyle name="Header2 2" xfId="16145"/>
    <cellStyle name="Header2 2 2" xfId="16146"/>
    <cellStyle name="Header2 2 2 2" xfId="16147"/>
    <cellStyle name="Header2 2 2 3" xfId="16148"/>
    <cellStyle name="Header2 2 2 4" xfId="16149"/>
    <cellStyle name="Header2 2 2 5" xfId="16150"/>
    <cellStyle name="Header2 2 2 6" xfId="16151"/>
    <cellStyle name="Header2 2 2 7" xfId="16152"/>
    <cellStyle name="Header2 2 3" xfId="16153"/>
    <cellStyle name="Header2 2 3 2" xfId="16154"/>
    <cellStyle name="Header2 2 3 3" xfId="16155"/>
    <cellStyle name="Header2 2 3 4" xfId="16156"/>
    <cellStyle name="Header2 2 3 5" xfId="16157"/>
    <cellStyle name="Header2 2 4" xfId="16158"/>
    <cellStyle name="Header2 2 5" xfId="16159"/>
    <cellStyle name="Header2 2 6" xfId="16160"/>
    <cellStyle name="Header2 2 7" xfId="16161"/>
    <cellStyle name="Header2 2 8" xfId="16162"/>
    <cellStyle name="Header2 3" xfId="16163"/>
    <cellStyle name="Header2 3 2" xfId="16164"/>
    <cellStyle name="Header2 3 3" xfId="16165"/>
    <cellStyle name="Header2 3 3 2" xfId="16166"/>
    <cellStyle name="Header2 3 3 3" xfId="16167"/>
    <cellStyle name="Header2 3 3 4" xfId="16168"/>
    <cellStyle name="Header2 3 3 5" xfId="16169"/>
    <cellStyle name="Header2 3 4" xfId="16170"/>
    <cellStyle name="Header2 3 5" xfId="16171"/>
    <cellStyle name="Header2 3 6" xfId="16172"/>
    <cellStyle name="Header2 3 7" xfId="16173"/>
    <cellStyle name="Header2 4" xfId="16174"/>
    <cellStyle name="Header2 4 2" xfId="16175"/>
    <cellStyle name="Header2 4 3" xfId="16176"/>
    <cellStyle name="Header2 4 3 2" xfId="16177"/>
    <cellStyle name="Header2 4 3 3" xfId="16178"/>
    <cellStyle name="Header2 4 3 4" xfId="16179"/>
    <cellStyle name="Header2 4 3 5" xfId="16180"/>
    <cellStyle name="Header2 4 4" xfId="16181"/>
    <cellStyle name="Header2 5" xfId="16182"/>
    <cellStyle name="Header2 5 2" xfId="16183"/>
    <cellStyle name="Header2 5 2 2" xfId="16184"/>
    <cellStyle name="Header2 5 2 3" xfId="16185"/>
    <cellStyle name="Header2 5 2 4" xfId="16186"/>
    <cellStyle name="Header2 5 2 5" xfId="16187"/>
    <cellStyle name="Header2 6" xfId="16188"/>
    <cellStyle name="Header2 6 2" xfId="16189"/>
    <cellStyle name="Header2 6 2 2" xfId="16190"/>
    <cellStyle name="Header2 6 2 3" xfId="16191"/>
    <cellStyle name="Header2 6 2 4" xfId="16192"/>
    <cellStyle name="Header2 6 2 5" xfId="16193"/>
    <cellStyle name="Header2 7" xfId="16194"/>
    <cellStyle name="Header2 7 2" xfId="16195"/>
    <cellStyle name="Header2 7 3" xfId="16196"/>
    <cellStyle name="Header2 7 4" xfId="16197"/>
    <cellStyle name="Header2 7 5" xfId="16198"/>
    <cellStyle name="Header2 8" xfId="16199"/>
    <cellStyle name="Header2 8 2" xfId="16200"/>
    <cellStyle name="Header2 8 3" xfId="16201"/>
    <cellStyle name="Header2 8 4" xfId="16202"/>
    <cellStyle name="Header2 8 5" xfId="16203"/>
    <cellStyle name="Header2 9" xfId="16204"/>
    <cellStyle name="Header2_БДР формат СД (2)" xfId="16205"/>
    <cellStyle name="Heading" xfId="16206"/>
    <cellStyle name="Heading 1" xfId="16207"/>
    <cellStyle name="Heading 1 2" xfId="16208"/>
    <cellStyle name="Heading 1 3" xfId="16209"/>
    <cellStyle name="Heading 1 4" xfId="16210"/>
    <cellStyle name="Heading 1_БДР формат СД (2)" xfId="16211"/>
    <cellStyle name="Heading 2" xfId="16212"/>
    <cellStyle name="Heading 2 2" xfId="16213"/>
    <cellStyle name="Heading 2 3" xfId="16214"/>
    <cellStyle name="Heading 2 4" xfId="16215"/>
    <cellStyle name="Heading 2_БДР формат СД (2)" xfId="16216"/>
    <cellStyle name="Heading 3" xfId="16217"/>
    <cellStyle name="Heading 3 2" xfId="16218"/>
    <cellStyle name="Heading 3 2 2" xfId="16219"/>
    <cellStyle name="Heading 3 2_БДР формат СД (2)" xfId="16220"/>
    <cellStyle name="Heading 3 3" xfId="16221"/>
    <cellStyle name="Heading 3_БДР формат СД (2)" xfId="16222"/>
    <cellStyle name="Heading 4" xfId="16223"/>
    <cellStyle name="Heading 4 2" xfId="16224"/>
    <cellStyle name="Heading 4_БДР формат СД (2)" xfId="16225"/>
    <cellStyle name="Heading 5" xfId="16226"/>
    <cellStyle name="Heading 6" xfId="16227"/>
    <cellStyle name="heading_a2" xfId="16228"/>
    <cellStyle name="Heading1" xfId="16229"/>
    <cellStyle name="Heading1 1" xfId="16230"/>
    <cellStyle name="Heading1_лизинг и страхование" xfId="16231"/>
    <cellStyle name="Heading2" xfId="16232"/>
    <cellStyle name="Heading2 2" xfId="16233"/>
    <cellStyle name="Heading2 3" xfId="16234"/>
    <cellStyle name="Heading2_БДР формат СД (2)" xfId="16235"/>
    <cellStyle name="Heading3" xfId="16236"/>
    <cellStyle name="Heading4" xfId="16237"/>
    <cellStyle name="Heading5" xfId="16238"/>
    <cellStyle name="Heading6" xfId="16239"/>
    <cellStyle name="HeadingS" xfId="16240"/>
    <cellStyle name="Headline I" xfId="16241"/>
    <cellStyle name="Headline II" xfId="16242"/>
    <cellStyle name="Headline II 2" xfId="16243"/>
    <cellStyle name="Headline III" xfId="16244"/>
    <cellStyle name="Headline2" xfId="16245"/>
    <cellStyle name="Headline3" xfId="16246"/>
    <cellStyle name="HeadMerge1" xfId="16247"/>
    <cellStyle name="HeadMerge1 2" xfId="16248"/>
    <cellStyle name="HeadMerge1 2 2" xfId="16249"/>
    <cellStyle name="HeadMerge1 2 3" xfId="16250"/>
    <cellStyle name="HeadMerge1 2 4" xfId="16251"/>
    <cellStyle name="HeadMerge1 2 5" xfId="16252"/>
    <cellStyle name="HeadMerge1 2 6" xfId="16253"/>
    <cellStyle name="HeadMerge1 3" xfId="16254"/>
    <cellStyle name="HeadMerge1 3 2" xfId="16255"/>
    <cellStyle name="HeadMerge1 3 3" xfId="16256"/>
    <cellStyle name="HeadMerge1 3 4" xfId="16257"/>
    <cellStyle name="HeadMerge1 4" xfId="16258"/>
    <cellStyle name="HeadMerge1 5" xfId="16259"/>
    <cellStyle name="Help" xfId="16260"/>
    <cellStyle name="Hidden" xfId="16261"/>
    <cellStyle name="Hidden 2" xfId="16262"/>
    <cellStyle name="Hidden 2 2" xfId="16263"/>
    <cellStyle name="Hidden 3" xfId="16264"/>
    <cellStyle name="Hide" xfId="16265"/>
    <cellStyle name="Hide 2" xfId="16266"/>
    <cellStyle name="Horizontal" xfId="16267"/>
    <cellStyle name="Hyperlink" xfId="16268"/>
    <cellStyle name="í â› [0.00]_Sheet1" xfId="16269"/>
    <cellStyle name="Iau?iue_?anoiau" xfId="16270"/>
    <cellStyle name="Îáű÷íűé__FES" xfId="16271"/>
    <cellStyle name="Îáû÷íûé_vaqduGfTSN7qyUJNWHRlcWo3H" xfId="16272"/>
    <cellStyle name="Index" xfId="16273"/>
    <cellStyle name="Index 2" xfId="16274"/>
    <cellStyle name="Îňęđűâŕâřŕ˙ń˙ ăčďĺđńńűëęŕ" xfId="16275"/>
    <cellStyle name="Îňęđűâŕâřŕ˙ń˙ ăčďĺđńńűëęŕ 2" xfId="16276"/>
    <cellStyle name="Îňęđűâŕâřŕ˙ń˙ ăčďĺđńńűëęŕ 3" xfId="16277"/>
    <cellStyle name="Input" xfId="16278"/>
    <cellStyle name="Input [yellow]" xfId="16279"/>
    <cellStyle name="Input [yellow] 2" xfId="16280"/>
    <cellStyle name="Input [yellow] 2 2" xfId="16281"/>
    <cellStyle name="Input [yellow] 2 2 2" xfId="16282"/>
    <cellStyle name="Input [yellow] 2 2 3" xfId="16283"/>
    <cellStyle name="Input [yellow] 2 2 4" xfId="16284"/>
    <cellStyle name="Input [yellow] 2 2 5" xfId="16285"/>
    <cellStyle name="Input [yellow] 2 2 6" xfId="16286"/>
    <cellStyle name="Input [yellow] 2 3" xfId="16287"/>
    <cellStyle name="Input [yellow] 2 4" xfId="16288"/>
    <cellStyle name="Input [yellow] 3" xfId="16289"/>
    <cellStyle name="Input [yellow] 3 2" xfId="16290"/>
    <cellStyle name="Input [yellow] 3 3" xfId="16291"/>
    <cellStyle name="Input [yellow] 3 4" xfId="16292"/>
    <cellStyle name="Input [yellow] 3 5" xfId="16293"/>
    <cellStyle name="Input [yellow] 3 6" xfId="16294"/>
    <cellStyle name="Input [yellow] 4" xfId="16295"/>
    <cellStyle name="Input [yellow] 4 2" xfId="16296"/>
    <cellStyle name="Input [yellow] 5" xfId="16297"/>
    <cellStyle name="Input [yellow] 5 2" xfId="16298"/>
    <cellStyle name="Input [yellow] 6" xfId="16299"/>
    <cellStyle name="Input [yellow] 7" xfId="16300"/>
    <cellStyle name="Input [yellow] 8" xfId="16301"/>
    <cellStyle name="Input [yellow] 8 2" xfId="16302"/>
    <cellStyle name="Input [yellow] 8 3" xfId="16303"/>
    <cellStyle name="Input [yellow] 8 4" xfId="16304"/>
    <cellStyle name="Input [yellow] 8 5" xfId="16305"/>
    <cellStyle name="Input [yellow] 9" xfId="16306"/>
    <cellStyle name="Input [yellow] 9 2" xfId="16307"/>
    <cellStyle name="Input [yellow] 9 3" xfId="16308"/>
    <cellStyle name="Input [yellow] 9 4" xfId="16309"/>
    <cellStyle name="Input [yellow] 9 5" xfId="16310"/>
    <cellStyle name="Input [yellow]_Презентация (Прил  1) на 2012 год " xfId="16311"/>
    <cellStyle name="Input 10" xfId="16312"/>
    <cellStyle name="Input 10 2" xfId="16313"/>
    <cellStyle name="Input 10 2 2" xfId="16314"/>
    <cellStyle name="Input 10 2 3" xfId="16315"/>
    <cellStyle name="Input 10 2 4" xfId="16316"/>
    <cellStyle name="Input 10 2 5" xfId="16317"/>
    <cellStyle name="Input 10 3" xfId="16318"/>
    <cellStyle name="Input 10 3 2" xfId="16319"/>
    <cellStyle name="Input 10 3 3" xfId="16320"/>
    <cellStyle name="Input 10 3 4" xfId="16321"/>
    <cellStyle name="Input 10 3 5" xfId="16322"/>
    <cellStyle name="Input 11" xfId="16323"/>
    <cellStyle name="Input 11 2" xfId="16324"/>
    <cellStyle name="Input 11 2 2" xfId="16325"/>
    <cellStyle name="Input 11 2 3" xfId="16326"/>
    <cellStyle name="Input 11 2 4" xfId="16327"/>
    <cellStyle name="Input 11 2 5" xfId="16328"/>
    <cellStyle name="Input 11 3" xfId="16329"/>
    <cellStyle name="Input 11 3 2" xfId="16330"/>
    <cellStyle name="Input 11 3 3" xfId="16331"/>
    <cellStyle name="Input 11 3 4" xfId="16332"/>
    <cellStyle name="Input 11 3 5" xfId="16333"/>
    <cellStyle name="Input 12" xfId="16334"/>
    <cellStyle name="Input 12 2" xfId="16335"/>
    <cellStyle name="Input 12 2 2" xfId="16336"/>
    <cellStyle name="Input 12 2 3" xfId="16337"/>
    <cellStyle name="Input 12 2 4" xfId="16338"/>
    <cellStyle name="Input 12 2 5" xfId="16339"/>
    <cellStyle name="Input 12 3" xfId="16340"/>
    <cellStyle name="Input 12 3 2" xfId="16341"/>
    <cellStyle name="Input 12 3 3" xfId="16342"/>
    <cellStyle name="Input 12 3 4" xfId="16343"/>
    <cellStyle name="Input 12 3 5" xfId="16344"/>
    <cellStyle name="Input 13" xfId="16345"/>
    <cellStyle name="Input 13 2" xfId="16346"/>
    <cellStyle name="Input 13 2 2" xfId="16347"/>
    <cellStyle name="Input 13 2 3" xfId="16348"/>
    <cellStyle name="Input 13 2 4" xfId="16349"/>
    <cellStyle name="Input 13 2 5" xfId="16350"/>
    <cellStyle name="Input 13 3" xfId="16351"/>
    <cellStyle name="Input 13 3 2" xfId="16352"/>
    <cellStyle name="Input 13 3 3" xfId="16353"/>
    <cellStyle name="Input 13 3 4" xfId="16354"/>
    <cellStyle name="Input 13 3 5" xfId="16355"/>
    <cellStyle name="Input 14" xfId="16356"/>
    <cellStyle name="Input 14 2" xfId="16357"/>
    <cellStyle name="Input 14 2 2" xfId="16358"/>
    <cellStyle name="Input 14 2 3" xfId="16359"/>
    <cellStyle name="Input 14 2 4" xfId="16360"/>
    <cellStyle name="Input 14 2 5" xfId="16361"/>
    <cellStyle name="Input 15" xfId="16362"/>
    <cellStyle name="Input 15 2" xfId="16363"/>
    <cellStyle name="Input 15 2 2" xfId="16364"/>
    <cellStyle name="Input 15 2 3" xfId="16365"/>
    <cellStyle name="Input 15 2 4" xfId="16366"/>
    <cellStyle name="Input 15 2 5" xfId="16367"/>
    <cellStyle name="Input 16" xfId="16368"/>
    <cellStyle name="Input 16 2" xfId="16369"/>
    <cellStyle name="Input 16 2 2" xfId="16370"/>
    <cellStyle name="Input 16 2 3" xfId="16371"/>
    <cellStyle name="Input 16 2 4" xfId="16372"/>
    <cellStyle name="Input 16 2 5" xfId="16373"/>
    <cellStyle name="Input 17" xfId="16374"/>
    <cellStyle name="Input 17 2" xfId="16375"/>
    <cellStyle name="Input 17 2 2" xfId="16376"/>
    <cellStyle name="Input 17 2 3" xfId="16377"/>
    <cellStyle name="Input 17 2 4" xfId="16378"/>
    <cellStyle name="Input 17 2 5" xfId="16379"/>
    <cellStyle name="Input 18" xfId="16380"/>
    <cellStyle name="Input 18 2" xfId="16381"/>
    <cellStyle name="Input 18 2 2" xfId="16382"/>
    <cellStyle name="Input 18 2 3" xfId="16383"/>
    <cellStyle name="Input 18 2 4" xfId="16384"/>
    <cellStyle name="Input 18 2 5" xfId="16385"/>
    <cellStyle name="Input 19" xfId="16386"/>
    <cellStyle name="Input 19 2" xfId="16387"/>
    <cellStyle name="Input 19 2 2" xfId="16388"/>
    <cellStyle name="Input 19 2 3" xfId="16389"/>
    <cellStyle name="Input 19 2 4" xfId="16390"/>
    <cellStyle name="Input 19 2 5" xfId="16391"/>
    <cellStyle name="Input 2" xfId="16392"/>
    <cellStyle name="Input 2 2" xfId="16393"/>
    <cellStyle name="Input 2 2 2" xfId="16394"/>
    <cellStyle name="Input 2 2 2 2" xfId="16395"/>
    <cellStyle name="Input 2 2 2 2 2" xfId="16396"/>
    <cellStyle name="Input 2 2 2 2 3" xfId="16397"/>
    <cellStyle name="Input 2 2 2 2 4" xfId="16398"/>
    <cellStyle name="Input 2 2 2 2 5" xfId="16399"/>
    <cellStyle name="Input 2 2 2 3" xfId="16400"/>
    <cellStyle name="Input 2 2 2 3 2" xfId="16401"/>
    <cellStyle name="Input 2 2 2 3 3" xfId="16402"/>
    <cellStyle name="Input 2 2 2 3 4" xfId="16403"/>
    <cellStyle name="Input 2 2 2 3 5" xfId="16404"/>
    <cellStyle name="Input 2 2 3" xfId="16405"/>
    <cellStyle name="Input 2 2 3 2" xfId="16406"/>
    <cellStyle name="Input 2 2 3 2 2" xfId="16407"/>
    <cellStyle name="Input 2 2 3 2 3" xfId="16408"/>
    <cellStyle name="Input 2 2 3 2 4" xfId="16409"/>
    <cellStyle name="Input 2 2 3 2 5" xfId="16410"/>
    <cellStyle name="Input 2 2 3 3" xfId="16411"/>
    <cellStyle name="Input 2 2 3 3 2" xfId="16412"/>
    <cellStyle name="Input 2 2 3 3 3" xfId="16413"/>
    <cellStyle name="Input 2 2 3 3 4" xfId="16414"/>
    <cellStyle name="Input 2 2 3 3 5" xfId="16415"/>
    <cellStyle name="Input 2 2 4" xfId="16416"/>
    <cellStyle name="Input 2 2 4 2" xfId="16417"/>
    <cellStyle name="Input 2 2 4 2 2" xfId="16418"/>
    <cellStyle name="Input 2 2 4 2 3" xfId="16419"/>
    <cellStyle name="Input 2 2 4 2 4" xfId="16420"/>
    <cellStyle name="Input 2 2 4 2 5" xfId="16421"/>
    <cellStyle name="Input 2 2 4 3" xfId="16422"/>
    <cellStyle name="Input 2 2 4 3 2" xfId="16423"/>
    <cellStyle name="Input 2 2 4 3 3" xfId="16424"/>
    <cellStyle name="Input 2 2 4 3 4" xfId="16425"/>
    <cellStyle name="Input 2 2 4 3 5" xfId="16426"/>
    <cellStyle name="Input 2 2 5" xfId="16427"/>
    <cellStyle name="Input 2 2 5 2" xfId="16428"/>
    <cellStyle name="Input 2 2 5 2 2" xfId="16429"/>
    <cellStyle name="Input 2 2 5 2 3" xfId="16430"/>
    <cellStyle name="Input 2 2 5 2 4" xfId="16431"/>
    <cellStyle name="Input 2 2 5 2 5" xfId="16432"/>
    <cellStyle name="Input 2 3" xfId="16433"/>
    <cellStyle name="Input 2 3 2" xfId="16434"/>
    <cellStyle name="Input 2 3 2 2" xfId="16435"/>
    <cellStyle name="Input 2 3 2 3" xfId="16436"/>
    <cellStyle name="Input 2 3 2 4" xfId="16437"/>
    <cellStyle name="Input 2 3 2 5" xfId="16438"/>
    <cellStyle name="Input 2 3 2 6" xfId="16439"/>
    <cellStyle name="Input 2 3 2 7" xfId="16440"/>
    <cellStyle name="Input 2 3 3" xfId="16441"/>
    <cellStyle name="Input 2 3 3 2" xfId="16442"/>
    <cellStyle name="Input 2 3 3 3" xfId="16443"/>
    <cellStyle name="Input 2 3 3 4" xfId="16444"/>
    <cellStyle name="Input 2 3 3 5" xfId="16445"/>
    <cellStyle name="Input 2 3 4" xfId="16446"/>
    <cellStyle name="Input 2 3 5" xfId="16447"/>
    <cellStyle name="Input 2 3 6" xfId="16448"/>
    <cellStyle name="Input 2 3 7" xfId="16449"/>
    <cellStyle name="Input 2 3 8" xfId="16450"/>
    <cellStyle name="Input 2 4" xfId="16451"/>
    <cellStyle name="Input 2 4 2" xfId="16452"/>
    <cellStyle name="Input 2 4 2 2" xfId="16453"/>
    <cellStyle name="Input 2 4 2 3" xfId="16454"/>
    <cellStyle name="Input 2 4 2 4" xfId="16455"/>
    <cellStyle name="Input 2 4 2 5" xfId="16456"/>
    <cellStyle name="Input 2 4 3" xfId="16457"/>
    <cellStyle name="Input 2 4 3 2" xfId="16458"/>
    <cellStyle name="Input 2 4 3 3" xfId="16459"/>
    <cellStyle name="Input 2 4 3 4" xfId="16460"/>
    <cellStyle name="Input 2 4 3 5" xfId="16461"/>
    <cellStyle name="Input 2 4 4" xfId="16462"/>
    <cellStyle name="Input 2 4 5" xfId="16463"/>
    <cellStyle name="Input 2 4 6" xfId="16464"/>
    <cellStyle name="Input 2 4 7" xfId="16465"/>
    <cellStyle name="Input 2 5" xfId="16466"/>
    <cellStyle name="Input 2 5 2" xfId="16467"/>
    <cellStyle name="Input 2 5 2 2" xfId="16468"/>
    <cellStyle name="Input 2 5 2 3" xfId="16469"/>
    <cellStyle name="Input 2 5 2 4" xfId="16470"/>
    <cellStyle name="Input 2 5 2 5" xfId="16471"/>
    <cellStyle name="Input 2 5 3" xfId="16472"/>
    <cellStyle name="Input 2 5 3 2" xfId="16473"/>
    <cellStyle name="Input 2 5 3 3" xfId="16474"/>
    <cellStyle name="Input 2 5 3 4" xfId="16475"/>
    <cellStyle name="Input 2 5 3 5" xfId="16476"/>
    <cellStyle name="Input 2 6" xfId="16477"/>
    <cellStyle name="Input 2 6 2" xfId="16478"/>
    <cellStyle name="Input 2 6 2 2" xfId="16479"/>
    <cellStyle name="Input 2 6 2 3" xfId="16480"/>
    <cellStyle name="Input 2 6 2 4" xfId="16481"/>
    <cellStyle name="Input 2 6 2 5" xfId="16482"/>
    <cellStyle name="Input 2_БДР формат СД (2)" xfId="16483"/>
    <cellStyle name="Input 20" xfId="16484"/>
    <cellStyle name="Input 20 2" xfId="16485"/>
    <cellStyle name="Input 20 2 2" xfId="16486"/>
    <cellStyle name="Input 20 2 3" xfId="16487"/>
    <cellStyle name="Input 20 2 4" xfId="16488"/>
    <cellStyle name="Input 20 2 5" xfId="16489"/>
    <cellStyle name="Input 21" xfId="16490"/>
    <cellStyle name="Input 21 2" xfId="16491"/>
    <cellStyle name="Input 21 2 2" xfId="16492"/>
    <cellStyle name="Input 21 2 3" xfId="16493"/>
    <cellStyle name="Input 21 2 4" xfId="16494"/>
    <cellStyle name="Input 21 2 5" xfId="16495"/>
    <cellStyle name="Input 22" xfId="16496"/>
    <cellStyle name="Input 22 2" xfId="16497"/>
    <cellStyle name="Input 22 2 2" xfId="16498"/>
    <cellStyle name="Input 22 2 3" xfId="16499"/>
    <cellStyle name="Input 22 2 4" xfId="16500"/>
    <cellStyle name="Input 22 2 5" xfId="16501"/>
    <cellStyle name="Input 23" xfId="16502"/>
    <cellStyle name="Input 23 2" xfId="16503"/>
    <cellStyle name="Input 23 2 2" xfId="16504"/>
    <cellStyle name="Input 23 2 3" xfId="16505"/>
    <cellStyle name="Input 23 2 4" xfId="16506"/>
    <cellStyle name="Input 23 2 5" xfId="16507"/>
    <cellStyle name="Input 24" xfId="16508"/>
    <cellStyle name="Input 24 2" xfId="16509"/>
    <cellStyle name="Input 24 3" xfId="16510"/>
    <cellStyle name="Input 24 4" xfId="16511"/>
    <cellStyle name="Input 24 5" xfId="16512"/>
    <cellStyle name="Input 25" xfId="16513"/>
    <cellStyle name="Input 25 2" xfId="16514"/>
    <cellStyle name="Input 25 3" xfId="16515"/>
    <cellStyle name="Input 25 4" xfId="16516"/>
    <cellStyle name="Input 25 5" xfId="16517"/>
    <cellStyle name="Input 26" xfId="16518"/>
    <cellStyle name="Input 26 2" xfId="16519"/>
    <cellStyle name="Input 26 3" xfId="16520"/>
    <cellStyle name="Input 26 4" xfId="16521"/>
    <cellStyle name="Input 26 5" xfId="16522"/>
    <cellStyle name="Input 27" xfId="16523"/>
    <cellStyle name="Input 27 2" xfId="16524"/>
    <cellStyle name="Input 27 3" xfId="16525"/>
    <cellStyle name="Input 27 4" xfId="16526"/>
    <cellStyle name="Input 27 5" xfId="16527"/>
    <cellStyle name="Input 28" xfId="16528"/>
    <cellStyle name="Input 29" xfId="16529"/>
    <cellStyle name="Input 3" xfId="16530"/>
    <cellStyle name="Input 3 2" xfId="16531"/>
    <cellStyle name="Input 3 2 2" xfId="16532"/>
    <cellStyle name="Input 3 2 2 2" xfId="16533"/>
    <cellStyle name="Input 3 2 2 3" xfId="16534"/>
    <cellStyle name="Input 3 2 2 4" xfId="16535"/>
    <cellStyle name="Input 3 2 2 5" xfId="16536"/>
    <cellStyle name="Input 3 2 3" xfId="16537"/>
    <cellStyle name="Input 3 2 3 2" xfId="16538"/>
    <cellStyle name="Input 3 2 3 3" xfId="16539"/>
    <cellStyle name="Input 3 2 3 4" xfId="16540"/>
    <cellStyle name="Input 3 2 3 5" xfId="16541"/>
    <cellStyle name="Input 3 3" xfId="16542"/>
    <cellStyle name="Input 3 3 2" xfId="16543"/>
    <cellStyle name="Input 3 3 2 2" xfId="16544"/>
    <cellStyle name="Input 3 3 2 3" xfId="16545"/>
    <cellStyle name="Input 3 3 2 4" xfId="16546"/>
    <cellStyle name="Input 3 3 2 5" xfId="16547"/>
    <cellStyle name="Input 3 3 3" xfId="16548"/>
    <cellStyle name="Input 3 3 3 2" xfId="16549"/>
    <cellStyle name="Input 3 3 3 3" xfId="16550"/>
    <cellStyle name="Input 3 3 3 4" xfId="16551"/>
    <cellStyle name="Input 3 3 3 5" xfId="16552"/>
    <cellStyle name="Input 3 4" xfId="16553"/>
    <cellStyle name="Input 3 4 2" xfId="16554"/>
    <cellStyle name="Input 3 4 2 2" xfId="16555"/>
    <cellStyle name="Input 3 4 2 3" xfId="16556"/>
    <cellStyle name="Input 3 4 2 4" xfId="16557"/>
    <cellStyle name="Input 3 4 2 5" xfId="16558"/>
    <cellStyle name="Input 3 4 3" xfId="16559"/>
    <cellStyle name="Input 3 4 3 2" xfId="16560"/>
    <cellStyle name="Input 3 4 3 3" xfId="16561"/>
    <cellStyle name="Input 3 4 3 4" xfId="16562"/>
    <cellStyle name="Input 3 4 3 5" xfId="16563"/>
    <cellStyle name="Input 3 5" xfId="16564"/>
    <cellStyle name="Input 3 5 2" xfId="16565"/>
    <cellStyle name="Input 3 5 2 2" xfId="16566"/>
    <cellStyle name="Input 3 5 2 3" xfId="16567"/>
    <cellStyle name="Input 3 5 2 4" xfId="16568"/>
    <cellStyle name="Input 3 5 2 5" xfId="16569"/>
    <cellStyle name="Input 3 6" xfId="16570"/>
    <cellStyle name="Input 3 7" xfId="16571"/>
    <cellStyle name="Input 30" xfId="16572"/>
    <cellStyle name="Input 31" xfId="16573"/>
    <cellStyle name="Input 32" xfId="16574"/>
    <cellStyle name="Input 4" xfId="16575"/>
    <cellStyle name="Input 4 2" xfId="16576"/>
    <cellStyle name="Input 4 2 2" xfId="16577"/>
    <cellStyle name="Input 4 2 2 2" xfId="16578"/>
    <cellStyle name="Input 4 2 2 3" xfId="16579"/>
    <cellStyle name="Input 4 2 2 4" xfId="16580"/>
    <cellStyle name="Input 4 2 2 5" xfId="16581"/>
    <cellStyle name="Input 4 2 2 6" xfId="16582"/>
    <cellStyle name="Input 4 2 2 7" xfId="16583"/>
    <cellStyle name="Input 4 2 3" xfId="16584"/>
    <cellStyle name="Input 4 2 3 2" xfId="16585"/>
    <cellStyle name="Input 4 2 3 3" xfId="16586"/>
    <cellStyle name="Input 4 2 3 4" xfId="16587"/>
    <cellStyle name="Input 4 2 3 5" xfId="16588"/>
    <cellStyle name="Input 4 2 4" xfId="16589"/>
    <cellStyle name="Input 4 2 5" xfId="16590"/>
    <cellStyle name="Input 4 2 6" xfId="16591"/>
    <cellStyle name="Input 4 2 7" xfId="16592"/>
    <cellStyle name="Input 4 2 8" xfId="16593"/>
    <cellStyle name="Input 4 3" xfId="16594"/>
    <cellStyle name="Input 4 3 2" xfId="16595"/>
    <cellStyle name="Input 4 3 2 2" xfId="16596"/>
    <cellStyle name="Input 4 3 2 3" xfId="16597"/>
    <cellStyle name="Input 4 3 2 4" xfId="16598"/>
    <cellStyle name="Input 4 3 2 5" xfId="16599"/>
    <cellStyle name="Input 4 3 3" xfId="16600"/>
    <cellStyle name="Input 4 3 3 2" xfId="16601"/>
    <cellStyle name="Input 4 3 3 3" xfId="16602"/>
    <cellStyle name="Input 4 3 3 4" xfId="16603"/>
    <cellStyle name="Input 4 3 3 5" xfId="16604"/>
    <cellStyle name="Input 4 3 4" xfId="16605"/>
    <cellStyle name="Input 4 3 5" xfId="16606"/>
    <cellStyle name="Input 4 3 6" xfId="16607"/>
    <cellStyle name="Input 4 3 7" xfId="16608"/>
    <cellStyle name="Input 4 4" xfId="16609"/>
    <cellStyle name="Input 4 4 2" xfId="16610"/>
    <cellStyle name="Input 4 4 2 2" xfId="16611"/>
    <cellStyle name="Input 4 4 2 3" xfId="16612"/>
    <cellStyle name="Input 4 4 2 4" xfId="16613"/>
    <cellStyle name="Input 4 4 2 5" xfId="16614"/>
    <cellStyle name="Input 4 4 3" xfId="16615"/>
    <cellStyle name="Input 4 4 3 2" xfId="16616"/>
    <cellStyle name="Input 4 4 3 3" xfId="16617"/>
    <cellStyle name="Input 4 4 3 4" xfId="16618"/>
    <cellStyle name="Input 4 4 3 5" xfId="16619"/>
    <cellStyle name="Input 4 5" xfId="16620"/>
    <cellStyle name="Input 4 5 2" xfId="16621"/>
    <cellStyle name="Input 4 5 2 2" xfId="16622"/>
    <cellStyle name="Input 4 5 2 3" xfId="16623"/>
    <cellStyle name="Input 4 5 2 4" xfId="16624"/>
    <cellStyle name="Input 4 5 2 5" xfId="16625"/>
    <cellStyle name="Input 4 6" xfId="16626"/>
    <cellStyle name="Input 4 7" xfId="16627"/>
    <cellStyle name="Input 4 8" xfId="16628"/>
    <cellStyle name="Input 4 9" xfId="16629"/>
    <cellStyle name="Input 4_БДР формат СД (2)" xfId="16630"/>
    <cellStyle name="Input 5" xfId="16631"/>
    <cellStyle name="Input 5 2" xfId="16632"/>
    <cellStyle name="Input 5 2 2" xfId="16633"/>
    <cellStyle name="Input 5 2 3" xfId="16634"/>
    <cellStyle name="Input 5 2 4" xfId="16635"/>
    <cellStyle name="Input 5 2 5" xfId="16636"/>
    <cellStyle name="Input 5 2 6" xfId="16637"/>
    <cellStyle name="Input 5 2 7" xfId="16638"/>
    <cellStyle name="Input 5 3" xfId="16639"/>
    <cellStyle name="Input 5 3 2" xfId="16640"/>
    <cellStyle name="Input 5 3 3" xfId="16641"/>
    <cellStyle name="Input 5 3 4" xfId="16642"/>
    <cellStyle name="Input 5 3 5" xfId="16643"/>
    <cellStyle name="Input 5 4" xfId="16644"/>
    <cellStyle name="Input 5 5" xfId="16645"/>
    <cellStyle name="Input 5 6" xfId="16646"/>
    <cellStyle name="Input 5 7" xfId="16647"/>
    <cellStyle name="Input 5 8" xfId="16648"/>
    <cellStyle name="Input 6" xfId="16649"/>
    <cellStyle name="Input 6 2" xfId="16650"/>
    <cellStyle name="Input 6 2 2" xfId="16651"/>
    <cellStyle name="Input 6 2 3" xfId="16652"/>
    <cellStyle name="Input 6 2 4" xfId="16653"/>
    <cellStyle name="Input 6 2 5" xfId="16654"/>
    <cellStyle name="Input 6 3" xfId="16655"/>
    <cellStyle name="Input 6 3 2" xfId="16656"/>
    <cellStyle name="Input 6 3 3" xfId="16657"/>
    <cellStyle name="Input 6 3 4" xfId="16658"/>
    <cellStyle name="Input 6 3 5" xfId="16659"/>
    <cellStyle name="Input 6 4" xfId="16660"/>
    <cellStyle name="Input 6 5" xfId="16661"/>
    <cellStyle name="Input 6 6" xfId="16662"/>
    <cellStyle name="Input 6 7" xfId="16663"/>
    <cellStyle name="Input 7" xfId="16664"/>
    <cellStyle name="Input 7 2" xfId="16665"/>
    <cellStyle name="Input 7 2 2" xfId="16666"/>
    <cellStyle name="Input 7 2 3" xfId="16667"/>
    <cellStyle name="Input 7 2 4" xfId="16668"/>
    <cellStyle name="Input 7 2 5" xfId="16669"/>
    <cellStyle name="Input 7 3" xfId="16670"/>
    <cellStyle name="Input 7 3 2" xfId="16671"/>
    <cellStyle name="Input 7 3 3" xfId="16672"/>
    <cellStyle name="Input 7 3 4" xfId="16673"/>
    <cellStyle name="Input 7 3 5" xfId="16674"/>
    <cellStyle name="Input 8" xfId="16675"/>
    <cellStyle name="Input 8 2" xfId="16676"/>
    <cellStyle name="Input 8 2 2" xfId="16677"/>
    <cellStyle name="Input 8 2 3" xfId="16678"/>
    <cellStyle name="Input 8 2 4" xfId="16679"/>
    <cellStyle name="Input 8 2 5" xfId="16680"/>
    <cellStyle name="Input 8 3" xfId="16681"/>
    <cellStyle name="Input 8 3 2" xfId="16682"/>
    <cellStyle name="Input 8 3 3" xfId="16683"/>
    <cellStyle name="Input 8 3 4" xfId="16684"/>
    <cellStyle name="Input 8 3 5" xfId="16685"/>
    <cellStyle name="Input 9" xfId="16686"/>
    <cellStyle name="Input 9 2" xfId="16687"/>
    <cellStyle name="Input 9 2 2" xfId="16688"/>
    <cellStyle name="Input 9 2 3" xfId="16689"/>
    <cellStyle name="Input 9 2 4" xfId="16690"/>
    <cellStyle name="Input 9 2 5" xfId="16691"/>
    <cellStyle name="Input 9 3" xfId="16692"/>
    <cellStyle name="Input 9 3 2" xfId="16693"/>
    <cellStyle name="Input 9 3 3" xfId="16694"/>
    <cellStyle name="Input 9 3 4" xfId="16695"/>
    <cellStyle name="Input 9 3 5" xfId="16696"/>
    <cellStyle name="Input Data" xfId="16697"/>
    <cellStyle name="Input%" xfId="16698"/>
    <cellStyle name="Input, 0 dec" xfId="16699"/>
    <cellStyle name="Input, 1 dec" xfId="16700"/>
    <cellStyle name="Input, 2 dec" xfId="16701"/>
    <cellStyle name="Input_Cell" xfId="16702"/>
    <cellStyle name="InputBlueFont" xfId="16703"/>
    <cellStyle name="InputDate" xfId="16704"/>
    <cellStyle name="InputDecimal" xfId="16705"/>
    <cellStyle name="InputDecimal 2" xfId="16706"/>
    <cellStyle name="InputGen" xfId="16707"/>
    <cellStyle name="Inputs" xfId="16708"/>
    <cellStyle name="Inputs (const)" xfId="16709"/>
    <cellStyle name="Inputs (const) 2" xfId="16710"/>
    <cellStyle name="Inputs (const)_БДР формат СД (2)" xfId="16711"/>
    <cellStyle name="Inputs 10" xfId="16712"/>
    <cellStyle name="Inputs 11" xfId="16713"/>
    <cellStyle name="Inputs 12" xfId="16714"/>
    <cellStyle name="Inputs 13" xfId="16715"/>
    <cellStyle name="Inputs 14" xfId="16716"/>
    <cellStyle name="Inputs 15" xfId="16717"/>
    <cellStyle name="Inputs 16" xfId="16718"/>
    <cellStyle name="Inputs 17" xfId="16719"/>
    <cellStyle name="Inputs 18" xfId="16720"/>
    <cellStyle name="Inputs 19" xfId="16721"/>
    <cellStyle name="Inputs 2" xfId="16722"/>
    <cellStyle name="Inputs 20" xfId="16723"/>
    <cellStyle name="Inputs 21" xfId="16724"/>
    <cellStyle name="Inputs 22" xfId="16725"/>
    <cellStyle name="Inputs 3" xfId="16726"/>
    <cellStyle name="Inputs 4" xfId="16727"/>
    <cellStyle name="Inputs 5" xfId="16728"/>
    <cellStyle name="Inputs 6" xfId="16729"/>
    <cellStyle name="Inputs 7" xfId="16730"/>
    <cellStyle name="Inputs 8" xfId="16731"/>
    <cellStyle name="Inputs 9" xfId="16732"/>
    <cellStyle name="Inputs Co" xfId="16733"/>
    <cellStyle name="Inputs Co 2" xfId="16734"/>
    <cellStyle name="Inputs Co_БДР формат СД (2)" xfId="16735"/>
    <cellStyle name="Inputs_БДР формат СД (2)" xfId="16736"/>
    <cellStyle name="InputValue" xfId="16737"/>
    <cellStyle name="Integer" xfId="16738"/>
    <cellStyle name="Interest" xfId="16739"/>
    <cellStyle name="Invisible" xfId="16740"/>
    <cellStyle name="Ioe?uaaaoayny aeia?nnueea" xfId="16741"/>
    <cellStyle name="ISO" xfId="16742"/>
    <cellStyle name="ISO 10" xfId="16743"/>
    <cellStyle name="ISO 2" xfId="16744"/>
    <cellStyle name="ISO 3" xfId="16745"/>
    <cellStyle name="ISO 4" xfId="16746"/>
    <cellStyle name="ISO 5" xfId="16747"/>
    <cellStyle name="ISO 6" xfId="16748"/>
    <cellStyle name="ISO 7" xfId="16749"/>
    <cellStyle name="ISO 8" xfId="16750"/>
    <cellStyle name="ISO 9" xfId="16751"/>
    <cellStyle name="ISO_op.report фев 09" xfId="16752"/>
    <cellStyle name="Italic" xfId="16753"/>
    <cellStyle name="Item" xfId="16754"/>
    <cellStyle name="Item2" xfId="16755"/>
    <cellStyle name="Item2 2" xfId="16756"/>
    <cellStyle name="Item2 2 2" xfId="16757"/>
    <cellStyle name="Item2 2 3" xfId="16758"/>
    <cellStyle name="Item2 2 4" xfId="16759"/>
    <cellStyle name="Item2 2 5" xfId="16760"/>
    <cellStyle name="Item2 3" xfId="16761"/>
    <cellStyle name="Item2 3 2" xfId="16762"/>
    <cellStyle name="Item2 3 3" xfId="16763"/>
    <cellStyle name="Item2 3 4" xfId="16764"/>
    <cellStyle name="Item2 4" xfId="16765"/>
    <cellStyle name="Item2 5" xfId="16766"/>
    <cellStyle name="Item2 6" xfId="16767"/>
    <cellStyle name="ItemTypeClass" xfId="16768"/>
    <cellStyle name="ItemTypeClass 2" xfId="16769"/>
    <cellStyle name="ItemTypeClass 2 2" xfId="16770"/>
    <cellStyle name="ItemTypeClass 2 2 2" xfId="16771"/>
    <cellStyle name="ItemTypeClass 2 2 3" xfId="16772"/>
    <cellStyle name="ItemTypeClass 2 2 4" xfId="16773"/>
    <cellStyle name="ItemTypeClass 2 2 5" xfId="16774"/>
    <cellStyle name="ItemTypeClass 2 3" xfId="16775"/>
    <cellStyle name="ItemTypeClass 2 3 2" xfId="16776"/>
    <cellStyle name="ItemTypeClass 2 3 3" xfId="16777"/>
    <cellStyle name="ItemTypeClass 2 3 4" xfId="16778"/>
    <cellStyle name="ItemTypeClass 2 3 5" xfId="16779"/>
    <cellStyle name="ItemTypeClass 2 4" xfId="16780"/>
    <cellStyle name="ItemTypeClass 2 4 2" xfId="16781"/>
    <cellStyle name="ItemTypeClass 2 4 3" xfId="16782"/>
    <cellStyle name="ItemTypeClass 2 4 4" xfId="16783"/>
    <cellStyle name="ItemTypeClass 2 4 5" xfId="16784"/>
    <cellStyle name="ItemTypeClass 3" xfId="16785"/>
    <cellStyle name="ItemTypeClass 3 2" xfId="16786"/>
    <cellStyle name="ItemTypeClass 3 2 2" xfId="16787"/>
    <cellStyle name="ItemTypeClass 3 2 3" xfId="16788"/>
    <cellStyle name="ItemTypeClass 3 2 4" xfId="16789"/>
    <cellStyle name="ItemTypeClass 3 2 5" xfId="16790"/>
    <cellStyle name="ItemTypeClass 3 3" xfId="16791"/>
    <cellStyle name="ItemTypeClass 3 3 2" xfId="16792"/>
    <cellStyle name="ItemTypeClass 3 3 3" xfId="16793"/>
    <cellStyle name="ItemTypeClass 3 3 4" xfId="16794"/>
    <cellStyle name="ItemTypeClass 3 3 5" xfId="16795"/>
    <cellStyle name="ItemTypeClass 3 4" xfId="16796"/>
    <cellStyle name="ItemTypeClass 3 4 2" xfId="16797"/>
    <cellStyle name="ItemTypeClass 3 4 3" xfId="16798"/>
    <cellStyle name="ItemTypeClass 3 4 4" xfId="16799"/>
    <cellStyle name="ItemTypeClass 3 4 5" xfId="16800"/>
    <cellStyle name="ItemTypeClass 4" xfId="16801"/>
    <cellStyle name="ItemTypeClass 4 2" xfId="16802"/>
    <cellStyle name="ItemTypeClass 4 2 2" xfId="16803"/>
    <cellStyle name="ItemTypeClass 4 2 3" xfId="16804"/>
    <cellStyle name="ItemTypeClass 4 2 4" xfId="16805"/>
    <cellStyle name="ItemTypeClass 4 2 5" xfId="16806"/>
    <cellStyle name="ItemTypeClass 4 3" xfId="16807"/>
    <cellStyle name="ItemTypeClass 4 3 2" xfId="16808"/>
    <cellStyle name="ItemTypeClass 4 3 3" xfId="16809"/>
    <cellStyle name="ItemTypeClass 4 3 4" xfId="16810"/>
    <cellStyle name="ItemTypeClass 4 3 5" xfId="16811"/>
    <cellStyle name="ItemTypeClass 4 4" xfId="16812"/>
    <cellStyle name="ItemTypeClass 4 4 2" xfId="16813"/>
    <cellStyle name="ItemTypeClass 4 4 3" xfId="16814"/>
    <cellStyle name="ItemTypeClass 4 4 4" xfId="16815"/>
    <cellStyle name="ItemTypeClass 4 4 5" xfId="16816"/>
    <cellStyle name="ItemTypeClass 5" xfId="16817"/>
    <cellStyle name="ItemTypeClass 5 2" xfId="16818"/>
    <cellStyle name="ItemTypeClass 5 2 2" xfId="16819"/>
    <cellStyle name="ItemTypeClass 5 2 3" xfId="16820"/>
    <cellStyle name="ItemTypeClass 5 2 4" xfId="16821"/>
    <cellStyle name="ItemTypeClass 5 2 5" xfId="16822"/>
    <cellStyle name="ItemTypeClass 5 3" xfId="16823"/>
    <cellStyle name="ItemTypeClass 5 3 2" xfId="16824"/>
    <cellStyle name="ItemTypeClass 5 3 3" xfId="16825"/>
    <cellStyle name="ItemTypeClass 5 3 4" xfId="16826"/>
    <cellStyle name="ItemTypeClass 5 3 5" xfId="16827"/>
    <cellStyle name="ItemTypeClass 6" xfId="16828"/>
    <cellStyle name="ItemTypeClass 6 2" xfId="16829"/>
    <cellStyle name="ItemTypeClass 6 3" xfId="16830"/>
    <cellStyle name="ItemTypeClass 6 4" xfId="16831"/>
    <cellStyle name="ItemTypeClass 6 5" xfId="16832"/>
    <cellStyle name="ItemTypeClass 7" xfId="16833"/>
    <cellStyle name="ItemTypeClass 7 2" xfId="16834"/>
    <cellStyle name="ItemTypeClass 7 3" xfId="16835"/>
    <cellStyle name="ItemTypeClass 7 4" xfId="16836"/>
    <cellStyle name="ItemTypeClass 7 5" xfId="16837"/>
    <cellStyle name="Ivedimas" xfId="16838"/>
    <cellStyle name="Ivedimas 2" xfId="16839"/>
    <cellStyle name="Ivedimas 2 2" xfId="16840"/>
    <cellStyle name="Ivedimas 2 2 2" xfId="16841"/>
    <cellStyle name="Ivedimas 2 2 3" xfId="16842"/>
    <cellStyle name="Ivedimas 2 2 4" xfId="16843"/>
    <cellStyle name="Ivedimas 2 2 5" xfId="16844"/>
    <cellStyle name="Ivedimas 2 3" xfId="16845"/>
    <cellStyle name="Ivedimas 2 3 2" xfId="16846"/>
    <cellStyle name="Ivedimas 2 3 3" xfId="16847"/>
    <cellStyle name="Ivedimas 2 3 4" xfId="16848"/>
    <cellStyle name="Ivedimas 2 3 5" xfId="16849"/>
    <cellStyle name="Ivedimas 2 4" xfId="16850"/>
    <cellStyle name="Ivedimas 2 4 2" xfId="16851"/>
    <cellStyle name="Ivedimas 2 4 3" xfId="16852"/>
    <cellStyle name="Ivedimas 2 4 4" xfId="16853"/>
    <cellStyle name="Ivedimas 2 4 5" xfId="16854"/>
    <cellStyle name="Ivedimas 2 5" xfId="16855"/>
    <cellStyle name="Ivedimas 2 6" xfId="16856"/>
    <cellStyle name="Ivedimas 3" xfId="16857"/>
    <cellStyle name="Ivedimas 3 2" xfId="16858"/>
    <cellStyle name="Ivedimas 3 2 2" xfId="16859"/>
    <cellStyle name="Ivedimas 3 2 3" xfId="16860"/>
    <cellStyle name="Ivedimas 3 2 4" xfId="16861"/>
    <cellStyle name="Ivedimas 3 2 5" xfId="16862"/>
    <cellStyle name="Ivedimas 3 3" xfId="16863"/>
    <cellStyle name="Ivedimas 3 3 2" xfId="16864"/>
    <cellStyle name="Ivedimas 3 3 3" xfId="16865"/>
    <cellStyle name="Ivedimas 3 3 4" xfId="16866"/>
    <cellStyle name="Ivedimas 3 3 5" xfId="16867"/>
    <cellStyle name="Ivedimas 3 4" xfId="16868"/>
    <cellStyle name="Ivedimas 3 4 2" xfId="16869"/>
    <cellStyle name="Ivedimas 3 4 3" xfId="16870"/>
    <cellStyle name="Ivedimas 3 4 4" xfId="16871"/>
    <cellStyle name="Ivedimas 3 4 5" xfId="16872"/>
    <cellStyle name="Ivedimas 4" xfId="16873"/>
    <cellStyle name="Ivedimas 4 2" xfId="16874"/>
    <cellStyle name="Ivedimas 4 2 2" xfId="16875"/>
    <cellStyle name="Ivedimas 4 2 3" xfId="16876"/>
    <cellStyle name="Ivedimas 4 2 4" xfId="16877"/>
    <cellStyle name="Ivedimas 4 2 5" xfId="16878"/>
    <cellStyle name="Ivedimas 4 3" xfId="16879"/>
    <cellStyle name="Ivedimas 4 3 2" xfId="16880"/>
    <cellStyle name="Ivedimas 4 3 3" xfId="16881"/>
    <cellStyle name="Ivedimas 4 3 4" xfId="16882"/>
    <cellStyle name="Ivedimas 4 3 5" xfId="16883"/>
    <cellStyle name="Ivedimas 4 4" xfId="16884"/>
    <cellStyle name="Ivedimas 4 4 2" xfId="16885"/>
    <cellStyle name="Ivedimas 4 4 3" xfId="16886"/>
    <cellStyle name="Ivedimas 4 4 4" xfId="16887"/>
    <cellStyle name="Ivedimas 4 4 5" xfId="16888"/>
    <cellStyle name="Ivedimas 5" xfId="16889"/>
    <cellStyle name="Ivedimas 5 2" xfId="16890"/>
    <cellStyle name="Ivedimas 5 2 2" xfId="16891"/>
    <cellStyle name="Ivedimas 5 2 3" xfId="16892"/>
    <cellStyle name="Ivedimas 5 2 4" xfId="16893"/>
    <cellStyle name="Ivedimas 5 2 5" xfId="16894"/>
    <cellStyle name="Ivedimas 5 3" xfId="16895"/>
    <cellStyle name="Ivedimas 5 3 2" xfId="16896"/>
    <cellStyle name="Ivedimas 5 3 3" xfId="16897"/>
    <cellStyle name="Ivedimas 5 3 4" xfId="16898"/>
    <cellStyle name="Ivedimas 5 3 5" xfId="16899"/>
    <cellStyle name="Ivedimas 6" xfId="16900"/>
    <cellStyle name="Ivedimas 6 2" xfId="16901"/>
    <cellStyle name="Ivedimas 6 3" xfId="16902"/>
    <cellStyle name="Ivedimas 6 4" xfId="16903"/>
    <cellStyle name="Ivedimas 6 5" xfId="16904"/>
    <cellStyle name="Ivedimas 7" xfId="16905"/>
    <cellStyle name="Ivedimas 7 2" xfId="16906"/>
    <cellStyle name="Ivedimas 7 3" xfId="16907"/>
    <cellStyle name="Ivedimas 7 4" xfId="16908"/>
    <cellStyle name="Ivedimas 7 5" xfId="16909"/>
    <cellStyle name="Ivedimo1" xfId="16910"/>
    <cellStyle name="Ivedimo1 2" xfId="16911"/>
    <cellStyle name="Ivedimo1 2 2" xfId="16912"/>
    <cellStyle name="Ivedimo1 2 2 2" xfId="16913"/>
    <cellStyle name="Ivedimo1 2 2 3" xfId="16914"/>
    <cellStyle name="Ivedimo1 2 2 4" xfId="16915"/>
    <cellStyle name="Ivedimo1 2 2 5" xfId="16916"/>
    <cellStyle name="Ivedimo1 2 3" xfId="16917"/>
    <cellStyle name="Ivedimo1 2 3 2" xfId="16918"/>
    <cellStyle name="Ivedimo1 2 3 3" xfId="16919"/>
    <cellStyle name="Ivedimo1 2 3 4" xfId="16920"/>
    <cellStyle name="Ivedimo1 2 3 5" xfId="16921"/>
    <cellStyle name="Ivedimo1 2 4" xfId="16922"/>
    <cellStyle name="Ivedimo1 2 4 2" xfId="16923"/>
    <cellStyle name="Ivedimo1 2 4 3" xfId="16924"/>
    <cellStyle name="Ivedimo1 2 4 4" xfId="16925"/>
    <cellStyle name="Ivedimo1 2 4 5" xfId="16926"/>
    <cellStyle name="Ivedimo1 2 5" xfId="16927"/>
    <cellStyle name="Ivedimo1 2 6" xfId="16928"/>
    <cellStyle name="Ivedimo1 3" xfId="16929"/>
    <cellStyle name="Ivedimo1 3 2" xfId="16930"/>
    <cellStyle name="Ivedimo1 3 2 2" xfId="16931"/>
    <cellStyle name="Ivedimo1 3 2 3" xfId="16932"/>
    <cellStyle name="Ivedimo1 3 2 4" xfId="16933"/>
    <cellStyle name="Ivedimo1 3 2 5" xfId="16934"/>
    <cellStyle name="Ivedimo1 3 3" xfId="16935"/>
    <cellStyle name="Ivedimo1 3 3 2" xfId="16936"/>
    <cellStyle name="Ivedimo1 3 3 3" xfId="16937"/>
    <cellStyle name="Ivedimo1 3 3 4" xfId="16938"/>
    <cellStyle name="Ivedimo1 3 3 5" xfId="16939"/>
    <cellStyle name="Ivedimo1 3 4" xfId="16940"/>
    <cellStyle name="Ivedimo1 3 4 2" xfId="16941"/>
    <cellStyle name="Ivedimo1 3 4 3" xfId="16942"/>
    <cellStyle name="Ivedimo1 3 4 4" xfId="16943"/>
    <cellStyle name="Ivedimo1 3 4 5" xfId="16944"/>
    <cellStyle name="Ivedimo1 4" xfId="16945"/>
    <cellStyle name="Ivedimo1 4 2" xfId="16946"/>
    <cellStyle name="Ivedimo1 4 2 2" xfId="16947"/>
    <cellStyle name="Ivedimo1 4 2 3" xfId="16948"/>
    <cellStyle name="Ivedimo1 4 2 4" xfId="16949"/>
    <cellStyle name="Ivedimo1 4 2 5" xfId="16950"/>
    <cellStyle name="Ivedimo1 4 3" xfId="16951"/>
    <cellStyle name="Ivedimo1 4 3 2" xfId="16952"/>
    <cellStyle name="Ivedimo1 4 3 3" xfId="16953"/>
    <cellStyle name="Ivedimo1 4 3 4" xfId="16954"/>
    <cellStyle name="Ivedimo1 4 3 5" xfId="16955"/>
    <cellStyle name="Ivedimo1 4 4" xfId="16956"/>
    <cellStyle name="Ivedimo1 4 4 2" xfId="16957"/>
    <cellStyle name="Ivedimo1 4 4 3" xfId="16958"/>
    <cellStyle name="Ivedimo1 4 4 4" xfId="16959"/>
    <cellStyle name="Ivedimo1 4 4 5" xfId="16960"/>
    <cellStyle name="Ivedimo1 5" xfId="16961"/>
    <cellStyle name="Ivedimo1 5 2" xfId="16962"/>
    <cellStyle name="Ivedimo1 5 2 2" xfId="16963"/>
    <cellStyle name="Ivedimo1 5 2 3" xfId="16964"/>
    <cellStyle name="Ivedimo1 5 2 4" xfId="16965"/>
    <cellStyle name="Ivedimo1 5 2 5" xfId="16966"/>
    <cellStyle name="Ivedimo1 5 3" xfId="16967"/>
    <cellStyle name="Ivedimo1 5 3 2" xfId="16968"/>
    <cellStyle name="Ivedimo1 5 3 3" xfId="16969"/>
    <cellStyle name="Ivedimo1 5 3 4" xfId="16970"/>
    <cellStyle name="Ivedimo1 5 3 5" xfId="16971"/>
    <cellStyle name="Ivedimo1 6" xfId="16972"/>
    <cellStyle name="Ivedimo1 6 2" xfId="16973"/>
    <cellStyle name="Ivedimo1 6 3" xfId="16974"/>
    <cellStyle name="Ivedimo1 6 4" xfId="16975"/>
    <cellStyle name="Ivedimo1 6 5" xfId="16976"/>
    <cellStyle name="Ivedimo1 7" xfId="16977"/>
    <cellStyle name="Ivedimo1 7 2" xfId="16978"/>
    <cellStyle name="Ivedimo1 7 3" xfId="16979"/>
    <cellStyle name="Ivedimo1 7 4" xfId="16980"/>
    <cellStyle name="Ivedimo1 7 5" xfId="16981"/>
    <cellStyle name="Ivedimo2" xfId="16982"/>
    <cellStyle name="Ivedimo2 2" xfId="16983"/>
    <cellStyle name="Ivedimo2 2 2" xfId="16984"/>
    <cellStyle name="Ivedimo2 2 2 2" xfId="16985"/>
    <cellStyle name="Ivedimo2 2 2 3" xfId="16986"/>
    <cellStyle name="Ivedimo2 2 2 4" xfId="16987"/>
    <cellStyle name="Ivedimo2 2 2 5" xfId="16988"/>
    <cellStyle name="Ivedimo2 2 3" xfId="16989"/>
    <cellStyle name="Ivedimo2 2 3 2" xfId="16990"/>
    <cellStyle name="Ivedimo2 2 3 3" xfId="16991"/>
    <cellStyle name="Ivedimo2 2 3 4" xfId="16992"/>
    <cellStyle name="Ivedimo2 2 3 5" xfId="16993"/>
    <cellStyle name="Ivedimo2 2 4" xfId="16994"/>
    <cellStyle name="Ivedimo2 2 4 2" xfId="16995"/>
    <cellStyle name="Ivedimo2 2 4 3" xfId="16996"/>
    <cellStyle name="Ivedimo2 2 4 4" xfId="16997"/>
    <cellStyle name="Ivedimo2 2 4 5" xfId="16998"/>
    <cellStyle name="Ivedimo2 2 5" xfId="16999"/>
    <cellStyle name="Ivedimo2 2 6" xfId="17000"/>
    <cellStyle name="Ivedimo2 3" xfId="17001"/>
    <cellStyle name="Ivedimo2 3 2" xfId="17002"/>
    <cellStyle name="Ivedimo2 3 2 2" xfId="17003"/>
    <cellStyle name="Ivedimo2 3 2 3" xfId="17004"/>
    <cellStyle name="Ivedimo2 3 2 4" xfId="17005"/>
    <cellStyle name="Ivedimo2 3 2 5" xfId="17006"/>
    <cellStyle name="Ivedimo2 3 3" xfId="17007"/>
    <cellStyle name="Ivedimo2 3 3 2" xfId="17008"/>
    <cellStyle name="Ivedimo2 3 3 3" xfId="17009"/>
    <cellStyle name="Ivedimo2 3 3 4" xfId="17010"/>
    <cellStyle name="Ivedimo2 3 3 5" xfId="17011"/>
    <cellStyle name="Ivedimo2 3 4" xfId="17012"/>
    <cellStyle name="Ivedimo2 3 4 2" xfId="17013"/>
    <cellStyle name="Ivedimo2 3 4 3" xfId="17014"/>
    <cellStyle name="Ivedimo2 3 4 4" xfId="17015"/>
    <cellStyle name="Ivedimo2 3 4 5" xfId="17016"/>
    <cellStyle name="Ivedimo2 4" xfId="17017"/>
    <cellStyle name="Ivedimo2 4 2" xfId="17018"/>
    <cellStyle name="Ivedimo2 4 2 2" xfId="17019"/>
    <cellStyle name="Ivedimo2 4 2 3" xfId="17020"/>
    <cellStyle name="Ivedimo2 4 2 4" xfId="17021"/>
    <cellStyle name="Ivedimo2 4 2 5" xfId="17022"/>
    <cellStyle name="Ivedimo2 4 3" xfId="17023"/>
    <cellStyle name="Ivedimo2 4 3 2" xfId="17024"/>
    <cellStyle name="Ivedimo2 4 3 3" xfId="17025"/>
    <cellStyle name="Ivedimo2 4 3 4" xfId="17026"/>
    <cellStyle name="Ivedimo2 4 3 5" xfId="17027"/>
    <cellStyle name="Ivedimo2 4 4" xfId="17028"/>
    <cellStyle name="Ivedimo2 4 4 2" xfId="17029"/>
    <cellStyle name="Ivedimo2 4 4 3" xfId="17030"/>
    <cellStyle name="Ivedimo2 4 4 4" xfId="17031"/>
    <cellStyle name="Ivedimo2 4 4 5" xfId="17032"/>
    <cellStyle name="Ivedimo2 5" xfId="17033"/>
    <cellStyle name="Ivedimo2 5 2" xfId="17034"/>
    <cellStyle name="Ivedimo2 5 2 2" xfId="17035"/>
    <cellStyle name="Ivedimo2 5 2 3" xfId="17036"/>
    <cellStyle name="Ivedimo2 5 2 4" xfId="17037"/>
    <cellStyle name="Ivedimo2 5 2 5" xfId="17038"/>
    <cellStyle name="Ivedimo2 5 3" xfId="17039"/>
    <cellStyle name="Ivedimo2 5 3 2" xfId="17040"/>
    <cellStyle name="Ivedimo2 5 3 3" xfId="17041"/>
    <cellStyle name="Ivedimo2 5 3 4" xfId="17042"/>
    <cellStyle name="Ivedimo2 5 3 5" xfId="17043"/>
    <cellStyle name="Ivedimo2 6" xfId="17044"/>
    <cellStyle name="Ivedimo2 6 2" xfId="17045"/>
    <cellStyle name="Ivedimo2 6 3" xfId="17046"/>
    <cellStyle name="Ivedimo2 6 4" xfId="17047"/>
    <cellStyle name="Ivedimo2 6 5" xfId="17048"/>
    <cellStyle name="Ivedimo2 7" xfId="17049"/>
    <cellStyle name="Ivedimo2 7 2" xfId="17050"/>
    <cellStyle name="Ivedimo2 7 3" xfId="17051"/>
    <cellStyle name="Ivedimo2 7 4" xfId="17052"/>
    <cellStyle name="Ivedimo2 7 5" xfId="17053"/>
    <cellStyle name="Ivedimo5" xfId="17054"/>
    <cellStyle name="Ivedimo5 2" xfId="17055"/>
    <cellStyle name="Ivedimo5 2 2" xfId="17056"/>
    <cellStyle name="Ivedimo5 2 2 2" xfId="17057"/>
    <cellStyle name="Ivedimo5 2 2 3" xfId="17058"/>
    <cellStyle name="Ivedimo5 2 2 4" xfId="17059"/>
    <cellStyle name="Ivedimo5 2 2 5" xfId="17060"/>
    <cellStyle name="Ivedimo5 2 3" xfId="17061"/>
    <cellStyle name="Ivedimo5 2 3 2" xfId="17062"/>
    <cellStyle name="Ivedimo5 2 3 3" xfId="17063"/>
    <cellStyle name="Ivedimo5 2 3 4" xfId="17064"/>
    <cellStyle name="Ivedimo5 2 3 5" xfId="17065"/>
    <cellStyle name="Ivedimo5 2 4" xfId="17066"/>
    <cellStyle name="Ivedimo5 2 4 2" xfId="17067"/>
    <cellStyle name="Ivedimo5 2 4 3" xfId="17068"/>
    <cellStyle name="Ivedimo5 2 4 4" xfId="17069"/>
    <cellStyle name="Ivedimo5 2 4 5" xfId="17070"/>
    <cellStyle name="Ivedimo5 2 5" xfId="17071"/>
    <cellStyle name="Ivedimo5 2 6" xfId="17072"/>
    <cellStyle name="Ivedimo5 3" xfId="17073"/>
    <cellStyle name="Ivedimo5 3 2" xfId="17074"/>
    <cellStyle name="Ivedimo5 3 2 2" xfId="17075"/>
    <cellStyle name="Ivedimo5 3 2 3" xfId="17076"/>
    <cellStyle name="Ivedimo5 3 2 4" xfId="17077"/>
    <cellStyle name="Ivedimo5 3 2 5" xfId="17078"/>
    <cellStyle name="Ivedimo5 3 3" xfId="17079"/>
    <cellStyle name="Ivedimo5 3 3 2" xfId="17080"/>
    <cellStyle name="Ivedimo5 3 3 3" xfId="17081"/>
    <cellStyle name="Ivedimo5 3 3 4" xfId="17082"/>
    <cellStyle name="Ivedimo5 3 3 5" xfId="17083"/>
    <cellStyle name="Ivedimo5 3 4" xfId="17084"/>
    <cellStyle name="Ivedimo5 3 4 2" xfId="17085"/>
    <cellStyle name="Ivedimo5 3 4 3" xfId="17086"/>
    <cellStyle name="Ivedimo5 3 4 4" xfId="17087"/>
    <cellStyle name="Ivedimo5 3 4 5" xfId="17088"/>
    <cellStyle name="Ivedimo5 4" xfId="17089"/>
    <cellStyle name="Ivedimo5 4 2" xfId="17090"/>
    <cellStyle name="Ivedimo5 4 2 2" xfId="17091"/>
    <cellStyle name="Ivedimo5 4 2 3" xfId="17092"/>
    <cellStyle name="Ivedimo5 4 2 4" xfId="17093"/>
    <cellStyle name="Ivedimo5 4 2 5" xfId="17094"/>
    <cellStyle name="Ivedimo5 4 3" xfId="17095"/>
    <cellStyle name="Ivedimo5 4 3 2" xfId="17096"/>
    <cellStyle name="Ivedimo5 4 3 3" xfId="17097"/>
    <cellStyle name="Ivedimo5 4 3 4" xfId="17098"/>
    <cellStyle name="Ivedimo5 4 3 5" xfId="17099"/>
    <cellStyle name="Ivedimo5 4 4" xfId="17100"/>
    <cellStyle name="Ivedimo5 4 4 2" xfId="17101"/>
    <cellStyle name="Ivedimo5 4 4 3" xfId="17102"/>
    <cellStyle name="Ivedimo5 4 4 4" xfId="17103"/>
    <cellStyle name="Ivedimo5 4 4 5" xfId="17104"/>
    <cellStyle name="Ivedimo5 5" xfId="17105"/>
    <cellStyle name="Ivedimo5 5 2" xfId="17106"/>
    <cellStyle name="Ivedimo5 5 2 2" xfId="17107"/>
    <cellStyle name="Ivedimo5 5 2 3" xfId="17108"/>
    <cellStyle name="Ivedimo5 5 2 4" xfId="17109"/>
    <cellStyle name="Ivedimo5 5 2 5" xfId="17110"/>
    <cellStyle name="Ivedimo5 5 3" xfId="17111"/>
    <cellStyle name="Ivedimo5 5 3 2" xfId="17112"/>
    <cellStyle name="Ivedimo5 5 3 3" xfId="17113"/>
    <cellStyle name="Ivedimo5 5 3 4" xfId="17114"/>
    <cellStyle name="Ivedimo5 5 3 5" xfId="17115"/>
    <cellStyle name="Ivedimo5 6" xfId="17116"/>
    <cellStyle name="Ivedimo5 6 2" xfId="17117"/>
    <cellStyle name="Ivedimo5 6 3" xfId="17118"/>
    <cellStyle name="Ivedimo5 6 4" xfId="17119"/>
    <cellStyle name="Ivedimo5 6 5" xfId="17120"/>
    <cellStyle name="Ivedimo5 7" xfId="17121"/>
    <cellStyle name="Ivedimo5 7 2" xfId="17122"/>
    <cellStyle name="Ivedimo5 7 3" xfId="17123"/>
    <cellStyle name="Ivedimo5 7 4" xfId="17124"/>
    <cellStyle name="Ivedimo5 7 5" xfId="17125"/>
    <cellStyle name="JR Cells No Values" xfId="17126"/>
    <cellStyle name="JR Cells No Values 2" xfId="17127"/>
    <cellStyle name="JR_ formula" xfId="17128"/>
    <cellStyle name="JRchapeau" xfId="17129"/>
    <cellStyle name="Just_Table" xfId="17130"/>
    <cellStyle name="Key Result" xfId="17131"/>
    <cellStyle name="Kilo" xfId="17132"/>
    <cellStyle name="Kilo 2" xfId="17133"/>
    <cellStyle name="Komma [0]_Arcen" xfId="17134"/>
    <cellStyle name="Komma_Arcen" xfId="17135"/>
    <cellStyle name="KOP" xfId="17136"/>
    <cellStyle name="KOP2" xfId="17137"/>
    <cellStyle name="KOPP" xfId="17138"/>
    <cellStyle name="KOPP 2" xfId="17139"/>
    <cellStyle name="KPMG Heading 1" xfId="17140"/>
    <cellStyle name="KPMG Heading 2" xfId="17141"/>
    <cellStyle name="KPMG Heading 3" xfId="17142"/>
    <cellStyle name="KPMG Heading 4" xfId="17143"/>
    <cellStyle name="KPMG Normal" xfId="17144"/>
    <cellStyle name="KPMG Normal Text" xfId="17145"/>
    <cellStyle name="LeftTitle" xfId="17146"/>
    <cellStyle name="Line Number" xfId="17147"/>
    <cellStyle name="Link Currency (0)" xfId="17148"/>
    <cellStyle name="Link Currency (2)" xfId="17149"/>
    <cellStyle name="Link Units (0)" xfId="17150"/>
    <cellStyle name="Link Units (1)" xfId="17151"/>
    <cellStyle name="Link Units (2)" xfId="17152"/>
    <cellStyle name="Linked Cell" xfId="17153"/>
    <cellStyle name="Linked Cell 2" xfId="17154"/>
    <cellStyle name="Linked Cell 2 2" xfId="17155"/>
    <cellStyle name="Linked Cell 2_БДР формат СД (2)" xfId="17156"/>
    <cellStyle name="Linked Cell 3" xfId="17157"/>
    <cellStyle name="Linked Cell_БДР формат СД (2)" xfId="17158"/>
    <cellStyle name="lue" xfId="17159"/>
    <cellStyle name="Main text" xfId="17160"/>
    <cellStyle name="Margin" xfId="17161"/>
    <cellStyle name="MARK" xfId="17162"/>
    <cellStyle name="Matrix" xfId="17163"/>
    <cellStyle name="Maturity" xfId="17164"/>
    <cellStyle name="Metric tons" xfId="17165"/>
    <cellStyle name="Migliaia (0)_CALPREZZ" xfId="17166"/>
    <cellStyle name="Migliaia_ PESO ELETTR." xfId="17167"/>
    <cellStyle name="Millares [0]_10 AVERIAS MASIVAS + ANT" xfId="17168"/>
    <cellStyle name="Millares_10 AVERIAS MASIVAS + ANT" xfId="17169"/>
    <cellStyle name="Milliers [0]_2 PTS Global" xfId="17170"/>
    <cellStyle name="Milliers_2 PTS Global" xfId="17171"/>
    <cellStyle name="Millions" xfId="17172"/>
    <cellStyle name="millions 2" xfId="17173"/>
    <cellStyle name="Millions 3" xfId="17174"/>
    <cellStyle name="Millions 4" xfId="17175"/>
    <cellStyle name="mnb" xfId="17176"/>
    <cellStyle name="mnb 2" xfId="17177"/>
    <cellStyle name="mnb 2 2" xfId="17178"/>
    <cellStyle name="mnb 2 2 2" xfId="17179"/>
    <cellStyle name="mnb 2 3" xfId="17180"/>
    <cellStyle name="mnb 3" xfId="17181"/>
    <cellStyle name="mnb 3 2" xfId="17182"/>
    <cellStyle name="mnb 4" xfId="17183"/>
    <cellStyle name="Moneda [0]_10 AVERIAS MASIVAS + ANT" xfId="17184"/>
    <cellStyle name="Moneda_10 AVERIAS MASIVAS + ANT" xfId="17185"/>
    <cellStyle name="Monétaire [0]_2 PTS Global" xfId="17186"/>
    <cellStyle name="Monétaire_2 PTS Global" xfId="17187"/>
    <cellStyle name="Monйtaire [0]_Conversion Summary" xfId="17188"/>
    <cellStyle name="Monйtaire_Conversion Summary" xfId="17189"/>
    <cellStyle name="Multiple" xfId="17190"/>
    <cellStyle name="Multiple [0]" xfId="17191"/>
    <cellStyle name="Multiple [1]" xfId="17192"/>
    <cellStyle name="Multiple [2]" xfId="17193"/>
    <cellStyle name="Multiple [3]" xfId="17194"/>
    <cellStyle name="Multiple, 1 dec" xfId="17195"/>
    <cellStyle name="Multiple, 2 dec" xfId="17196"/>
    <cellStyle name="Multiple_1 Dec" xfId="17197"/>
    <cellStyle name="n" xfId="17198"/>
    <cellStyle name="n 2" xfId="17199"/>
    <cellStyle name="namber" xfId="17200"/>
    <cellStyle name="Neutral" xfId="17201"/>
    <cellStyle name="Neutral 2" xfId="17202"/>
    <cellStyle name="Neutral 2 2" xfId="17203"/>
    <cellStyle name="Neutral 2_БДР формат СД (2)" xfId="17204"/>
    <cellStyle name="Neutral 3" xfId="17205"/>
    <cellStyle name="Neutral_БДР формат СД (2)" xfId="17206"/>
    <cellStyle name="no" xfId="17207"/>
    <cellStyle name="no dec" xfId="17208"/>
    <cellStyle name="No.s to 1dp" xfId="17209"/>
    <cellStyle name="No_Input" xfId="17210"/>
    <cellStyle name="nor" xfId="17211"/>
    <cellStyle name="Norma11l" xfId="17212"/>
    <cellStyle name="Norma11l 2" xfId="17213"/>
    <cellStyle name="Norma11l 2 2" xfId="17214"/>
    <cellStyle name="Norma11l 3" xfId="17215"/>
    <cellStyle name="normail" xfId="17216"/>
    <cellStyle name="Normal" xfId="48528"/>
    <cellStyle name="Normal - Style1" xfId="17217"/>
    <cellStyle name="Normal - Style1 2" xfId="17218"/>
    <cellStyle name="Normal - Style1_PL ожидаемый 2011г." xfId="17219"/>
    <cellStyle name="Normal 2" xfId="22"/>
    <cellStyle name="Normal 2 2" xfId="17220"/>
    <cellStyle name="Normal 2 2 2" xfId="17221"/>
    <cellStyle name="Normal 2 3" xfId="17222"/>
    <cellStyle name="Normal 2 3 2" xfId="17223"/>
    <cellStyle name="Normal 2 3 3" xfId="17224"/>
    <cellStyle name="Normal 2 3 4" xfId="17225"/>
    <cellStyle name="Normal 2 3 5" xfId="17226"/>
    <cellStyle name="Normal 2 3 6" xfId="17227"/>
    <cellStyle name="Normal 2 4" xfId="17228"/>
    <cellStyle name="Normal 2 4 2" xfId="17229"/>
    <cellStyle name="Normal 2 4 3" xfId="17230"/>
    <cellStyle name="Normal 2 4 4" xfId="17231"/>
    <cellStyle name="Normal 2 5" xfId="17232"/>
    <cellStyle name="Normal 2 6" xfId="17233"/>
    <cellStyle name="Normal 2_БДР формат СД (2)" xfId="17234"/>
    <cellStyle name="Normal 3" xfId="17235"/>
    <cellStyle name="Normal 3 2" xfId="17236"/>
    <cellStyle name="Normal 3 2 2" xfId="17237"/>
    <cellStyle name="Normal 3 3" xfId="17238"/>
    <cellStyle name="Normal 3 4" xfId="17239"/>
    <cellStyle name="Normal 3 5" xfId="17240"/>
    <cellStyle name="Normal 3_БДР формат СД (2)" xfId="17241"/>
    <cellStyle name="Normal 4" xfId="17242"/>
    <cellStyle name="Normal 4 2" xfId="17243"/>
    <cellStyle name="Normal 4 2 2" xfId="17244"/>
    <cellStyle name="Normal 4 3" xfId="17245"/>
    <cellStyle name="Normal 4 4" xfId="17246"/>
    <cellStyle name="Normal 4_БДР формат СД (2)" xfId="17247"/>
    <cellStyle name="Normal 5" xfId="17248"/>
    <cellStyle name="Normal 5 2" xfId="17249"/>
    <cellStyle name="Normal 5 2 2" xfId="17250"/>
    <cellStyle name="Normal 5 3" xfId="17251"/>
    <cellStyle name="Normal 5 4" xfId="17252"/>
    <cellStyle name="Normal 5_БДР формат СД (2)" xfId="17253"/>
    <cellStyle name="Normal 6" xfId="17254"/>
    <cellStyle name="Normal 6 2" xfId="17255"/>
    <cellStyle name="Normal 7" xfId="17256"/>
    <cellStyle name="Normal 7 2" xfId="17257"/>
    <cellStyle name="Normal." xfId="17258"/>
    <cellStyle name="Normal_!RRINVEN" xfId="17259"/>
    <cellStyle name="Normál_1." xfId="17260"/>
    <cellStyle name="Normal_10" xfId="17261"/>
    <cellStyle name="Normál_HÖM I.vált." xfId="17262"/>
    <cellStyle name="Normal_macro 2012 var 1" xfId="17263"/>
    <cellStyle name="Normál_VERZIOK" xfId="17264"/>
    <cellStyle name="Normal_WACC Calculations" xfId="17265"/>
    <cellStyle name="Normal1" xfId="17266"/>
    <cellStyle name="Normal1 2" xfId="17267"/>
    <cellStyle name="Normal1 3" xfId="17268"/>
    <cellStyle name="Normal1_БДР формат СД (2)" xfId="17269"/>
    <cellStyle name="Normale_ PESO ELETTR." xfId="17270"/>
    <cellStyle name="NormalGB" xfId="17271"/>
    <cellStyle name="normální_Rozvaha - aktiva" xfId="17272"/>
    <cellStyle name="Normalny_0" xfId="17273"/>
    <cellStyle name="normбlnм_laroux" xfId="17274"/>
    <cellStyle name="Note" xfId="17275"/>
    <cellStyle name="Note 10" xfId="17276"/>
    <cellStyle name="Note 11" xfId="17277"/>
    <cellStyle name="Note 12" xfId="17278"/>
    <cellStyle name="Note 13" xfId="17279"/>
    <cellStyle name="Note 14" xfId="17280"/>
    <cellStyle name="Note 15" xfId="17281"/>
    <cellStyle name="Note 2" xfId="17282"/>
    <cellStyle name="Note 2 10" xfId="17283"/>
    <cellStyle name="Note 2 11" xfId="17284"/>
    <cellStyle name="Note 2 2" xfId="17285"/>
    <cellStyle name="Note 2 2 10" xfId="17286"/>
    <cellStyle name="Note 2 2 11" xfId="17287"/>
    <cellStyle name="Note 2 2 2" xfId="17288"/>
    <cellStyle name="Note 2 2 2 2" xfId="17289"/>
    <cellStyle name="Note 2 2 2 2 2" xfId="17290"/>
    <cellStyle name="Note 2 2 2 2 3" xfId="17291"/>
    <cellStyle name="Note 2 2 2 2 4" xfId="17292"/>
    <cellStyle name="Note 2 2 2 2 5" xfId="17293"/>
    <cellStyle name="Note 2 2 2 2 6" xfId="17294"/>
    <cellStyle name="Note 2 2 2 2 7" xfId="17295"/>
    <cellStyle name="Note 2 2 2 3" xfId="17296"/>
    <cellStyle name="Note 2 2 2 3 2" xfId="17297"/>
    <cellStyle name="Note 2 2 2 3 3" xfId="17298"/>
    <cellStyle name="Note 2 2 2 3 4" xfId="17299"/>
    <cellStyle name="Note 2 2 2 3 5" xfId="17300"/>
    <cellStyle name="Note 2 2 2 4" xfId="17301"/>
    <cellStyle name="Note 2 2 2 5" xfId="17302"/>
    <cellStyle name="Note 2 2 2 6" xfId="17303"/>
    <cellStyle name="Note 2 2 2 7" xfId="17304"/>
    <cellStyle name="Note 2 2 2 8" xfId="17305"/>
    <cellStyle name="Note 2 2 3" xfId="17306"/>
    <cellStyle name="Note 2 2 3 2" xfId="17307"/>
    <cellStyle name="Note 2 2 3 2 2" xfId="17308"/>
    <cellStyle name="Note 2 2 3 2 3" xfId="17309"/>
    <cellStyle name="Note 2 2 3 2 4" xfId="17310"/>
    <cellStyle name="Note 2 2 3 2 5" xfId="17311"/>
    <cellStyle name="Note 2 2 3 3" xfId="17312"/>
    <cellStyle name="Note 2 2 3 3 2" xfId="17313"/>
    <cellStyle name="Note 2 2 3 3 3" xfId="17314"/>
    <cellStyle name="Note 2 2 3 3 4" xfId="17315"/>
    <cellStyle name="Note 2 2 3 3 5" xfId="17316"/>
    <cellStyle name="Note 2 2 3 4" xfId="17317"/>
    <cellStyle name="Note 2 2 3 5" xfId="17318"/>
    <cellStyle name="Note 2 2 3 6" xfId="17319"/>
    <cellStyle name="Note 2 2 3 7" xfId="17320"/>
    <cellStyle name="Note 2 2 4" xfId="17321"/>
    <cellStyle name="Note 2 2 4 2" xfId="17322"/>
    <cellStyle name="Note 2 2 4 2 2" xfId="17323"/>
    <cellStyle name="Note 2 2 4 2 3" xfId="17324"/>
    <cellStyle name="Note 2 2 4 2 4" xfId="17325"/>
    <cellStyle name="Note 2 2 4 2 5" xfId="17326"/>
    <cellStyle name="Note 2 2 4 3" xfId="17327"/>
    <cellStyle name="Note 2 2 4 3 2" xfId="17328"/>
    <cellStyle name="Note 2 2 4 3 3" xfId="17329"/>
    <cellStyle name="Note 2 2 4 3 4" xfId="17330"/>
    <cellStyle name="Note 2 2 4 3 5" xfId="17331"/>
    <cellStyle name="Note 2 2 4 4" xfId="17332"/>
    <cellStyle name="Note 2 2 4 5" xfId="17333"/>
    <cellStyle name="Note 2 2 4 6" xfId="17334"/>
    <cellStyle name="Note 2 2 4 7" xfId="17335"/>
    <cellStyle name="Note 2 2 5" xfId="17336"/>
    <cellStyle name="Note 2 2 5 2" xfId="17337"/>
    <cellStyle name="Note 2 2 5 2 2" xfId="17338"/>
    <cellStyle name="Note 2 2 5 2 3" xfId="17339"/>
    <cellStyle name="Note 2 2 5 2 4" xfId="17340"/>
    <cellStyle name="Note 2 2 5 2 5" xfId="17341"/>
    <cellStyle name="Note 2 2 6" xfId="17342"/>
    <cellStyle name="Note 2 2 7" xfId="17343"/>
    <cellStyle name="Note 2 2 8" xfId="17344"/>
    <cellStyle name="Note 2 2 9" xfId="17345"/>
    <cellStyle name="Note 2 2_БДР формат СД (2)" xfId="17346"/>
    <cellStyle name="Note 2 3" xfId="17347"/>
    <cellStyle name="Note 2 3 2" xfId="17348"/>
    <cellStyle name="Note 2 3 2 2" xfId="17349"/>
    <cellStyle name="Note 2 3 2 3" xfId="17350"/>
    <cellStyle name="Note 2 3 2 4" xfId="17351"/>
    <cellStyle name="Note 2 3 2 5" xfId="17352"/>
    <cellStyle name="Note 2 3 2 6" xfId="17353"/>
    <cellStyle name="Note 2 3 2 7" xfId="17354"/>
    <cellStyle name="Note 2 3 3" xfId="17355"/>
    <cellStyle name="Note 2 3 3 2" xfId="17356"/>
    <cellStyle name="Note 2 3 3 3" xfId="17357"/>
    <cellStyle name="Note 2 3 3 4" xfId="17358"/>
    <cellStyle name="Note 2 3 3 5" xfId="17359"/>
    <cellStyle name="Note 2 3 4" xfId="17360"/>
    <cellStyle name="Note 2 3 5" xfId="17361"/>
    <cellStyle name="Note 2 3 6" xfId="17362"/>
    <cellStyle name="Note 2 3 7" xfId="17363"/>
    <cellStyle name="Note 2 3 8" xfId="17364"/>
    <cellStyle name="Note 2 4" xfId="17365"/>
    <cellStyle name="Note 2 4 2" xfId="17366"/>
    <cellStyle name="Note 2 4 2 2" xfId="17367"/>
    <cellStyle name="Note 2 4 2 3" xfId="17368"/>
    <cellStyle name="Note 2 4 2 4" xfId="17369"/>
    <cellStyle name="Note 2 4 2 5" xfId="17370"/>
    <cellStyle name="Note 2 4 3" xfId="17371"/>
    <cellStyle name="Note 2 4 3 2" xfId="17372"/>
    <cellStyle name="Note 2 4 3 3" xfId="17373"/>
    <cellStyle name="Note 2 4 3 4" xfId="17374"/>
    <cellStyle name="Note 2 4 3 5" xfId="17375"/>
    <cellStyle name="Note 2 4 4" xfId="17376"/>
    <cellStyle name="Note 2 4 5" xfId="17377"/>
    <cellStyle name="Note 2 4 6" xfId="17378"/>
    <cellStyle name="Note 2 4 7" xfId="17379"/>
    <cellStyle name="Note 2 5" xfId="17380"/>
    <cellStyle name="Note 2 5 2" xfId="17381"/>
    <cellStyle name="Note 2 5 2 2" xfId="17382"/>
    <cellStyle name="Note 2 5 2 3" xfId="17383"/>
    <cellStyle name="Note 2 5 2 4" xfId="17384"/>
    <cellStyle name="Note 2 5 2 5" xfId="17385"/>
    <cellStyle name="Note 2 5 3" xfId="17386"/>
    <cellStyle name="Note 2 5 3 2" xfId="17387"/>
    <cellStyle name="Note 2 5 3 3" xfId="17388"/>
    <cellStyle name="Note 2 5 3 4" xfId="17389"/>
    <cellStyle name="Note 2 5 3 5" xfId="17390"/>
    <cellStyle name="Note 2 5 4" xfId="17391"/>
    <cellStyle name="Note 2 5 5" xfId="17392"/>
    <cellStyle name="Note 2 5 6" xfId="17393"/>
    <cellStyle name="Note 2 5 7" xfId="17394"/>
    <cellStyle name="Note 2 6" xfId="17395"/>
    <cellStyle name="Note 2 6 2" xfId="17396"/>
    <cellStyle name="Note 2 6 2 2" xfId="17397"/>
    <cellStyle name="Note 2 6 2 3" xfId="17398"/>
    <cellStyle name="Note 2 6 2 4" xfId="17399"/>
    <cellStyle name="Note 2 6 2 5" xfId="17400"/>
    <cellStyle name="Note 2 7" xfId="17401"/>
    <cellStyle name="Note 2 8" xfId="17402"/>
    <cellStyle name="Note 2 9" xfId="17403"/>
    <cellStyle name="Note 2_БДР формат СД (2)" xfId="17404"/>
    <cellStyle name="Note 3" xfId="17405"/>
    <cellStyle name="Note 3 10" xfId="17406"/>
    <cellStyle name="Note 3 11" xfId="17407"/>
    <cellStyle name="Note 3 2" xfId="17408"/>
    <cellStyle name="Note 3 2 2" xfId="17409"/>
    <cellStyle name="Note 3 2 2 2" xfId="17410"/>
    <cellStyle name="Note 3 2 2 3" xfId="17411"/>
    <cellStyle name="Note 3 2 2 4" xfId="17412"/>
    <cellStyle name="Note 3 2 2 5" xfId="17413"/>
    <cellStyle name="Note 3 2 2 6" xfId="17414"/>
    <cellStyle name="Note 3 2 2 7" xfId="17415"/>
    <cellStyle name="Note 3 2 3" xfId="17416"/>
    <cellStyle name="Note 3 2 3 2" xfId="17417"/>
    <cellStyle name="Note 3 2 3 3" xfId="17418"/>
    <cellStyle name="Note 3 2 3 4" xfId="17419"/>
    <cellStyle name="Note 3 2 3 5" xfId="17420"/>
    <cellStyle name="Note 3 2 3 6" xfId="17421"/>
    <cellStyle name="Note 3 2 3 7" xfId="17422"/>
    <cellStyle name="Note 3 2 4" xfId="17423"/>
    <cellStyle name="Note 3 2 5" xfId="17424"/>
    <cellStyle name="Note 3 2 6" xfId="17425"/>
    <cellStyle name="Note 3 2 7" xfId="17426"/>
    <cellStyle name="Note 3 2 8" xfId="17427"/>
    <cellStyle name="Note 3 2 9" xfId="17428"/>
    <cellStyle name="Note 3 2_БДР формат СД (2)" xfId="17429"/>
    <cellStyle name="Note 3 3" xfId="17430"/>
    <cellStyle name="Note 3 3 2" xfId="17431"/>
    <cellStyle name="Note 3 3 2 2" xfId="17432"/>
    <cellStyle name="Note 3 3 2 3" xfId="17433"/>
    <cellStyle name="Note 3 3 2 4" xfId="17434"/>
    <cellStyle name="Note 3 3 2 5" xfId="17435"/>
    <cellStyle name="Note 3 3 2 6" xfId="17436"/>
    <cellStyle name="Note 3 3 2 7" xfId="17437"/>
    <cellStyle name="Note 3 3 3" xfId="17438"/>
    <cellStyle name="Note 3 3 3 2" xfId="17439"/>
    <cellStyle name="Note 3 3 3 3" xfId="17440"/>
    <cellStyle name="Note 3 3 3 4" xfId="17441"/>
    <cellStyle name="Note 3 3 3 5" xfId="17442"/>
    <cellStyle name="Note 3 3 4" xfId="17443"/>
    <cellStyle name="Note 3 3 5" xfId="17444"/>
    <cellStyle name="Note 3 3 6" xfId="17445"/>
    <cellStyle name="Note 3 3 7" xfId="17446"/>
    <cellStyle name="Note 3 3 8" xfId="17447"/>
    <cellStyle name="Note 3 4" xfId="17448"/>
    <cellStyle name="Note 3 4 2" xfId="17449"/>
    <cellStyle name="Note 3 4 2 2" xfId="17450"/>
    <cellStyle name="Note 3 4 2 3" xfId="17451"/>
    <cellStyle name="Note 3 4 2 4" xfId="17452"/>
    <cellStyle name="Note 3 4 2 5" xfId="17453"/>
    <cellStyle name="Note 3 4 2 6" xfId="17454"/>
    <cellStyle name="Note 3 4 2 7" xfId="17455"/>
    <cellStyle name="Note 3 4 3" xfId="17456"/>
    <cellStyle name="Note 3 4 3 2" xfId="17457"/>
    <cellStyle name="Note 3 4 3 3" xfId="17458"/>
    <cellStyle name="Note 3 4 3 4" xfId="17459"/>
    <cellStyle name="Note 3 4 3 5" xfId="17460"/>
    <cellStyle name="Note 3 4 4" xfId="17461"/>
    <cellStyle name="Note 3 4 5" xfId="17462"/>
    <cellStyle name="Note 3 4 6" xfId="17463"/>
    <cellStyle name="Note 3 4 7" xfId="17464"/>
    <cellStyle name="Note 3 4 8" xfId="17465"/>
    <cellStyle name="Note 3 5" xfId="17466"/>
    <cellStyle name="Note 3 5 2" xfId="17467"/>
    <cellStyle name="Note 3 5 2 2" xfId="17468"/>
    <cellStyle name="Note 3 5 2 3" xfId="17469"/>
    <cellStyle name="Note 3 5 2 4" xfId="17470"/>
    <cellStyle name="Note 3 5 2 5" xfId="17471"/>
    <cellStyle name="Note 3 5 3" xfId="17472"/>
    <cellStyle name="Note 3 5 4" xfId="17473"/>
    <cellStyle name="Note 3 5 5" xfId="17474"/>
    <cellStyle name="Note 3 5 6" xfId="17475"/>
    <cellStyle name="Note 3 5 7" xfId="17476"/>
    <cellStyle name="Note 3 6" xfId="17477"/>
    <cellStyle name="Note 3 7" xfId="17478"/>
    <cellStyle name="Note 3 8" xfId="17479"/>
    <cellStyle name="Note 3 9" xfId="17480"/>
    <cellStyle name="Note 3_БДР формат СД (2)" xfId="17481"/>
    <cellStyle name="Note 4" xfId="17482"/>
    <cellStyle name="Note 4 10" xfId="17483"/>
    <cellStyle name="Note 4 2" xfId="17484"/>
    <cellStyle name="Note 4 2 2" xfId="17485"/>
    <cellStyle name="Note 4 2 2 2" xfId="17486"/>
    <cellStyle name="Note 4 2 2 3" xfId="17487"/>
    <cellStyle name="Note 4 2 2 4" xfId="17488"/>
    <cellStyle name="Note 4 2 2 5" xfId="17489"/>
    <cellStyle name="Note 4 2 2 6" xfId="17490"/>
    <cellStyle name="Note 4 2 2 7" xfId="17491"/>
    <cellStyle name="Note 4 2 3" xfId="17492"/>
    <cellStyle name="Note 4 2 3 2" xfId="17493"/>
    <cellStyle name="Note 4 2 3 3" xfId="17494"/>
    <cellStyle name="Note 4 2 3 4" xfId="17495"/>
    <cellStyle name="Note 4 2 3 5" xfId="17496"/>
    <cellStyle name="Note 4 2 4" xfId="17497"/>
    <cellStyle name="Note 4 2 5" xfId="17498"/>
    <cellStyle name="Note 4 2 6" xfId="17499"/>
    <cellStyle name="Note 4 2 7" xfId="17500"/>
    <cellStyle name="Note 4 2 8" xfId="17501"/>
    <cellStyle name="Note 4 3" xfId="17502"/>
    <cellStyle name="Note 4 3 2" xfId="17503"/>
    <cellStyle name="Note 4 3 2 2" xfId="17504"/>
    <cellStyle name="Note 4 3 2 3" xfId="17505"/>
    <cellStyle name="Note 4 3 2 4" xfId="17506"/>
    <cellStyle name="Note 4 3 2 5" xfId="17507"/>
    <cellStyle name="Note 4 3 3" xfId="17508"/>
    <cellStyle name="Note 4 3 3 2" xfId="17509"/>
    <cellStyle name="Note 4 3 3 3" xfId="17510"/>
    <cellStyle name="Note 4 3 3 4" xfId="17511"/>
    <cellStyle name="Note 4 3 3 5" xfId="17512"/>
    <cellStyle name="Note 4 3 4" xfId="17513"/>
    <cellStyle name="Note 4 3 5" xfId="17514"/>
    <cellStyle name="Note 4 3 6" xfId="17515"/>
    <cellStyle name="Note 4 3 7" xfId="17516"/>
    <cellStyle name="Note 4 4" xfId="17517"/>
    <cellStyle name="Note 4 4 2" xfId="17518"/>
    <cellStyle name="Note 4 4 2 2" xfId="17519"/>
    <cellStyle name="Note 4 4 2 3" xfId="17520"/>
    <cellStyle name="Note 4 4 2 4" xfId="17521"/>
    <cellStyle name="Note 4 4 2 5" xfId="17522"/>
    <cellStyle name="Note 4 4 3" xfId="17523"/>
    <cellStyle name="Note 4 4 3 2" xfId="17524"/>
    <cellStyle name="Note 4 4 3 3" xfId="17525"/>
    <cellStyle name="Note 4 4 3 4" xfId="17526"/>
    <cellStyle name="Note 4 4 3 5" xfId="17527"/>
    <cellStyle name="Note 4 5" xfId="17528"/>
    <cellStyle name="Note 4 5 2" xfId="17529"/>
    <cellStyle name="Note 4 5 2 2" xfId="17530"/>
    <cellStyle name="Note 4 5 2 3" xfId="17531"/>
    <cellStyle name="Note 4 5 2 4" xfId="17532"/>
    <cellStyle name="Note 4 5 2 5" xfId="17533"/>
    <cellStyle name="Note 4 6" xfId="17534"/>
    <cellStyle name="Note 4 7" xfId="17535"/>
    <cellStyle name="Note 4 8" xfId="17536"/>
    <cellStyle name="Note 4 9" xfId="17537"/>
    <cellStyle name="Note 4_БДР формат СД (2)" xfId="17538"/>
    <cellStyle name="Note 5" xfId="17539"/>
    <cellStyle name="Note 5 2" xfId="17540"/>
    <cellStyle name="Note 5 2 2" xfId="17541"/>
    <cellStyle name="Note 5 2 3" xfId="17542"/>
    <cellStyle name="Note 5 2 4" xfId="17543"/>
    <cellStyle name="Note 5 2 5" xfId="17544"/>
    <cellStyle name="Note 5 3" xfId="17545"/>
    <cellStyle name="Note 5 3 2" xfId="17546"/>
    <cellStyle name="Note 5 3 3" xfId="17547"/>
    <cellStyle name="Note 5 3 4" xfId="17548"/>
    <cellStyle name="Note 5 3 5" xfId="17549"/>
    <cellStyle name="Note 5 4" xfId="17550"/>
    <cellStyle name="Note 5 5" xfId="17551"/>
    <cellStyle name="Note 5 6" xfId="17552"/>
    <cellStyle name="Note 5 7" xfId="17553"/>
    <cellStyle name="Note 6" xfId="17554"/>
    <cellStyle name="Note 6 2" xfId="17555"/>
    <cellStyle name="Note 6 2 2" xfId="17556"/>
    <cellStyle name="Note 6 2 2 2" xfId="17557"/>
    <cellStyle name="Note 6 2 2 3" xfId="17558"/>
    <cellStyle name="Note 6 2 2 4" xfId="17559"/>
    <cellStyle name="Note 6 2 2 5" xfId="17560"/>
    <cellStyle name="Note 6 2 2 6" xfId="17561"/>
    <cellStyle name="Note 6 2 2 7" xfId="17562"/>
    <cellStyle name="Note 6 2 3" xfId="17563"/>
    <cellStyle name="Note 6 2 4" xfId="17564"/>
    <cellStyle name="Note 6 2 5" xfId="17565"/>
    <cellStyle name="Note 6 2 6" xfId="17566"/>
    <cellStyle name="Note 6 2 7" xfId="17567"/>
    <cellStyle name="Note 6 2 8" xfId="17568"/>
    <cellStyle name="Note 6 3" xfId="17569"/>
    <cellStyle name="Note 6 3 2" xfId="17570"/>
    <cellStyle name="Note 6 3 3" xfId="17571"/>
    <cellStyle name="Note 6 3 4" xfId="17572"/>
    <cellStyle name="Note 6 3 5" xfId="17573"/>
    <cellStyle name="Note 6 3 6" xfId="17574"/>
    <cellStyle name="Note 6 3 7" xfId="17575"/>
    <cellStyle name="Note 6 4" xfId="17576"/>
    <cellStyle name="Note 6 5" xfId="17577"/>
    <cellStyle name="Note 6 6" xfId="17578"/>
    <cellStyle name="Note 6 7" xfId="17579"/>
    <cellStyle name="Note 6 8" xfId="17580"/>
    <cellStyle name="Note 6 9" xfId="17581"/>
    <cellStyle name="Note 6_БДР формат СД (2)" xfId="17582"/>
    <cellStyle name="Note 7" xfId="17583"/>
    <cellStyle name="Note 7 2" xfId="17584"/>
    <cellStyle name="Note 7 2 2" xfId="17585"/>
    <cellStyle name="Note 7 2 3" xfId="17586"/>
    <cellStyle name="Note 7 2 4" xfId="17587"/>
    <cellStyle name="Note 7 2 5" xfId="17588"/>
    <cellStyle name="Note 7 2 6" xfId="17589"/>
    <cellStyle name="Note 7 2 7" xfId="17590"/>
    <cellStyle name="Note 7 3" xfId="17591"/>
    <cellStyle name="Note 7 3 2" xfId="17592"/>
    <cellStyle name="Note 7 3 3" xfId="17593"/>
    <cellStyle name="Note 7 3 4" xfId="17594"/>
    <cellStyle name="Note 7 3 5" xfId="17595"/>
    <cellStyle name="Note 7 4" xfId="17596"/>
    <cellStyle name="Note 7 5" xfId="17597"/>
    <cellStyle name="Note 7 6" xfId="17598"/>
    <cellStyle name="Note 7 7" xfId="17599"/>
    <cellStyle name="Note 7 8" xfId="17600"/>
    <cellStyle name="Note 8" xfId="17601"/>
    <cellStyle name="Note 8 2" xfId="17602"/>
    <cellStyle name="Note 8 2 2" xfId="17603"/>
    <cellStyle name="Note 8 2 3" xfId="17604"/>
    <cellStyle name="Note 8 2 4" xfId="17605"/>
    <cellStyle name="Note 8 2 5" xfId="17606"/>
    <cellStyle name="Note 8 2 6" xfId="17607"/>
    <cellStyle name="Note 8 2 7" xfId="17608"/>
    <cellStyle name="Note 8 3" xfId="17609"/>
    <cellStyle name="Note 8 4" xfId="17610"/>
    <cellStyle name="Note 8 5" xfId="17611"/>
    <cellStyle name="Note 8 6" xfId="17612"/>
    <cellStyle name="Note 8 7" xfId="17613"/>
    <cellStyle name="Note 8 8" xfId="17614"/>
    <cellStyle name="Note 9" xfId="17615"/>
    <cellStyle name="Note 9 2" xfId="17616"/>
    <cellStyle name="Note 9 3" xfId="17617"/>
    <cellStyle name="Note 9 4" xfId="17618"/>
    <cellStyle name="Note 9 5" xfId="17619"/>
    <cellStyle name="Note 9 6" xfId="17620"/>
    <cellStyle name="Note 9 7" xfId="17621"/>
    <cellStyle name="Note_7 Расчёт тарифа 2011-2012 МЭС Востока" xfId="17622"/>
    <cellStyle name="Nr 0 dec" xfId="17623"/>
    <cellStyle name="Nr 0 dec - Input" xfId="17624"/>
    <cellStyle name="Nr 0 dec - Subtotal" xfId="17625"/>
    <cellStyle name="Nr 0 dec - Subtotal 2" xfId="17626"/>
    <cellStyle name="Nr 0 dec - Subtotal 2 2" xfId="17627"/>
    <cellStyle name="Nr 0 dec - Subtotal 2 2 2" xfId="17628"/>
    <cellStyle name="Nr 0 dec - Subtotal 2 2 3" xfId="17629"/>
    <cellStyle name="Nr 0 dec - Subtotal 2 2 4" xfId="17630"/>
    <cellStyle name="Nr 0 dec - Subtotal 2 2 5" xfId="17631"/>
    <cellStyle name="Nr 0 dec - Subtotal 2 2 6" xfId="17632"/>
    <cellStyle name="Nr 0 dec - Subtotal 2 2 7" xfId="17633"/>
    <cellStyle name="Nr 0 dec - Subtotal 2 3" xfId="17634"/>
    <cellStyle name="Nr 0 dec - Subtotal 2 3 2" xfId="17635"/>
    <cellStyle name="Nr 0 dec - Subtotal 2 3 3" xfId="17636"/>
    <cellStyle name="Nr 0 dec - Subtotal 2 3 4" xfId="17637"/>
    <cellStyle name="Nr 0 dec - Subtotal 2 3 5" xfId="17638"/>
    <cellStyle name="Nr 0 dec - Subtotal 2 4" xfId="17639"/>
    <cellStyle name="Nr 0 dec - Subtotal 2 5" xfId="17640"/>
    <cellStyle name="Nr 0 dec - Subtotal 2 6" xfId="17641"/>
    <cellStyle name="Nr 0 dec - Subtotal 2 7" xfId="17642"/>
    <cellStyle name="Nr 0 dec - Subtotal 2 8" xfId="17643"/>
    <cellStyle name="Nr 0 dec - Subtotal 3" xfId="17644"/>
    <cellStyle name="Nr 0 dec - Subtotal 3 2" xfId="17645"/>
    <cellStyle name="Nr 0 dec - Subtotal 3 3" xfId="17646"/>
    <cellStyle name="Nr 0 dec - Subtotal 3 3 2" xfId="17647"/>
    <cellStyle name="Nr 0 dec - Subtotal 3 3 3" xfId="17648"/>
    <cellStyle name="Nr 0 dec - Subtotal 3 3 4" xfId="17649"/>
    <cellStyle name="Nr 0 dec - Subtotal 3 3 5" xfId="17650"/>
    <cellStyle name="Nr 0 dec - Subtotal 3 4" xfId="17651"/>
    <cellStyle name="Nr 0 dec - Subtotal 3 5" xfId="17652"/>
    <cellStyle name="Nr 0 dec - Subtotal 3 6" xfId="17653"/>
    <cellStyle name="Nr 0 dec - Subtotal 3 7" xfId="17654"/>
    <cellStyle name="Nr 0 dec - Subtotal 4" xfId="17655"/>
    <cellStyle name="Nr 0 dec - Subtotal 4 2" xfId="17656"/>
    <cellStyle name="Nr 0 dec - Subtotal 4 2 2" xfId="17657"/>
    <cellStyle name="Nr 0 dec - Subtotal 4 2 3" xfId="17658"/>
    <cellStyle name="Nr 0 dec - Subtotal 4 2 4" xfId="17659"/>
    <cellStyle name="Nr 0 dec - Subtotal 4 2 5" xfId="17660"/>
    <cellStyle name="Nr 0 dec - Subtotal 5" xfId="17661"/>
    <cellStyle name="Nr 0 dec - Subtotal 6" xfId="17662"/>
    <cellStyle name="Nr 0 dec - Subtotal 7" xfId="17663"/>
    <cellStyle name="Nr 0 dec - Subtotal 8" xfId="17664"/>
    <cellStyle name="Nr 0 dec - Subtotal 9" xfId="17665"/>
    <cellStyle name="Nr 0 dec_Data" xfId="17666"/>
    <cellStyle name="Nr 1 dec" xfId="17667"/>
    <cellStyle name="Nr 1 dec - Input" xfId="17668"/>
    <cellStyle name="Nr, 0 dec" xfId="17669"/>
    <cellStyle name="Number" xfId="17670"/>
    <cellStyle name="Number Bold" xfId="17671"/>
    <cellStyle name="Number entry" xfId="17672"/>
    <cellStyle name="Number entry 2" xfId="17673"/>
    <cellStyle name="Number entry 2 2" xfId="17674"/>
    <cellStyle name="Number entry 2 2 2" xfId="17675"/>
    <cellStyle name="Number entry 2 3" xfId="17676"/>
    <cellStyle name="Number entry 3" xfId="17677"/>
    <cellStyle name="Number entry 3 2" xfId="17678"/>
    <cellStyle name="Number entry 4" xfId="17679"/>
    <cellStyle name="Number entry dec" xfId="17680"/>
    <cellStyle name="Number entry dec 2" xfId="17681"/>
    <cellStyle name="Number entry dec 2 2" xfId="17682"/>
    <cellStyle name="Number entry dec 2 2 2" xfId="17683"/>
    <cellStyle name="Number entry dec 2 3" xfId="17684"/>
    <cellStyle name="Number entry dec 3" xfId="17685"/>
    <cellStyle name="Number entry dec 3 2" xfId="17686"/>
    <cellStyle name="Number entry dec 4" xfId="17687"/>
    <cellStyle name="Number Normal" xfId="17688"/>
    <cellStyle name="Number, 0 dec" xfId="17689"/>
    <cellStyle name="Number, 1 dec" xfId="17690"/>
    <cellStyle name="Number, 2 dec" xfId="17691"/>
    <cellStyle name="№йєРАІ_±вЕё" xfId="17692"/>
    <cellStyle name="Ôčíŕíńîâűé [0]_(ňŕá 3č)" xfId="17693"/>
    <cellStyle name="Ôčíŕíńîâűé_(ňŕá 3č)" xfId="17694"/>
    <cellStyle name="Œ…‹æØ‚è_laroux" xfId="17695"/>
    <cellStyle name="Oeiainiaue [0]_?anoiau" xfId="17696"/>
    <cellStyle name="Oeiainiaue_?anoiau" xfId="17697"/>
    <cellStyle name="OK0%" xfId="17698"/>
    <cellStyle name="OK100%" xfId="17699"/>
    <cellStyle name="Option" xfId="17700"/>
    <cellStyle name="Option 2" xfId="17701"/>
    <cellStyle name="OptionHeading" xfId="17702"/>
    <cellStyle name="Organization" xfId="17703"/>
    <cellStyle name="Organization 2" xfId="17704"/>
    <cellStyle name="Organization 2 2" xfId="17705"/>
    <cellStyle name="Organization 2 3" xfId="17706"/>
    <cellStyle name="Organization 2 4" xfId="17707"/>
    <cellStyle name="Organization 2 5" xfId="17708"/>
    <cellStyle name="Organization 2 6" xfId="17709"/>
    <cellStyle name="Organization 3" xfId="17710"/>
    <cellStyle name="Organization 4" xfId="17711"/>
    <cellStyle name="Osencen" xfId="17712"/>
    <cellStyle name="Ouny?e [0]_?anoiau" xfId="17713"/>
    <cellStyle name="Ouny?e_?anoiau" xfId="17714"/>
    <cellStyle name="Output" xfId="17715"/>
    <cellStyle name="Output 10" xfId="17716"/>
    <cellStyle name="Output 11" xfId="17717"/>
    <cellStyle name="Output 12" xfId="17718"/>
    <cellStyle name="Output 13" xfId="17719"/>
    <cellStyle name="Output 2" xfId="17720"/>
    <cellStyle name="Output 2 2" xfId="17721"/>
    <cellStyle name="Output 2 2 2" xfId="17722"/>
    <cellStyle name="Output 2 2 2 2" xfId="17723"/>
    <cellStyle name="Output 2 2 2 2 2" xfId="17724"/>
    <cellStyle name="Output 2 2 2 2 3" xfId="17725"/>
    <cellStyle name="Output 2 2 2 2 4" xfId="17726"/>
    <cellStyle name="Output 2 2 2 2 5" xfId="17727"/>
    <cellStyle name="Output 2 2 2 3" xfId="17728"/>
    <cellStyle name="Output 2 2 2 3 2" xfId="17729"/>
    <cellStyle name="Output 2 2 2 3 3" xfId="17730"/>
    <cellStyle name="Output 2 2 2 3 4" xfId="17731"/>
    <cellStyle name="Output 2 2 2 3 5" xfId="17732"/>
    <cellStyle name="Output 2 2 3" xfId="17733"/>
    <cellStyle name="Output 2 2 3 2" xfId="17734"/>
    <cellStyle name="Output 2 2 3 2 2" xfId="17735"/>
    <cellStyle name="Output 2 2 3 2 3" xfId="17736"/>
    <cellStyle name="Output 2 2 3 2 4" xfId="17737"/>
    <cellStyle name="Output 2 2 3 2 5" xfId="17738"/>
    <cellStyle name="Output 2 2 3 3" xfId="17739"/>
    <cellStyle name="Output 2 2 3 3 2" xfId="17740"/>
    <cellStyle name="Output 2 2 3 3 3" xfId="17741"/>
    <cellStyle name="Output 2 2 3 3 4" xfId="17742"/>
    <cellStyle name="Output 2 2 3 3 5" xfId="17743"/>
    <cellStyle name="Output 2 2 4" xfId="17744"/>
    <cellStyle name="Output 2 2 4 2" xfId="17745"/>
    <cellStyle name="Output 2 2 4 2 2" xfId="17746"/>
    <cellStyle name="Output 2 2 4 2 3" xfId="17747"/>
    <cellStyle name="Output 2 2 4 2 4" xfId="17748"/>
    <cellStyle name="Output 2 2 4 2 5" xfId="17749"/>
    <cellStyle name="Output 2 2 4 3" xfId="17750"/>
    <cellStyle name="Output 2 2 4 3 2" xfId="17751"/>
    <cellStyle name="Output 2 2 4 3 3" xfId="17752"/>
    <cellStyle name="Output 2 2 4 3 4" xfId="17753"/>
    <cellStyle name="Output 2 2 4 3 5" xfId="17754"/>
    <cellStyle name="Output 2 2 5" xfId="17755"/>
    <cellStyle name="Output 2 2 5 2" xfId="17756"/>
    <cellStyle name="Output 2 2 5 2 2" xfId="17757"/>
    <cellStyle name="Output 2 2 5 2 3" xfId="17758"/>
    <cellStyle name="Output 2 2 5 2 4" xfId="17759"/>
    <cellStyle name="Output 2 2 5 2 5" xfId="17760"/>
    <cellStyle name="Output 2 2 6" xfId="17761"/>
    <cellStyle name="Output 2 3" xfId="17762"/>
    <cellStyle name="Output 2 3 2" xfId="17763"/>
    <cellStyle name="Output 2 3 2 2" xfId="17764"/>
    <cellStyle name="Output 2 3 2 3" xfId="17765"/>
    <cellStyle name="Output 2 3 2 4" xfId="17766"/>
    <cellStyle name="Output 2 3 2 5" xfId="17767"/>
    <cellStyle name="Output 2 3 3" xfId="17768"/>
    <cellStyle name="Output 2 3 3 2" xfId="17769"/>
    <cellStyle name="Output 2 3 3 3" xfId="17770"/>
    <cellStyle name="Output 2 3 3 4" xfId="17771"/>
    <cellStyle name="Output 2 3 3 5" xfId="17772"/>
    <cellStyle name="Output 2 3 4" xfId="17773"/>
    <cellStyle name="Output 2 3 5" xfId="17774"/>
    <cellStyle name="Output 2 3 6" xfId="17775"/>
    <cellStyle name="Output 2 3 7" xfId="17776"/>
    <cellStyle name="Output 2 4" xfId="17777"/>
    <cellStyle name="Output 2 4 2" xfId="17778"/>
    <cellStyle name="Output 2 4 2 2" xfId="17779"/>
    <cellStyle name="Output 2 4 2 3" xfId="17780"/>
    <cellStyle name="Output 2 4 2 4" xfId="17781"/>
    <cellStyle name="Output 2 4 2 5" xfId="17782"/>
    <cellStyle name="Output 2 4 3" xfId="17783"/>
    <cellStyle name="Output 2 4 3 2" xfId="17784"/>
    <cellStyle name="Output 2 4 3 3" xfId="17785"/>
    <cellStyle name="Output 2 4 3 4" xfId="17786"/>
    <cellStyle name="Output 2 4 3 5" xfId="17787"/>
    <cellStyle name="Output 2 5" xfId="17788"/>
    <cellStyle name="Output 2 5 2" xfId="17789"/>
    <cellStyle name="Output 2 5 2 2" xfId="17790"/>
    <cellStyle name="Output 2 5 2 3" xfId="17791"/>
    <cellStyle name="Output 2 5 2 4" xfId="17792"/>
    <cellStyle name="Output 2 5 2 5" xfId="17793"/>
    <cellStyle name="Output 2 5 3" xfId="17794"/>
    <cellStyle name="Output 2 5 3 2" xfId="17795"/>
    <cellStyle name="Output 2 5 3 3" xfId="17796"/>
    <cellStyle name="Output 2 5 3 4" xfId="17797"/>
    <cellStyle name="Output 2 5 3 5" xfId="17798"/>
    <cellStyle name="Output 2 6" xfId="17799"/>
    <cellStyle name="Output 2 6 2" xfId="17800"/>
    <cellStyle name="Output 2 6 2 2" xfId="17801"/>
    <cellStyle name="Output 2 6 2 3" xfId="17802"/>
    <cellStyle name="Output 2 6 2 4" xfId="17803"/>
    <cellStyle name="Output 2 6 2 5" xfId="17804"/>
    <cellStyle name="Output 2 7" xfId="17805"/>
    <cellStyle name="Output 2 8" xfId="17806"/>
    <cellStyle name="Output 2 9" xfId="17807"/>
    <cellStyle name="Output 2_БДР формат СД (2)" xfId="17808"/>
    <cellStyle name="Output 3" xfId="17809"/>
    <cellStyle name="Output 3 2" xfId="17810"/>
    <cellStyle name="Output 3 2 2" xfId="17811"/>
    <cellStyle name="Output 3 2 2 2" xfId="17812"/>
    <cellStyle name="Output 3 2 2 3" xfId="17813"/>
    <cellStyle name="Output 3 2 2 4" xfId="17814"/>
    <cellStyle name="Output 3 2 2 5" xfId="17815"/>
    <cellStyle name="Output 3 2 3" xfId="17816"/>
    <cellStyle name="Output 3 2 3 2" xfId="17817"/>
    <cellStyle name="Output 3 2 3 3" xfId="17818"/>
    <cellStyle name="Output 3 2 3 4" xfId="17819"/>
    <cellStyle name="Output 3 2 3 5" xfId="17820"/>
    <cellStyle name="Output 3 3" xfId="17821"/>
    <cellStyle name="Output 3 3 2" xfId="17822"/>
    <cellStyle name="Output 3 3 2 2" xfId="17823"/>
    <cellStyle name="Output 3 3 2 3" xfId="17824"/>
    <cellStyle name="Output 3 3 2 4" xfId="17825"/>
    <cellStyle name="Output 3 3 2 5" xfId="17826"/>
    <cellStyle name="Output 3 3 3" xfId="17827"/>
    <cellStyle name="Output 3 3 3 2" xfId="17828"/>
    <cellStyle name="Output 3 3 3 3" xfId="17829"/>
    <cellStyle name="Output 3 3 3 4" xfId="17830"/>
    <cellStyle name="Output 3 3 3 5" xfId="17831"/>
    <cellStyle name="Output 3 4" xfId="17832"/>
    <cellStyle name="Output 3 4 2" xfId="17833"/>
    <cellStyle name="Output 3 4 2 2" xfId="17834"/>
    <cellStyle name="Output 3 4 2 3" xfId="17835"/>
    <cellStyle name="Output 3 4 2 4" xfId="17836"/>
    <cellStyle name="Output 3 4 2 5" xfId="17837"/>
    <cellStyle name="Output 3 4 3" xfId="17838"/>
    <cellStyle name="Output 3 4 3 2" xfId="17839"/>
    <cellStyle name="Output 3 4 3 3" xfId="17840"/>
    <cellStyle name="Output 3 4 3 4" xfId="17841"/>
    <cellStyle name="Output 3 4 3 5" xfId="17842"/>
    <cellStyle name="Output 3 5" xfId="17843"/>
    <cellStyle name="Output 3 5 2" xfId="17844"/>
    <cellStyle name="Output 3 5 2 2" xfId="17845"/>
    <cellStyle name="Output 3 5 2 3" xfId="17846"/>
    <cellStyle name="Output 3 5 2 4" xfId="17847"/>
    <cellStyle name="Output 3 5 2 5" xfId="17848"/>
    <cellStyle name="Output 3 6" xfId="17849"/>
    <cellStyle name="Output 4" xfId="17850"/>
    <cellStyle name="Output 4 2" xfId="17851"/>
    <cellStyle name="Output 4 2 2" xfId="17852"/>
    <cellStyle name="Output 4 2 2 2" xfId="17853"/>
    <cellStyle name="Output 4 2 2 3" xfId="17854"/>
    <cellStyle name="Output 4 2 2 4" xfId="17855"/>
    <cellStyle name="Output 4 2 2 5" xfId="17856"/>
    <cellStyle name="Output 4 2 3" xfId="17857"/>
    <cellStyle name="Output 4 2 3 2" xfId="17858"/>
    <cellStyle name="Output 4 2 3 3" xfId="17859"/>
    <cellStyle name="Output 4 2 3 4" xfId="17860"/>
    <cellStyle name="Output 4 2 3 5" xfId="17861"/>
    <cellStyle name="Output 4 2 4" xfId="17862"/>
    <cellStyle name="Output 4 2 5" xfId="17863"/>
    <cellStyle name="Output 4 2 6" xfId="17864"/>
    <cellStyle name="Output 4 2 7" xfId="17865"/>
    <cellStyle name="Output 4 3" xfId="17866"/>
    <cellStyle name="Output 4 3 2" xfId="17867"/>
    <cellStyle name="Output 4 3 2 2" xfId="17868"/>
    <cellStyle name="Output 4 3 2 3" xfId="17869"/>
    <cellStyle name="Output 4 3 2 4" xfId="17870"/>
    <cellStyle name="Output 4 3 2 5" xfId="17871"/>
    <cellStyle name="Output 4 3 3" xfId="17872"/>
    <cellStyle name="Output 4 3 3 2" xfId="17873"/>
    <cellStyle name="Output 4 3 3 3" xfId="17874"/>
    <cellStyle name="Output 4 3 3 4" xfId="17875"/>
    <cellStyle name="Output 4 3 3 5" xfId="17876"/>
    <cellStyle name="Output 4 4" xfId="17877"/>
    <cellStyle name="Output 4 4 2" xfId="17878"/>
    <cellStyle name="Output 4 4 2 2" xfId="17879"/>
    <cellStyle name="Output 4 4 2 3" xfId="17880"/>
    <cellStyle name="Output 4 4 2 4" xfId="17881"/>
    <cellStyle name="Output 4 4 2 5" xfId="17882"/>
    <cellStyle name="Output 4 4 3" xfId="17883"/>
    <cellStyle name="Output 4 4 3 2" xfId="17884"/>
    <cellStyle name="Output 4 4 3 3" xfId="17885"/>
    <cellStyle name="Output 4 4 3 4" xfId="17886"/>
    <cellStyle name="Output 4 4 3 5" xfId="17887"/>
    <cellStyle name="Output 4 5" xfId="17888"/>
    <cellStyle name="Output 4 5 2" xfId="17889"/>
    <cellStyle name="Output 4 5 2 2" xfId="17890"/>
    <cellStyle name="Output 4 5 2 3" xfId="17891"/>
    <cellStyle name="Output 4 5 2 4" xfId="17892"/>
    <cellStyle name="Output 4 5 2 5" xfId="17893"/>
    <cellStyle name="Output 4 6" xfId="17894"/>
    <cellStyle name="Output 4 7" xfId="17895"/>
    <cellStyle name="Output 4 8" xfId="17896"/>
    <cellStyle name="Output 5" xfId="17897"/>
    <cellStyle name="Output 5 2" xfId="17898"/>
    <cellStyle name="Output 5 2 2" xfId="17899"/>
    <cellStyle name="Output 5 2 3" xfId="17900"/>
    <cellStyle name="Output 5 2 4" xfId="17901"/>
    <cellStyle name="Output 5 2 5" xfId="17902"/>
    <cellStyle name="Output 5 3" xfId="17903"/>
    <cellStyle name="Output 5 3 2" xfId="17904"/>
    <cellStyle name="Output 5 3 3" xfId="17905"/>
    <cellStyle name="Output 5 3 4" xfId="17906"/>
    <cellStyle name="Output 5 3 5" xfId="17907"/>
    <cellStyle name="Output 5 4" xfId="17908"/>
    <cellStyle name="Output 5 5" xfId="17909"/>
    <cellStyle name="Output 5 6" xfId="17910"/>
    <cellStyle name="Output 5 7" xfId="17911"/>
    <cellStyle name="Output 6" xfId="17912"/>
    <cellStyle name="Output 6 2" xfId="17913"/>
    <cellStyle name="Output 6 2 2" xfId="17914"/>
    <cellStyle name="Output 6 2 3" xfId="17915"/>
    <cellStyle name="Output 6 2 4" xfId="17916"/>
    <cellStyle name="Output 6 2 5" xfId="17917"/>
    <cellStyle name="Output 6 3" xfId="17918"/>
    <cellStyle name="Output 6 3 2" xfId="17919"/>
    <cellStyle name="Output 6 3 3" xfId="17920"/>
    <cellStyle name="Output 6 3 4" xfId="17921"/>
    <cellStyle name="Output 6 3 5" xfId="17922"/>
    <cellStyle name="Output 7" xfId="17923"/>
    <cellStyle name="Output 7 2" xfId="17924"/>
    <cellStyle name="Output 7 2 2" xfId="17925"/>
    <cellStyle name="Output 7 2 3" xfId="17926"/>
    <cellStyle name="Output 7 2 4" xfId="17927"/>
    <cellStyle name="Output 7 2 5" xfId="17928"/>
    <cellStyle name="Output 7 3" xfId="17929"/>
    <cellStyle name="Output 7 3 2" xfId="17930"/>
    <cellStyle name="Output 7 3 3" xfId="17931"/>
    <cellStyle name="Output 7 3 4" xfId="17932"/>
    <cellStyle name="Output 7 3 5" xfId="17933"/>
    <cellStyle name="Output 8" xfId="17934"/>
    <cellStyle name="Output 8 2" xfId="17935"/>
    <cellStyle name="Output 8 2 2" xfId="17936"/>
    <cellStyle name="Output 8 2 3" xfId="17937"/>
    <cellStyle name="Output 8 2 4" xfId="17938"/>
    <cellStyle name="Output 8 2 5" xfId="17939"/>
    <cellStyle name="Output 9" xfId="17940"/>
    <cellStyle name="Output Amounts" xfId="17941"/>
    <cellStyle name="Output Column Headings" xfId="17942"/>
    <cellStyle name="Output Line Items" xfId="17943"/>
    <cellStyle name="Output Report Heading" xfId="17944"/>
    <cellStyle name="Output Report Title" xfId="17945"/>
    <cellStyle name="Output_БДР формат СД (2)" xfId="17946"/>
    <cellStyle name="Outputtitle" xfId="17947"/>
    <cellStyle name="p/n" xfId="17948"/>
    <cellStyle name="Paaotsikko" xfId="17949"/>
    <cellStyle name="Paaotsikko 10" xfId="17950"/>
    <cellStyle name="Paaotsikko 2" xfId="17951"/>
    <cellStyle name="Paaotsikko 3" xfId="17952"/>
    <cellStyle name="Paaotsikko 4" xfId="17953"/>
    <cellStyle name="Paaotsikko 5" xfId="17954"/>
    <cellStyle name="Paaotsikko 6" xfId="17955"/>
    <cellStyle name="Paaotsikko 7" xfId="17956"/>
    <cellStyle name="Paaotsikko 8" xfId="17957"/>
    <cellStyle name="Paaotsikko 9" xfId="17958"/>
    <cellStyle name="Paaotsikko_op.report фев 09" xfId="17959"/>
    <cellStyle name="Page Number" xfId="17960"/>
    <cellStyle name="PageHeading" xfId="17961"/>
    <cellStyle name="PageTitle" xfId="17962"/>
    <cellStyle name="pb_page_heading_LS" xfId="17963"/>
    <cellStyle name="PctLine" xfId="17964"/>
    <cellStyle name="Pénznem [0]_Document" xfId="17965"/>
    <cellStyle name="Pénznem_Document" xfId="17966"/>
    <cellStyle name="per tonne" xfId="17967"/>
    <cellStyle name="perc" xfId="17968"/>
    <cellStyle name="Percent [0]" xfId="17969"/>
    <cellStyle name="Percent [00]" xfId="17970"/>
    <cellStyle name="Percent [1]" xfId="17971"/>
    <cellStyle name="Percent [2]" xfId="17972"/>
    <cellStyle name="Percent [2] 2" xfId="17973"/>
    <cellStyle name="Percent [3]" xfId="17974"/>
    <cellStyle name="Percent 1 dec" xfId="17975"/>
    <cellStyle name="Percent 1 dec - Input" xfId="17976"/>
    <cellStyle name="Percent 1 dec_Data" xfId="17977"/>
    <cellStyle name="Percent 2" xfId="17978"/>
    <cellStyle name="Percent 2 2" xfId="17979"/>
    <cellStyle name="Percent 2 3" xfId="17980"/>
    <cellStyle name="Percent 2_БДР формат СД (2)" xfId="17981"/>
    <cellStyle name="Percent 3" xfId="17982"/>
    <cellStyle name="Percent 3 2" xfId="17983"/>
    <cellStyle name="Percent 3 2 2" xfId="17984"/>
    <cellStyle name="Percent 3 2 3" xfId="17985"/>
    <cellStyle name="Percent 3 3" xfId="17986"/>
    <cellStyle name="Percent 3_БДР формат СД (2)" xfId="17987"/>
    <cellStyle name="Percent 4" xfId="17988"/>
    <cellStyle name="Percent 4 2" xfId="17989"/>
    <cellStyle name="Percent 6" xfId="17990"/>
    <cellStyle name="Percent 6 2" xfId="17991"/>
    <cellStyle name="Percent hard no" xfId="17992"/>
    <cellStyle name="Percent(1)" xfId="17993"/>
    <cellStyle name="Percent(2)" xfId="17994"/>
    <cellStyle name="Percent, 0 dec" xfId="17995"/>
    <cellStyle name="Percent, 1 dec" xfId="17996"/>
    <cellStyle name="Percent, 2 dec" xfId="17997"/>
    <cellStyle name="Percent, bp" xfId="17998"/>
    <cellStyle name="Percent_BMU_Fosforit_model_13_formated" xfId="17999"/>
    <cellStyle name="PercentChange" xfId="18000"/>
    <cellStyle name="perecnt" xfId="18001"/>
    <cellStyle name="Phalai" xfId="18002"/>
    <cellStyle name="PillarData" xfId="18003"/>
    <cellStyle name="Position" xfId="18004"/>
    <cellStyle name="Position 2" xfId="18005"/>
    <cellStyle name="Position 2 2" xfId="18006"/>
    <cellStyle name="Position 2 3" xfId="18007"/>
    <cellStyle name="Position 2 4" xfId="18008"/>
    <cellStyle name="Position 2 5" xfId="18009"/>
    <cellStyle name="Position 3" xfId="18010"/>
    <cellStyle name="Position 3 2" xfId="18011"/>
    <cellStyle name="Position 3 3" xfId="18012"/>
    <cellStyle name="Position 3 4" xfId="18013"/>
    <cellStyle name="Position 4" xfId="18014"/>
    <cellStyle name="Position 5" xfId="18015"/>
    <cellStyle name="precent" xfId="18016"/>
    <cellStyle name="PrePop Currency (0)" xfId="18017"/>
    <cellStyle name="PrePop Currency (2)" xfId="18018"/>
    <cellStyle name="PrePop Units (0)" xfId="18019"/>
    <cellStyle name="PrePop Units (1)" xfId="18020"/>
    <cellStyle name="PrePop Units (2)" xfId="18021"/>
    <cellStyle name="Price" xfId="18022"/>
    <cellStyle name="prochrek" xfId="18023"/>
    <cellStyle name="Product" xfId="18024"/>
    <cellStyle name="Product 2" xfId="18025"/>
    <cellStyle name="Profit figure" xfId="18026"/>
    <cellStyle name="Prosent_DS" xfId="18027"/>
    <cellStyle name="protect" xfId="18028"/>
    <cellStyle name="protect 2" xfId="18029"/>
    <cellStyle name="protect 2 2" xfId="18030"/>
    <cellStyle name="protect 2 2 2" xfId="18031"/>
    <cellStyle name="protect 2 2 2 2" xfId="18032"/>
    <cellStyle name="protect 2 2 2 2 2" xfId="18033"/>
    <cellStyle name="protect 2 2 2 3" xfId="18034"/>
    <cellStyle name="protect 2 2 3" xfId="18035"/>
    <cellStyle name="protect 2 2 3 2" xfId="18036"/>
    <cellStyle name="protect 2 2 4" xfId="18037"/>
    <cellStyle name="protect 2 2 4 2" xfId="18038"/>
    <cellStyle name="protect 2 2 4 2 2" xfId="18039"/>
    <cellStyle name="protect 2 2 4 2 3" xfId="18040"/>
    <cellStyle name="protect 2 2 4 3" xfId="18041"/>
    <cellStyle name="protect 2 2 4 4" xfId="18042"/>
    <cellStyle name="protect 2 3" xfId="18043"/>
    <cellStyle name="protect 2 3 2" xfId="18044"/>
    <cellStyle name="protect 2 3 3" xfId="18045"/>
    <cellStyle name="protect 2 3 4" xfId="18046"/>
    <cellStyle name="protect 2 4" xfId="18047"/>
    <cellStyle name="protect 2 4 2" xfId="18048"/>
    <cellStyle name="protect 2 4 2 2" xfId="18049"/>
    <cellStyle name="protect 2 4 2 3" xfId="18050"/>
    <cellStyle name="protect 2 4 3" xfId="18051"/>
    <cellStyle name="protect 2 4 4" xfId="18052"/>
    <cellStyle name="protect 3" xfId="18053"/>
    <cellStyle name="protect 3 2" xfId="18054"/>
    <cellStyle name="protect 3 3" xfId="18055"/>
    <cellStyle name="protect 3 4" xfId="18056"/>
    <cellStyle name="protect 4" xfId="18057"/>
    <cellStyle name="protect 4 2" xfId="18058"/>
    <cellStyle name="protect 4 3" xfId="18059"/>
    <cellStyle name="protect 4 4" xfId="18060"/>
    <cellStyle name="Puslapis1" xfId="18061"/>
    <cellStyle name="Puslapis2" xfId="18062"/>
    <cellStyle name="Pддotsikko" xfId="18063"/>
    <cellStyle name="Pддotsikko 10" xfId="18064"/>
    <cellStyle name="Pддotsikko 2" xfId="18065"/>
    <cellStyle name="Pддotsikko 3" xfId="18066"/>
    <cellStyle name="Pддotsikko 4" xfId="18067"/>
    <cellStyle name="Pддotsikko 5" xfId="18068"/>
    <cellStyle name="Pддotsikko 6" xfId="18069"/>
    <cellStyle name="Pддotsikko 7" xfId="18070"/>
    <cellStyle name="Pддotsikko 8" xfId="18071"/>
    <cellStyle name="Pддotsikko 9" xfId="18072"/>
    <cellStyle name="Pддotsikko_op.report фев 09" xfId="18073"/>
    <cellStyle name="QTitle" xfId="18074"/>
    <cellStyle name="QTitle 2" xfId="18075"/>
    <cellStyle name="QTitle 2 2" xfId="18076"/>
    <cellStyle name="QTitle 2 3" xfId="18077"/>
    <cellStyle name="QTitle 2 4" xfId="18078"/>
    <cellStyle name="QTitle 2 5" xfId="18079"/>
    <cellStyle name="QTitle 2 6" xfId="18080"/>
    <cellStyle name="QTitle 3" xfId="18081"/>
    <cellStyle name="QTitle 3 2" xfId="18082"/>
    <cellStyle name="QTitle 3 3" xfId="18083"/>
    <cellStyle name="QTitle 3 4" xfId="18084"/>
    <cellStyle name="QTitle 4" xfId="18085"/>
    <cellStyle name="range" xfId="18086"/>
    <cellStyle name="Ratio" xfId="18087"/>
    <cellStyle name="RatioX" xfId="18088"/>
    <cellStyle name="Red" xfId="18089"/>
    <cellStyle name="REGEL" xfId="18090"/>
    <cellStyle name="Reporting Bold" xfId="18091"/>
    <cellStyle name="Reporting Bold 12" xfId="18092"/>
    <cellStyle name="Reporting Bold 14" xfId="18093"/>
    <cellStyle name="Reporting Normal" xfId="18094"/>
    <cellStyle name="Rp" xfId="18095"/>
    <cellStyle name="RUR Heading" xfId="18096"/>
    <cellStyle name="s_Valuation " xfId="18097"/>
    <cellStyle name="s_Valuation  2" xfId="18098"/>
    <cellStyle name="s_Valuation  2 2" xfId="18099"/>
    <cellStyle name="s_Valuation  3" xfId="18100"/>
    <cellStyle name="s_Valuation _WACC Analysis" xfId="18101"/>
    <cellStyle name="s_Valuation _WACC Analysis 2" xfId="18102"/>
    <cellStyle name="s_Valuation _WACC Analysis 2 2" xfId="18103"/>
    <cellStyle name="s_Valuation _WACC Analysis 3" xfId="18104"/>
    <cellStyle name="s_Valuation _WACC Analysis_лизинг и страхование" xfId="18105"/>
    <cellStyle name="s_Valuation _WACC Analysis_лизинг и страхование 2" xfId="18106"/>
    <cellStyle name="s_Valuation _WACC Analysis_лизинг и страхование 2 2" xfId="18107"/>
    <cellStyle name="s_Valuation _WACC Analysis_лизинг и страхование 3" xfId="18108"/>
    <cellStyle name="s_Valuation _WACC Analysis_лизинг и страхование_Денежный поток ЗАО ЭПИ-2008г.(в объемах декабря)2811  ПОСЛЕДНИЙ (Перераб. с изм. старахованием)" xfId="18109"/>
    <cellStyle name="s_Valuation _WACC Analysis_лизинг и страхование_Денежный поток ЗАО ЭПИ-2008г.(в объемах декабря)2811  ПОСЛЕДНИЙ (Перераб. с изм. старахованием) 2" xfId="18110"/>
    <cellStyle name="s_Valuation _WACC Analysis_лизинг и страхование_Денежный поток ЗАО ЭПИ-2008г.(в объемах декабря)2811  ПОСЛЕДНИЙ (Перераб. с изм. старахованием) 2 2" xfId="18111"/>
    <cellStyle name="s_Valuation _WACC Analysis_лизинг и страхование_Денежный поток ЗАО ЭПИ-2008г.(в объемах декабря)2811  ПОСЛЕДНИЙ (Перераб. с изм. старахованием) 3" xfId="18112"/>
    <cellStyle name="s_Valuation _WACC Analysis_ЛИЗИНГовый КАЛЕНДАРЬ" xfId="18113"/>
    <cellStyle name="s_Valuation _WACC Analysis_ЛИЗИНГовый КАЛЕНДАРЬ 2" xfId="18114"/>
    <cellStyle name="s_Valuation _WACC Analysis_ЛИЗИНГовый КАЛЕНДАРЬ 2 2" xfId="18115"/>
    <cellStyle name="s_Valuation _WACC Analysis_ЛИЗИНГовый КАЛЕНДАРЬ 3" xfId="18116"/>
    <cellStyle name="s_Valuation _WACC Analysis_ЛИЗИНГовый КАЛЕНДАРЬ_Денежный поток ЗАО ЭПИ-2008г.(в объемах декабря)2811  ПОСЛЕДНИЙ (Перераб. с изм. старахованием)" xfId="18117"/>
    <cellStyle name="s_Valuation _WACC Analysis_ЛИЗИНГовый КАЛЕНДАРЬ_Денежный поток ЗАО ЭПИ-2008г.(в объемах декабря)2811  ПОСЛЕДНИЙ (Перераб. с изм. старахованием) 2" xfId="18118"/>
    <cellStyle name="s_Valuation _WACC Analysis_ЛИЗИНГовый КАЛЕНДАРЬ_Денежный поток ЗАО ЭПИ-2008г.(в объемах декабря)2811  ПОСЛЕДНИЙ (Перераб. с изм. старахованием) 2 2" xfId="18119"/>
    <cellStyle name="s_Valuation _WACC Analysis_ЛИЗИНГовый КАЛЕНДАРЬ_Денежный поток ЗАО ЭПИ-2008г.(в объемах декабря)2811  ПОСЛЕДНИЙ (Перераб. с изм. старахованием) 3" xfId="18120"/>
    <cellStyle name="s_Valuation _WACC Analysis_План ФХД котельной (ТЭЦ) от 22.01.08 последняя версия А3" xfId="18121"/>
    <cellStyle name="s_Valuation _WACC Analysis_План ФХД котельной (ТЭЦ) от 22.01.08 последняя версия А3 2" xfId="18122"/>
    <cellStyle name="s_Valuation _WACC Analysis_План ФХД котельной (ТЭЦ) от 22.01.08 последняя версия А3 2 2" xfId="18123"/>
    <cellStyle name="s_Valuation _WACC Analysis_План ФХД котельной (ТЭЦ) от 22.01.08 последняя версия А3 3" xfId="18124"/>
    <cellStyle name="s_Valuation _WACC Analysis_ПУШКИНО ( прир.ГАЗ  2009-2014 проектная мощность вар1" xfId="18125"/>
    <cellStyle name="s_Valuation _WACC Analysis_ПУШКИНО ( прир.ГАЗ  2009-2014 проектная мощность вар1 2" xfId="18126"/>
    <cellStyle name="s_Valuation _WACC Analysis_ПУШКИНО ( прир.ГАЗ  2009-2014 проектная мощность вар1 2 2" xfId="18127"/>
    <cellStyle name="s_Valuation _WACC Analysis_ПУШКИНО ( прир.ГАЗ  2009-2014 проектная мощность вар1 3" xfId="18128"/>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xfId="18129"/>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xfId="18130"/>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2 2" xfId="18131"/>
    <cellStyle name="s_Valuation _WACC Analysis_ПУШКИНО ( прир.ГАЗ  2009-2014 проектная мощность вар1_Денежный поток ЗАО ЭПИ-2008г.(в объемах декабря)2811  ПОСЛЕДНИЙ (Перераб. с изм. старахованием) 3" xfId="18132"/>
    <cellStyle name="s_Valuation _лизинг и страхование" xfId="18133"/>
    <cellStyle name="s_Valuation _лизинг и страхование 2" xfId="18134"/>
    <cellStyle name="s_Valuation _лизинг и страхование 2 2" xfId="18135"/>
    <cellStyle name="s_Valuation _лизинг и страхование 3" xfId="18136"/>
    <cellStyle name="s_Valuation _лизинг и страхование_Денежный поток ЗАО ЭПИ-2008г.(в объемах декабря)2811  ПОСЛЕДНИЙ (Перераб. с изм. старахованием)" xfId="18137"/>
    <cellStyle name="s_Valuation _лизинг и страхование_Денежный поток ЗАО ЭПИ-2008г.(в объемах декабря)2811  ПОСЛЕДНИЙ (Перераб. с изм. старахованием) 2" xfId="18138"/>
    <cellStyle name="s_Valuation _лизинг и страхование_Денежный поток ЗАО ЭПИ-2008г.(в объемах декабря)2811  ПОСЛЕДНИЙ (Перераб. с изм. старахованием) 2 2" xfId="18139"/>
    <cellStyle name="s_Valuation _лизинг и страхование_Денежный поток ЗАО ЭПИ-2008г.(в объемах декабря)2811  ПОСЛЕДНИЙ (Перераб. с изм. старахованием) 3" xfId="18140"/>
    <cellStyle name="s_Valuation _ЛИЗИНГовый КАЛЕНДАРЬ" xfId="18141"/>
    <cellStyle name="s_Valuation _ЛИЗИНГовый КАЛЕНДАРЬ 2" xfId="18142"/>
    <cellStyle name="s_Valuation _ЛИЗИНГовый КАЛЕНДАРЬ 2 2" xfId="18143"/>
    <cellStyle name="s_Valuation _ЛИЗИНГовый КАЛЕНДАРЬ 3" xfId="18144"/>
    <cellStyle name="s_Valuation _ЛИЗИНГовый КАЛЕНДАРЬ_Денежный поток ЗАО ЭПИ-2008г.(в объемах декабря)2811  ПОСЛЕДНИЙ (Перераб. с изм. старахованием)" xfId="18145"/>
    <cellStyle name="s_Valuation _ЛИЗИНГовый КАЛЕНДАРЬ_Денежный поток ЗАО ЭПИ-2008г.(в объемах декабря)2811  ПОСЛЕДНИЙ (Перераб. с изм. старахованием) 2" xfId="18146"/>
    <cellStyle name="s_Valuation _ЛИЗИНГовый КАЛЕНДАРЬ_Денежный поток ЗАО ЭПИ-2008г.(в объемах декабря)2811  ПОСЛЕДНИЙ (Перераб. с изм. старахованием) 2 2" xfId="18147"/>
    <cellStyle name="s_Valuation _ЛИЗИНГовый КАЛЕНДАРЬ_Денежный поток ЗАО ЭПИ-2008г.(в объемах декабря)2811  ПОСЛЕДНИЙ (Перераб. с изм. старахованием) 3" xfId="18148"/>
    <cellStyle name="s_Valuation _План ФХД котельной (ТЭЦ) от 22.01.08 последняя версия А3" xfId="18149"/>
    <cellStyle name="s_Valuation _План ФХД котельной (ТЭЦ) от 22.01.08 последняя версия А3 2" xfId="18150"/>
    <cellStyle name="s_Valuation _План ФХД котельной (ТЭЦ) от 22.01.08 последняя версия А3 2 2" xfId="18151"/>
    <cellStyle name="s_Valuation _План ФХД котельной (ТЭЦ) от 22.01.08 последняя версия А3 3" xfId="18152"/>
    <cellStyle name="s_Valuation _ПУШКИНО ( прир.ГАЗ  2009-2014 проектная мощность вар1" xfId="18153"/>
    <cellStyle name="s_Valuation _ПУШКИНО ( прир.ГАЗ  2009-2014 проектная мощность вар1 2" xfId="18154"/>
    <cellStyle name="s_Valuation _ПУШКИНО ( прир.ГАЗ  2009-2014 проектная мощность вар1 2 2" xfId="18155"/>
    <cellStyle name="s_Valuation _ПУШКИНО ( прир.ГАЗ  2009-2014 проектная мощность вар1 3" xfId="18156"/>
    <cellStyle name="s_Valuation _ПУШКИНО ( прир.ГАЗ  2009-2014 проектная мощность вар1_Денежный поток ЗАО ЭПИ-2008г.(в объемах декабря)2811  ПОСЛЕДНИЙ (Перераб. с изм. старахованием)" xfId="18157"/>
    <cellStyle name="s_Valuation _ПУШКИНО ( прир.ГАЗ  2009-2014 проектная мощность вар1_Денежный поток ЗАО ЭПИ-2008г.(в объемах декабря)2811  ПОСЛЕДНИЙ (Перераб. с изм. старахованием) 2" xfId="18158"/>
    <cellStyle name="s_Valuation _ПУШКИНО ( прир.ГАЗ  2009-2014 проектная мощность вар1_Денежный поток ЗАО ЭПИ-2008г.(в объемах декабря)2811  ПОСЛЕДНИЙ (Перераб. с изм. старахованием) 2 2" xfId="18159"/>
    <cellStyle name="s_Valuation _ПУШКИНО ( прир.ГАЗ  2009-2014 проектная мощность вар1_Денежный поток ЗАО ЭПИ-2008г.(в объемах декабря)2811  ПОСЛЕДНИЙ (Перераб. с изм. старахованием) 3" xfId="18160"/>
    <cellStyle name="S30" xfId="18161"/>
    <cellStyle name="S30 2" xfId="18162"/>
    <cellStyle name="S30 2 2" xfId="18163"/>
    <cellStyle name="S30 2 3" xfId="18164"/>
    <cellStyle name="S30 2 4" xfId="18165"/>
    <cellStyle name="S30 2 5" xfId="18166"/>
    <cellStyle name="S30 2 6" xfId="18167"/>
    <cellStyle name="S30 3" xfId="18168"/>
    <cellStyle name="S30 3 2" xfId="18169"/>
    <cellStyle name="S30 3 3" xfId="18170"/>
    <cellStyle name="S30 3 4" xfId="18171"/>
    <cellStyle name="S30 4" xfId="18172"/>
    <cellStyle name="S31" xfId="18173"/>
    <cellStyle name="S31 2" xfId="18174"/>
    <cellStyle name="S31 2 2" xfId="18175"/>
    <cellStyle name="S31 2 3" xfId="18176"/>
    <cellStyle name="S31 2 4" xfId="18177"/>
    <cellStyle name="S31 2 5" xfId="18178"/>
    <cellStyle name="S31 2 6" xfId="18179"/>
    <cellStyle name="S31 3" xfId="18180"/>
    <cellStyle name="S31 3 2" xfId="18181"/>
    <cellStyle name="S31 3 3" xfId="18182"/>
    <cellStyle name="S31 3 4" xfId="18183"/>
    <cellStyle name="S31 4" xfId="18184"/>
    <cellStyle name="Salomon Logo" xfId="18185"/>
    <cellStyle name="Salomon Logo 2" xfId="18186"/>
    <cellStyle name="Salomon Logo 3" xfId="18187"/>
    <cellStyle name="Salomon Logo 4" xfId="18188"/>
    <cellStyle name="SAPBEXaggData" xfId="18189"/>
    <cellStyle name="SAPBEXaggData 10" xfId="18190"/>
    <cellStyle name="SAPBEXaggData 10 2" xfId="18191"/>
    <cellStyle name="SAPBEXaggData 10 2 2" xfId="18192"/>
    <cellStyle name="SAPBEXaggData 10 2 3" xfId="18193"/>
    <cellStyle name="SAPBEXaggData 10 2 4" xfId="18194"/>
    <cellStyle name="SAPBEXaggData 10 2 5" xfId="18195"/>
    <cellStyle name="SAPBEXaggData 10 2 6" xfId="18196"/>
    <cellStyle name="SAPBEXaggData 10 2 7" xfId="18197"/>
    <cellStyle name="SAPBEXaggData 10 3" xfId="18198"/>
    <cellStyle name="SAPBEXaggData 10 4" xfId="18199"/>
    <cellStyle name="SAPBEXaggData 10 5" xfId="18200"/>
    <cellStyle name="SAPBEXaggData 10 6" xfId="18201"/>
    <cellStyle name="SAPBEXaggData 10 7" xfId="18202"/>
    <cellStyle name="SAPBEXaggData 10 8" xfId="18203"/>
    <cellStyle name="SAPBEXaggData 11" xfId="18204"/>
    <cellStyle name="SAPBEXaggData 11 2" xfId="18205"/>
    <cellStyle name="SAPBEXaggData 11 2 2" xfId="18206"/>
    <cellStyle name="SAPBEXaggData 11 2 3" xfId="18207"/>
    <cellStyle name="SAPBEXaggData 11 2 4" xfId="18208"/>
    <cellStyle name="SAPBEXaggData 11 2 5" xfId="18209"/>
    <cellStyle name="SAPBEXaggData 11 2 6" xfId="18210"/>
    <cellStyle name="SAPBEXaggData 11 2 7" xfId="18211"/>
    <cellStyle name="SAPBEXaggData 11 3" xfId="18212"/>
    <cellStyle name="SAPBEXaggData 11 4" xfId="18213"/>
    <cellStyle name="SAPBEXaggData 11 5" xfId="18214"/>
    <cellStyle name="SAPBEXaggData 11 6" xfId="18215"/>
    <cellStyle name="SAPBEXaggData 11 7" xfId="18216"/>
    <cellStyle name="SAPBEXaggData 11 8" xfId="18217"/>
    <cellStyle name="SAPBEXaggData 12" xfId="18218"/>
    <cellStyle name="SAPBEXaggData 12 2" xfId="18219"/>
    <cellStyle name="SAPBEXaggData 12 3" xfId="18220"/>
    <cellStyle name="SAPBEXaggData 12 4" xfId="18221"/>
    <cellStyle name="SAPBEXaggData 12 5" xfId="18222"/>
    <cellStyle name="SAPBEXaggData 12 6" xfId="18223"/>
    <cellStyle name="SAPBEXaggData 12 7" xfId="18224"/>
    <cellStyle name="SAPBEXaggData 13" xfId="18225"/>
    <cellStyle name="SAPBEXaggData 14" xfId="18226"/>
    <cellStyle name="SAPBEXaggData 15" xfId="18227"/>
    <cellStyle name="SAPBEXaggData 16" xfId="18228"/>
    <cellStyle name="SAPBEXaggData 17" xfId="18229"/>
    <cellStyle name="SAPBEXaggData 18" xfId="18230"/>
    <cellStyle name="SAPBEXaggData 2" xfId="18231"/>
    <cellStyle name="SAPBEXaggData 2 10" xfId="18232"/>
    <cellStyle name="SAPBEXaggData 2 11" xfId="18233"/>
    <cellStyle name="SAPBEXaggData 2 2" xfId="18234"/>
    <cellStyle name="SAPBEXaggData 2 2 2" xfId="18235"/>
    <cellStyle name="SAPBEXaggData 2 2 2 2" xfId="18236"/>
    <cellStyle name="SAPBEXaggData 2 2 2 3" xfId="18237"/>
    <cellStyle name="SAPBEXaggData 2 2 2 4" xfId="18238"/>
    <cellStyle name="SAPBEXaggData 2 2 2 5" xfId="18239"/>
    <cellStyle name="SAPBEXaggData 2 2 3" xfId="18240"/>
    <cellStyle name="SAPBEXaggData 2 2 3 2" xfId="18241"/>
    <cellStyle name="SAPBEXaggData 2 2 3 3" xfId="18242"/>
    <cellStyle name="SAPBEXaggData 2 2 3 4" xfId="18243"/>
    <cellStyle name="SAPBEXaggData 2 2 3 5" xfId="18244"/>
    <cellStyle name="SAPBEXaggData 2 2 4" xfId="18245"/>
    <cellStyle name="SAPBEXaggData 2 2 5" xfId="18246"/>
    <cellStyle name="SAPBEXaggData 2 2 6" xfId="18247"/>
    <cellStyle name="SAPBEXaggData 2 2 7" xfId="18248"/>
    <cellStyle name="SAPBEXaggData 2 3" xfId="18249"/>
    <cellStyle name="SAPBEXaggData 2 3 2" xfId="18250"/>
    <cellStyle name="SAPBEXaggData 2 3 2 2" xfId="18251"/>
    <cellStyle name="SAPBEXaggData 2 3 2 3" xfId="18252"/>
    <cellStyle name="SAPBEXaggData 2 3 2 4" xfId="18253"/>
    <cellStyle name="SAPBEXaggData 2 3 2 5" xfId="18254"/>
    <cellStyle name="SAPBEXaggData 2 3 3" xfId="18255"/>
    <cellStyle name="SAPBEXaggData 2 3 3 2" xfId="18256"/>
    <cellStyle name="SAPBEXaggData 2 3 3 3" xfId="18257"/>
    <cellStyle name="SAPBEXaggData 2 3 3 4" xfId="18258"/>
    <cellStyle name="SAPBEXaggData 2 3 3 5" xfId="18259"/>
    <cellStyle name="SAPBEXaggData 2 4" xfId="18260"/>
    <cellStyle name="SAPBEXaggData 2 4 2" xfId="18261"/>
    <cellStyle name="SAPBEXaggData 2 4 2 2" xfId="18262"/>
    <cellStyle name="SAPBEXaggData 2 4 2 3" xfId="18263"/>
    <cellStyle name="SAPBEXaggData 2 4 2 4" xfId="18264"/>
    <cellStyle name="SAPBEXaggData 2 4 2 5" xfId="18265"/>
    <cellStyle name="SAPBEXaggData 2 4 2 6" xfId="18266"/>
    <cellStyle name="SAPBEXaggData 2 4 2 7" xfId="18267"/>
    <cellStyle name="SAPBEXaggData 2 4 3" xfId="18268"/>
    <cellStyle name="SAPBEXaggData 2 4 3 2" xfId="18269"/>
    <cellStyle name="SAPBEXaggData 2 4 3 3" xfId="18270"/>
    <cellStyle name="SAPBEXaggData 2 4 3 4" xfId="18271"/>
    <cellStyle name="SAPBEXaggData 2 4 3 5" xfId="18272"/>
    <cellStyle name="SAPBEXaggData 2 4 4" xfId="18273"/>
    <cellStyle name="SAPBEXaggData 2 4 5" xfId="18274"/>
    <cellStyle name="SAPBEXaggData 2 4 6" xfId="18275"/>
    <cellStyle name="SAPBEXaggData 2 4 7" xfId="18276"/>
    <cellStyle name="SAPBEXaggData 2 4 8" xfId="18277"/>
    <cellStyle name="SAPBEXaggData 2 5" xfId="18278"/>
    <cellStyle name="SAPBEXaggData 2 5 2" xfId="18279"/>
    <cellStyle name="SAPBEXaggData 2 5 2 2" xfId="18280"/>
    <cellStyle name="SAPBEXaggData 2 5 2 3" xfId="18281"/>
    <cellStyle name="SAPBEXaggData 2 5 2 4" xfId="18282"/>
    <cellStyle name="SAPBEXaggData 2 5 2 5" xfId="18283"/>
    <cellStyle name="SAPBEXaggData 2 5 3" xfId="18284"/>
    <cellStyle name="SAPBEXaggData 2 5 4" xfId="18285"/>
    <cellStyle name="SAPBEXaggData 2 5 5" xfId="18286"/>
    <cellStyle name="SAPBEXaggData 2 5 6" xfId="18287"/>
    <cellStyle name="SAPBEXaggData 2 5 7" xfId="18288"/>
    <cellStyle name="SAPBEXaggData 2 6" xfId="18289"/>
    <cellStyle name="SAPBEXaggData 2 6 2" xfId="18290"/>
    <cellStyle name="SAPBEXaggData 2 6 3" xfId="18291"/>
    <cellStyle name="SAPBEXaggData 2 6 4" xfId="18292"/>
    <cellStyle name="SAPBEXaggData 2 6 5" xfId="18293"/>
    <cellStyle name="SAPBEXaggData 2 7" xfId="18294"/>
    <cellStyle name="SAPBEXaggData 2 7 2" xfId="18295"/>
    <cellStyle name="SAPBEXaggData 2 7 3" xfId="18296"/>
    <cellStyle name="SAPBEXaggData 2 7 4" xfId="18297"/>
    <cellStyle name="SAPBEXaggData 2 7 5" xfId="18298"/>
    <cellStyle name="SAPBEXaggData 2 8" xfId="18299"/>
    <cellStyle name="SAPBEXaggData 2 9" xfId="18300"/>
    <cellStyle name="SAPBEXaggData 2_БДР формат СД (2)" xfId="18301"/>
    <cellStyle name="SAPBEXaggData 3" xfId="18302"/>
    <cellStyle name="SAPBEXaggData 3 2" xfId="18303"/>
    <cellStyle name="SAPBEXaggData 3 2 2" xfId="18304"/>
    <cellStyle name="SAPBEXaggData 3 2 3" xfId="18305"/>
    <cellStyle name="SAPBEXaggData 3 2 4" xfId="18306"/>
    <cellStyle name="SAPBEXaggData 3 2 5" xfId="18307"/>
    <cellStyle name="SAPBEXaggData 3 2 6" xfId="18308"/>
    <cellStyle name="SAPBEXaggData 3 2 7" xfId="18309"/>
    <cellStyle name="SAPBEXaggData 3 3" xfId="18310"/>
    <cellStyle name="SAPBEXaggData 3 3 2" xfId="18311"/>
    <cellStyle name="SAPBEXaggData 3 3 3" xfId="18312"/>
    <cellStyle name="SAPBEXaggData 3 3 4" xfId="18313"/>
    <cellStyle name="SAPBEXaggData 3 3 5" xfId="18314"/>
    <cellStyle name="SAPBEXaggData 3 4" xfId="18315"/>
    <cellStyle name="SAPBEXaggData 3 5" xfId="18316"/>
    <cellStyle name="SAPBEXaggData 3 6" xfId="18317"/>
    <cellStyle name="SAPBEXaggData 3 7" xfId="18318"/>
    <cellStyle name="SAPBEXaggData 3 8" xfId="18319"/>
    <cellStyle name="SAPBEXaggData 4" xfId="18320"/>
    <cellStyle name="SAPBEXaggData 4 2" xfId="18321"/>
    <cellStyle name="SAPBEXaggData 4 2 2" xfId="18322"/>
    <cellStyle name="SAPBEXaggData 4 2 3" xfId="18323"/>
    <cellStyle name="SAPBEXaggData 4 2 4" xfId="18324"/>
    <cellStyle name="SAPBEXaggData 4 2 5" xfId="18325"/>
    <cellStyle name="SAPBEXaggData 4 2 6" xfId="18326"/>
    <cellStyle name="SAPBEXaggData 4 2 7" xfId="18327"/>
    <cellStyle name="SAPBEXaggData 4 3" xfId="18328"/>
    <cellStyle name="SAPBEXaggData 4 3 2" xfId="18329"/>
    <cellStyle name="SAPBEXaggData 4 3 3" xfId="18330"/>
    <cellStyle name="SAPBEXaggData 4 3 4" xfId="18331"/>
    <cellStyle name="SAPBEXaggData 4 3 5" xfId="18332"/>
    <cellStyle name="SAPBEXaggData 4 4" xfId="18333"/>
    <cellStyle name="SAPBEXaggData 4 5" xfId="18334"/>
    <cellStyle name="SAPBEXaggData 4 6" xfId="18335"/>
    <cellStyle name="SAPBEXaggData 4 7" xfId="18336"/>
    <cellStyle name="SAPBEXaggData 4 8" xfId="18337"/>
    <cellStyle name="SAPBEXaggData 5" xfId="18338"/>
    <cellStyle name="SAPBEXaggData 5 2" xfId="18339"/>
    <cellStyle name="SAPBEXaggData 5 2 2" xfId="18340"/>
    <cellStyle name="SAPBEXaggData 5 2 3" xfId="18341"/>
    <cellStyle name="SAPBEXaggData 5 2 4" xfId="18342"/>
    <cellStyle name="SAPBEXaggData 5 2 5" xfId="18343"/>
    <cellStyle name="SAPBEXaggData 5 2 6" xfId="18344"/>
    <cellStyle name="SAPBEXaggData 5 2 7" xfId="18345"/>
    <cellStyle name="SAPBEXaggData 5 3" xfId="18346"/>
    <cellStyle name="SAPBEXaggData 5 3 2" xfId="18347"/>
    <cellStyle name="SAPBEXaggData 5 3 3" xfId="18348"/>
    <cellStyle name="SAPBEXaggData 5 3 4" xfId="18349"/>
    <cellStyle name="SAPBEXaggData 5 3 5" xfId="18350"/>
    <cellStyle name="SAPBEXaggData 5 4" xfId="18351"/>
    <cellStyle name="SAPBEXaggData 5 5" xfId="18352"/>
    <cellStyle name="SAPBEXaggData 5 6" xfId="18353"/>
    <cellStyle name="SAPBEXaggData 5 7" xfId="18354"/>
    <cellStyle name="SAPBEXaggData 5 8" xfId="18355"/>
    <cellStyle name="SAPBEXaggData 6" xfId="18356"/>
    <cellStyle name="SAPBEXaggData 6 2" xfId="18357"/>
    <cellStyle name="SAPBEXaggData 6 2 2" xfId="18358"/>
    <cellStyle name="SAPBEXaggData 6 2 3" xfId="18359"/>
    <cellStyle name="SAPBEXaggData 6 2 4" xfId="18360"/>
    <cellStyle name="SAPBEXaggData 6 2 5" xfId="18361"/>
    <cellStyle name="SAPBEXaggData 6 2 6" xfId="18362"/>
    <cellStyle name="SAPBEXaggData 6 2 7" xfId="18363"/>
    <cellStyle name="SAPBEXaggData 6 3" xfId="18364"/>
    <cellStyle name="SAPBEXaggData 6 4" xfId="18365"/>
    <cellStyle name="SAPBEXaggData 6 5" xfId="18366"/>
    <cellStyle name="SAPBEXaggData 6 6" xfId="18367"/>
    <cellStyle name="SAPBEXaggData 6 7" xfId="18368"/>
    <cellStyle name="SAPBEXaggData 6 8" xfId="18369"/>
    <cellStyle name="SAPBEXaggData 7" xfId="18370"/>
    <cellStyle name="SAPBEXaggData 7 2" xfId="18371"/>
    <cellStyle name="SAPBEXaggData 7 2 2" xfId="18372"/>
    <cellStyle name="SAPBEXaggData 7 2 3" xfId="18373"/>
    <cellStyle name="SAPBEXaggData 7 2 4" xfId="18374"/>
    <cellStyle name="SAPBEXaggData 7 2 5" xfId="18375"/>
    <cellStyle name="SAPBEXaggData 7 2 6" xfId="18376"/>
    <cellStyle name="SAPBEXaggData 7 2 7" xfId="18377"/>
    <cellStyle name="SAPBEXaggData 7 3" xfId="18378"/>
    <cellStyle name="SAPBEXaggData 7 4" xfId="18379"/>
    <cellStyle name="SAPBEXaggData 7 5" xfId="18380"/>
    <cellStyle name="SAPBEXaggData 7 6" xfId="18381"/>
    <cellStyle name="SAPBEXaggData 7 7" xfId="18382"/>
    <cellStyle name="SAPBEXaggData 7 8" xfId="18383"/>
    <cellStyle name="SAPBEXaggData 8" xfId="18384"/>
    <cellStyle name="SAPBEXaggData 8 2" xfId="18385"/>
    <cellStyle name="SAPBEXaggData 8 2 2" xfId="18386"/>
    <cellStyle name="SAPBEXaggData 8 2 3" xfId="18387"/>
    <cellStyle name="SAPBEXaggData 8 2 4" xfId="18388"/>
    <cellStyle name="SAPBEXaggData 8 2 5" xfId="18389"/>
    <cellStyle name="SAPBEXaggData 8 2 6" xfId="18390"/>
    <cellStyle name="SAPBEXaggData 8 2 7" xfId="18391"/>
    <cellStyle name="SAPBEXaggData 8 3" xfId="18392"/>
    <cellStyle name="SAPBEXaggData 8 4" xfId="18393"/>
    <cellStyle name="SAPBEXaggData 8 5" xfId="18394"/>
    <cellStyle name="SAPBEXaggData 8 6" xfId="18395"/>
    <cellStyle name="SAPBEXaggData 8 7" xfId="18396"/>
    <cellStyle name="SAPBEXaggData 8 8" xfId="18397"/>
    <cellStyle name="SAPBEXaggData 9" xfId="18398"/>
    <cellStyle name="SAPBEXaggData 9 2" xfId="18399"/>
    <cellStyle name="SAPBEXaggData 9 2 2" xfId="18400"/>
    <cellStyle name="SAPBEXaggData 9 2 3" xfId="18401"/>
    <cellStyle name="SAPBEXaggData 9 2 4" xfId="18402"/>
    <cellStyle name="SAPBEXaggData 9 2 5" xfId="18403"/>
    <cellStyle name="SAPBEXaggData 9 2 6" xfId="18404"/>
    <cellStyle name="SAPBEXaggData 9 2 7" xfId="18405"/>
    <cellStyle name="SAPBEXaggData 9 3" xfId="18406"/>
    <cellStyle name="SAPBEXaggData 9 4" xfId="18407"/>
    <cellStyle name="SAPBEXaggData 9 5" xfId="18408"/>
    <cellStyle name="SAPBEXaggData 9 6" xfId="18409"/>
    <cellStyle name="SAPBEXaggData 9 7" xfId="18410"/>
    <cellStyle name="SAPBEXaggData 9 8" xfId="18411"/>
    <cellStyle name="SAPBEXaggData_xSAPtemp1650" xfId="18412"/>
    <cellStyle name="SAPBEXaggDataEmph" xfId="18413"/>
    <cellStyle name="SAPBEXaggDataEmph 10" xfId="18414"/>
    <cellStyle name="SAPBEXaggDataEmph 10 2" xfId="18415"/>
    <cellStyle name="SAPBEXaggDataEmph 10 2 2" xfId="18416"/>
    <cellStyle name="SAPBEXaggDataEmph 10 2 3" xfId="18417"/>
    <cellStyle name="SAPBEXaggDataEmph 10 2 4" xfId="18418"/>
    <cellStyle name="SAPBEXaggDataEmph 10 2 5" xfId="18419"/>
    <cellStyle name="SAPBEXaggDataEmph 10 2 6" xfId="18420"/>
    <cellStyle name="SAPBEXaggDataEmph 10 2 7" xfId="18421"/>
    <cellStyle name="SAPBEXaggDataEmph 10 3" xfId="18422"/>
    <cellStyle name="SAPBEXaggDataEmph 10 4" xfId="18423"/>
    <cellStyle name="SAPBEXaggDataEmph 10 5" xfId="18424"/>
    <cellStyle name="SAPBEXaggDataEmph 10 6" xfId="18425"/>
    <cellStyle name="SAPBEXaggDataEmph 10 7" xfId="18426"/>
    <cellStyle name="SAPBEXaggDataEmph 10 8" xfId="18427"/>
    <cellStyle name="SAPBEXaggDataEmph 11" xfId="18428"/>
    <cellStyle name="SAPBEXaggDataEmph 11 2" xfId="18429"/>
    <cellStyle name="SAPBEXaggDataEmph 11 2 2" xfId="18430"/>
    <cellStyle name="SAPBEXaggDataEmph 11 2 3" xfId="18431"/>
    <cellStyle name="SAPBEXaggDataEmph 11 2 4" xfId="18432"/>
    <cellStyle name="SAPBEXaggDataEmph 11 2 5" xfId="18433"/>
    <cellStyle name="SAPBEXaggDataEmph 11 2 6" xfId="18434"/>
    <cellStyle name="SAPBEXaggDataEmph 11 2 7" xfId="18435"/>
    <cellStyle name="SAPBEXaggDataEmph 11 3" xfId="18436"/>
    <cellStyle name="SAPBEXaggDataEmph 11 4" xfId="18437"/>
    <cellStyle name="SAPBEXaggDataEmph 11 5" xfId="18438"/>
    <cellStyle name="SAPBEXaggDataEmph 11 6" xfId="18439"/>
    <cellStyle name="SAPBEXaggDataEmph 11 7" xfId="18440"/>
    <cellStyle name="SAPBEXaggDataEmph 11 8" xfId="18441"/>
    <cellStyle name="SAPBEXaggDataEmph 12" xfId="18442"/>
    <cellStyle name="SAPBEXaggDataEmph 12 2" xfId="18443"/>
    <cellStyle name="SAPBEXaggDataEmph 12 3" xfId="18444"/>
    <cellStyle name="SAPBEXaggDataEmph 12 4" xfId="18445"/>
    <cellStyle name="SAPBEXaggDataEmph 12 5" xfId="18446"/>
    <cellStyle name="SAPBEXaggDataEmph 12 6" xfId="18447"/>
    <cellStyle name="SAPBEXaggDataEmph 12 7" xfId="18448"/>
    <cellStyle name="SAPBEXaggDataEmph 13" xfId="18449"/>
    <cellStyle name="SAPBEXaggDataEmph 14" xfId="18450"/>
    <cellStyle name="SAPBEXaggDataEmph 15" xfId="18451"/>
    <cellStyle name="SAPBEXaggDataEmph 16" xfId="18452"/>
    <cellStyle name="SAPBEXaggDataEmph 17" xfId="18453"/>
    <cellStyle name="SAPBEXaggDataEmph 18" xfId="18454"/>
    <cellStyle name="SAPBEXaggDataEmph 2" xfId="18455"/>
    <cellStyle name="SAPBEXaggDataEmph 2 10" xfId="18456"/>
    <cellStyle name="SAPBEXaggDataEmph 2 11" xfId="18457"/>
    <cellStyle name="SAPBEXaggDataEmph 2 2" xfId="18458"/>
    <cellStyle name="SAPBEXaggDataEmph 2 2 2" xfId="18459"/>
    <cellStyle name="SAPBEXaggDataEmph 2 2 3" xfId="18460"/>
    <cellStyle name="SAPBEXaggDataEmph 2 2 4" xfId="18461"/>
    <cellStyle name="SAPBEXaggDataEmph 2 2 5" xfId="18462"/>
    <cellStyle name="SAPBEXaggDataEmph 2 2 6" xfId="18463"/>
    <cellStyle name="SAPBEXaggDataEmph 2 2 7" xfId="18464"/>
    <cellStyle name="SAPBEXaggDataEmph 2 3" xfId="18465"/>
    <cellStyle name="SAPBEXaggDataEmph 2 3 2" xfId="18466"/>
    <cellStyle name="SAPBEXaggDataEmph 2 3 3" xfId="18467"/>
    <cellStyle name="SAPBEXaggDataEmph 2 3 4" xfId="18468"/>
    <cellStyle name="SAPBEXaggDataEmph 2 3 5" xfId="18469"/>
    <cellStyle name="SAPBEXaggDataEmph 2 4" xfId="18470"/>
    <cellStyle name="SAPBEXaggDataEmph 2 4 2" xfId="18471"/>
    <cellStyle name="SAPBEXaggDataEmph 2 4 2 2" xfId="18472"/>
    <cellStyle name="SAPBEXaggDataEmph 2 4 2 3" xfId="18473"/>
    <cellStyle name="SAPBEXaggDataEmph 2 4 2 4" xfId="18474"/>
    <cellStyle name="SAPBEXaggDataEmph 2 4 2 5" xfId="18475"/>
    <cellStyle name="SAPBEXaggDataEmph 2 4 2 6" xfId="18476"/>
    <cellStyle name="SAPBEXaggDataEmph 2 4 2 7" xfId="18477"/>
    <cellStyle name="SAPBEXaggDataEmph 2 4 3" xfId="18478"/>
    <cellStyle name="SAPBEXaggDataEmph 2 4 4" xfId="18479"/>
    <cellStyle name="SAPBEXaggDataEmph 2 4 5" xfId="18480"/>
    <cellStyle name="SAPBEXaggDataEmph 2 4 6" xfId="18481"/>
    <cellStyle name="SAPBEXaggDataEmph 2 4 7" xfId="18482"/>
    <cellStyle name="SAPBEXaggDataEmph 2 4 8" xfId="18483"/>
    <cellStyle name="SAPBEXaggDataEmph 2 5" xfId="18484"/>
    <cellStyle name="SAPBEXaggDataEmph 2 5 2" xfId="18485"/>
    <cellStyle name="SAPBEXaggDataEmph 2 5 3" xfId="18486"/>
    <cellStyle name="SAPBEXaggDataEmph 2 5 4" xfId="18487"/>
    <cellStyle name="SAPBEXaggDataEmph 2 5 5" xfId="18488"/>
    <cellStyle name="SAPBEXaggDataEmph 2 5 6" xfId="18489"/>
    <cellStyle name="SAPBEXaggDataEmph 2 5 7" xfId="18490"/>
    <cellStyle name="SAPBEXaggDataEmph 2 6" xfId="18491"/>
    <cellStyle name="SAPBEXaggDataEmph 2 7" xfId="18492"/>
    <cellStyle name="SAPBEXaggDataEmph 2 8" xfId="18493"/>
    <cellStyle name="SAPBEXaggDataEmph 2 9" xfId="18494"/>
    <cellStyle name="SAPBEXaggDataEmph 2_БДР формат СД (2)" xfId="18495"/>
    <cellStyle name="SAPBEXaggDataEmph 3" xfId="18496"/>
    <cellStyle name="SAPBEXaggDataEmph 3 2" xfId="18497"/>
    <cellStyle name="SAPBEXaggDataEmph 3 2 2" xfId="18498"/>
    <cellStyle name="SAPBEXaggDataEmph 3 2 3" xfId="18499"/>
    <cellStyle name="SAPBEXaggDataEmph 3 2 4" xfId="18500"/>
    <cellStyle name="SAPBEXaggDataEmph 3 2 5" xfId="18501"/>
    <cellStyle name="SAPBEXaggDataEmph 3 2 6" xfId="18502"/>
    <cellStyle name="SAPBEXaggDataEmph 3 2 7" xfId="18503"/>
    <cellStyle name="SAPBEXaggDataEmph 3 3" xfId="18504"/>
    <cellStyle name="SAPBEXaggDataEmph 3 3 2" xfId="18505"/>
    <cellStyle name="SAPBEXaggDataEmph 3 3 3" xfId="18506"/>
    <cellStyle name="SAPBEXaggDataEmph 3 3 4" xfId="18507"/>
    <cellStyle name="SAPBEXaggDataEmph 3 3 5" xfId="18508"/>
    <cellStyle name="SAPBEXaggDataEmph 3 4" xfId="18509"/>
    <cellStyle name="SAPBEXaggDataEmph 3 5" xfId="18510"/>
    <cellStyle name="SAPBEXaggDataEmph 3 6" xfId="18511"/>
    <cellStyle name="SAPBEXaggDataEmph 3 7" xfId="18512"/>
    <cellStyle name="SAPBEXaggDataEmph 3 8" xfId="18513"/>
    <cellStyle name="SAPBEXaggDataEmph 4" xfId="18514"/>
    <cellStyle name="SAPBEXaggDataEmph 4 2" xfId="18515"/>
    <cellStyle name="SAPBEXaggDataEmph 4 2 2" xfId="18516"/>
    <cellStyle name="SAPBEXaggDataEmph 4 2 3" xfId="18517"/>
    <cellStyle name="SAPBEXaggDataEmph 4 2 4" xfId="18518"/>
    <cellStyle name="SAPBEXaggDataEmph 4 2 5" xfId="18519"/>
    <cellStyle name="SAPBEXaggDataEmph 4 2 6" xfId="18520"/>
    <cellStyle name="SAPBEXaggDataEmph 4 2 7" xfId="18521"/>
    <cellStyle name="SAPBEXaggDataEmph 4 3" xfId="18522"/>
    <cellStyle name="SAPBEXaggDataEmph 4 3 2" xfId="18523"/>
    <cellStyle name="SAPBEXaggDataEmph 4 3 3" xfId="18524"/>
    <cellStyle name="SAPBEXaggDataEmph 4 3 4" xfId="18525"/>
    <cellStyle name="SAPBEXaggDataEmph 4 3 5" xfId="18526"/>
    <cellStyle name="SAPBEXaggDataEmph 4 4" xfId="18527"/>
    <cellStyle name="SAPBEXaggDataEmph 4 5" xfId="18528"/>
    <cellStyle name="SAPBEXaggDataEmph 4 6" xfId="18529"/>
    <cellStyle name="SAPBEXaggDataEmph 4 7" xfId="18530"/>
    <cellStyle name="SAPBEXaggDataEmph 4 8" xfId="18531"/>
    <cellStyle name="SAPBEXaggDataEmph 5" xfId="18532"/>
    <cellStyle name="SAPBEXaggDataEmph 5 2" xfId="18533"/>
    <cellStyle name="SAPBEXaggDataEmph 5 2 2" xfId="18534"/>
    <cellStyle name="SAPBEXaggDataEmph 5 2 3" xfId="18535"/>
    <cellStyle name="SAPBEXaggDataEmph 5 2 4" xfId="18536"/>
    <cellStyle name="SAPBEXaggDataEmph 5 2 5" xfId="18537"/>
    <cellStyle name="SAPBEXaggDataEmph 5 2 6" xfId="18538"/>
    <cellStyle name="SAPBEXaggDataEmph 5 2 7" xfId="18539"/>
    <cellStyle name="SAPBEXaggDataEmph 5 3" xfId="18540"/>
    <cellStyle name="SAPBEXaggDataEmph 5 4" xfId="18541"/>
    <cellStyle name="SAPBEXaggDataEmph 5 5" xfId="18542"/>
    <cellStyle name="SAPBEXaggDataEmph 5 6" xfId="18543"/>
    <cellStyle name="SAPBEXaggDataEmph 5 7" xfId="18544"/>
    <cellStyle name="SAPBEXaggDataEmph 5 8" xfId="18545"/>
    <cellStyle name="SAPBEXaggDataEmph 6" xfId="18546"/>
    <cellStyle name="SAPBEXaggDataEmph 6 2" xfId="18547"/>
    <cellStyle name="SAPBEXaggDataEmph 6 2 2" xfId="18548"/>
    <cellStyle name="SAPBEXaggDataEmph 6 2 3" xfId="18549"/>
    <cellStyle name="SAPBEXaggDataEmph 6 2 4" xfId="18550"/>
    <cellStyle name="SAPBEXaggDataEmph 6 2 5" xfId="18551"/>
    <cellStyle name="SAPBEXaggDataEmph 6 2 6" xfId="18552"/>
    <cellStyle name="SAPBEXaggDataEmph 6 2 7" xfId="18553"/>
    <cellStyle name="SAPBEXaggDataEmph 6 3" xfId="18554"/>
    <cellStyle name="SAPBEXaggDataEmph 6 4" xfId="18555"/>
    <cellStyle name="SAPBEXaggDataEmph 6 5" xfId="18556"/>
    <cellStyle name="SAPBEXaggDataEmph 6 6" xfId="18557"/>
    <cellStyle name="SAPBEXaggDataEmph 6 7" xfId="18558"/>
    <cellStyle name="SAPBEXaggDataEmph 6 8" xfId="18559"/>
    <cellStyle name="SAPBEXaggDataEmph 7" xfId="18560"/>
    <cellStyle name="SAPBEXaggDataEmph 7 2" xfId="18561"/>
    <cellStyle name="SAPBEXaggDataEmph 7 2 2" xfId="18562"/>
    <cellStyle name="SAPBEXaggDataEmph 7 2 3" xfId="18563"/>
    <cellStyle name="SAPBEXaggDataEmph 7 2 4" xfId="18564"/>
    <cellStyle name="SAPBEXaggDataEmph 7 2 5" xfId="18565"/>
    <cellStyle name="SAPBEXaggDataEmph 7 2 6" xfId="18566"/>
    <cellStyle name="SAPBEXaggDataEmph 7 2 7" xfId="18567"/>
    <cellStyle name="SAPBEXaggDataEmph 7 3" xfId="18568"/>
    <cellStyle name="SAPBEXaggDataEmph 7 4" xfId="18569"/>
    <cellStyle name="SAPBEXaggDataEmph 7 5" xfId="18570"/>
    <cellStyle name="SAPBEXaggDataEmph 7 6" xfId="18571"/>
    <cellStyle name="SAPBEXaggDataEmph 7 7" xfId="18572"/>
    <cellStyle name="SAPBEXaggDataEmph 7 8" xfId="18573"/>
    <cellStyle name="SAPBEXaggDataEmph 8" xfId="18574"/>
    <cellStyle name="SAPBEXaggDataEmph 8 2" xfId="18575"/>
    <cellStyle name="SAPBEXaggDataEmph 8 2 2" xfId="18576"/>
    <cellStyle name="SAPBEXaggDataEmph 8 2 3" xfId="18577"/>
    <cellStyle name="SAPBEXaggDataEmph 8 2 4" xfId="18578"/>
    <cellStyle name="SAPBEXaggDataEmph 8 2 5" xfId="18579"/>
    <cellStyle name="SAPBEXaggDataEmph 8 2 6" xfId="18580"/>
    <cellStyle name="SAPBEXaggDataEmph 8 2 7" xfId="18581"/>
    <cellStyle name="SAPBEXaggDataEmph 8 3" xfId="18582"/>
    <cellStyle name="SAPBEXaggDataEmph 8 4" xfId="18583"/>
    <cellStyle name="SAPBEXaggDataEmph 8 5" xfId="18584"/>
    <cellStyle name="SAPBEXaggDataEmph 8 6" xfId="18585"/>
    <cellStyle name="SAPBEXaggDataEmph 8 7" xfId="18586"/>
    <cellStyle name="SAPBEXaggDataEmph 8 8" xfId="18587"/>
    <cellStyle name="SAPBEXaggDataEmph 9" xfId="18588"/>
    <cellStyle name="SAPBEXaggDataEmph 9 2" xfId="18589"/>
    <cellStyle name="SAPBEXaggDataEmph 9 2 2" xfId="18590"/>
    <cellStyle name="SAPBEXaggDataEmph 9 2 3" xfId="18591"/>
    <cellStyle name="SAPBEXaggDataEmph 9 2 4" xfId="18592"/>
    <cellStyle name="SAPBEXaggDataEmph 9 2 5" xfId="18593"/>
    <cellStyle name="SAPBEXaggDataEmph 9 2 6" xfId="18594"/>
    <cellStyle name="SAPBEXaggDataEmph 9 2 7" xfId="18595"/>
    <cellStyle name="SAPBEXaggDataEmph 9 3" xfId="18596"/>
    <cellStyle name="SAPBEXaggDataEmph 9 4" xfId="18597"/>
    <cellStyle name="SAPBEXaggDataEmph 9 5" xfId="18598"/>
    <cellStyle name="SAPBEXaggDataEmph 9 6" xfId="18599"/>
    <cellStyle name="SAPBEXaggDataEmph 9 7" xfId="18600"/>
    <cellStyle name="SAPBEXaggDataEmph 9 8" xfId="18601"/>
    <cellStyle name="SAPBEXaggDataEmph_xSAPtemp1650" xfId="18602"/>
    <cellStyle name="SAPBEXaggItem" xfId="18603"/>
    <cellStyle name="SAPBEXaggItem 10" xfId="18604"/>
    <cellStyle name="SAPBEXaggItem 10 2" xfId="18605"/>
    <cellStyle name="SAPBEXaggItem 10 2 2" xfId="18606"/>
    <cellStyle name="SAPBEXaggItem 10 2 3" xfId="18607"/>
    <cellStyle name="SAPBEXaggItem 10 2 4" xfId="18608"/>
    <cellStyle name="SAPBEXaggItem 10 2 5" xfId="18609"/>
    <cellStyle name="SAPBEXaggItem 10 2 6" xfId="18610"/>
    <cellStyle name="SAPBEXaggItem 10 2 7" xfId="18611"/>
    <cellStyle name="SAPBEXaggItem 10 3" xfId="18612"/>
    <cellStyle name="SAPBEXaggItem 10 4" xfId="18613"/>
    <cellStyle name="SAPBEXaggItem 10 5" xfId="18614"/>
    <cellStyle name="SAPBEXaggItem 10 6" xfId="18615"/>
    <cellStyle name="SAPBEXaggItem 10 7" xfId="18616"/>
    <cellStyle name="SAPBEXaggItem 10 8" xfId="18617"/>
    <cellStyle name="SAPBEXaggItem 11" xfId="18618"/>
    <cellStyle name="SAPBEXaggItem 11 2" xfId="18619"/>
    <cellStyle name="SAPBEXaggItem 11 2 2" xfId="18620"/>
    <cellStyle name="SAPBEXaggItem 11 2 3" xfId="18621"/>
    <cellStyle name="SAPBEXaggItem 11 2 4" xfId="18622"/>
    <cellStyle name="SAPBEXaggItem 11 2 5" xfId="18623"/>
    <cellStyle name="SAPBEXaggItem 11 2 6" xfId="18624"/>
    <cellStyle name="SAPBEXaggItem 11 2 7" xfId="18625"/>
    <cellStyle name="SAPBEXaggItem 11 3" xfId="18626"/>
    <cellStyle name="SAPBEXaggItem 11 4" xfId="18627"/>
    <cellStyle name="SAPBEXaggItem 11 5" xfId="18628"/>
    <cellStyle name="SAPBEXaggItem 11 6" xfId="18629"/>
    <cellStyle name="SAPBEXaggItem 11 7" xfId="18630"/>
    <cellStyle name="SAPBEXaggItem 11 8" xfId="18631"/>
    <cellStyle name="SAPBEXaggItem 12" xfId="18632"/>
    <cellStyle name="SAPBEXaggItem 12 2" xfId="18633"/>
    <cellStyle name="SAPBEXaggItem 12 3" xfId="18634"/>
    <cellStyle name="SAPBEXaggItem 12 4" xfId="18635"/>
    <cellStyle name="SAPBEXaggItem 12 5" xfId="18636"/>
    <cellStyle name="SAPBEXaggItem 12 6" xfId="18637"/>
    <cellStyle name="SAPBEXaggItem 12 7" xfId="18638"/>
    <cellStyle name="SAPBEXaggItem 13" xfId="18639"/>
    <cellStyle name="SAPBEXaggItem 14" xfId="18640"/>
    <cellStyle name="SAPBEXaggItem 15" xfId="18641"/>
    <cellStyle name="SAPBEXaggItem 16" xfId="18642"/>
    <cellStyle name="SAPBEXaggItem 17" xfId="18643"/>
    <cellStyle name="SAPBEXaggItem 18" xfId="18644"/>
    <cellStyle name="SAPBEXaggItem 2" xfId="18645"/>
    <cellStyle name="SAPBEXaggItem 2 10" xfId="18646"/>
    <cellStyle name="SAPBEXaggItem 2 11" xfId="18647"/>
    <cellStyle name="SAPBEXaggItem 2 2" xfId="18648"/>
    <cellStyle name="SAPBEXaggItem 2 2 2" xfId="18649"/>
    <cellStyle name="SAPBEXaggItem 2 2 3" xfId="18650"/>
    <cellStyle name="SAPBEXaggItem 2 2 4" xfId="18651"/>
    <cellStyle name="SAPBEXaggItem 2 2 5" xfId="18652"/>
    <cellStyle name="SAPBEXaggItem 2 2 6" xfId="18653"/>
    <cellStyle name="SAPBEXaggItem 2 2 7" xfId="18654"/>
    <cellStyle name="SAPBEXaggItem 2 3" xfId="18655"/>
    <cellStyle name="SAPBEXaggItem 2 3 2" xfId="18656"/>
    <cellStyle name="SAPBEXaggItem 2 3 3" xfId="18657"/>
    <cellStyle name="SAPBEXaggItem 2 3 4" xfId="18658"/>
    <cellStyle name="SAPBEXaggItem 2 3 5" xfId="18659"/>
    <cellStyle name="SAPBEXaggItem 2 4" xfId="18660"/>
    <cellStyle name="SAPBEXaggItem 2 4 2" xfId="18661"/>
    <cellStyle name="SAPBEXaggItem 2 4 2 2" xfId="18662"/>
    <cellStyle name="SAPBEXaggItem 2 4 2 3" xfId="18663"/>
    <cellStyle name="SAPBEXaggItem 2 4 2 4" xfId="18664"/>
    <cellStyle name="SAPBEXaggItem 2 4 2 5" xfId="18665"/>
    <cellStyle name="SAPBEXaggItem 2 4 2 6" xfId="18666"/>
    <cellStyle name="SAPBEXaggItem 2 4 2 7" xfId="18667"/>
    <cellStyle name="SAPBEXaggItem 2 4 3" xfId="18668"/>
    <cellStyle name="SAPBEXaggItem 2 4 4" xfId="18669"/>
    <cellStyle name="SAPBEXaggItem 2 4 5" xfId="18670"/>
    <cellStyle name="SAPBEXaggItem 2 4 6" xfId="18671"/>
    <cellStyle name="SAPBEXaggItem 2 4 7" xfId="18672"/>
    <cellStyle name="SAPBEXaggItem 2 4 8" xfId="18673"/>
    <cellStyle name="SAPBEXaggItem 2 5" xfId="18674"/>
    <cellStyle name="SAPBEXaggItem 2 5 2" xfId="18675"/>
    <cellStyle name="SAPBEXaggItem 2 5 3" xfId="18676"/>
    <cellStyle name="SAPBEXaggItem 2 5 4" xfId="18677"/>
    <cellStyle name="SAPBEXaggItem 2 5 5" xfId="18678"/>
    <cellStyle name="SAPBEXaggItem 2 5 6" xfId="18679"/>
    <cellStyle name="SAPBEXaggItem 2 5 7" xfId="18680"/>
    <cellStyle name="SAPBEXaggItem 2 6" xfId="18681"/>
    <cellStyle name="SAPBEXaggItem 2 7" xfId="18682"/>
    <cellStyle name="SAPBEXaggItem 2 8" xfId="18683"/>
    <cellStyle name="SAPBEXaggItem 2 9" xfId="18684"/>
    <cellStyle name="SAPBEXaggItem 2_БДР формат СД (2)" xfId="18685"/>
    <cellStyle name="SAPBEXaggItem 3" xfId="18686"/>
    <cellStyle name="SAPBEXaggItem 3 2" xfId="18687"/>
    <cellStyle name="SAPBEXaggItem 3 2 2" xfId="18688"/>
    <cellStyle name="SAPBEXaggItem 3 2 3" xfId="18689"/>
    <cellStyle name="SAPBEXaggItem 3 2 4" xfId="18690"/>
    <cellStyle name="SAPBEXaggItem 3 2 5" xfId="18691"/>
    <cellStyle name="SAPBEXaggItem 3 2 6" xfId="18692"/>
    <cellStyle name="SAPBEXaggItem 3 2 7" xfId="18693"/>
    <cellStyle name="SAPBEXaggItem 3 3" xfId="18694"/>
    <cellStyle name="SAPBEXaggItem 3 3 2" xfId="18695"/>
    <cellStyle name="SAPBEXaggItem 3 3 3" xfId="18696"/>
    <cellStyle name="SAPBEXaggItem 3 3 4" xfId="18697"/>
    <cellStyle name="SAPBEXaggItem 3 3 5" xfId="18698"/>
    <cellStyle name="SAPBEXaggItem 3 4" xfId="18699"/>
    <cellStyle name="SAPBEXaggItem 3 5" xfId="18700"/>
    <cellStyle name="SAPBEXaggItem 3 6" xfId="18701"/>
    <cellStyle name="SAPBEXaggItem 3 7" xfId="18702"/>
    <cellStyle name="SAPBEXaggItem 3 8" xfId="18703"/>
    <cellStyle name="SAPBEXaggItem 4" xfId="18704"/>
    <cellStyle name="SAPBEXaggItem 4 2" xfId="18705"/>
    <cellStyle name="SAPBEXaggItem 4 2 2" xfId="18706"/>
    <cellStyle name="SAPBEXaggItem 4 2 3" xfId="18707"/>
    <cellStyle name="SAPBEXaggItem 4 2 4" xfId="18708"/>
    <cellStyle name="SAPBEXaggItem 4 2 5" xfId="18709"/>
    <cellStyle name="SAPBEXaggItem 4 2 6" xfId="18710"/>
    <cellStyle name="SAPBEXaggItem 4 2 7" xfId="18711"/>
    <cellStyle name="SAPBEXaggItem 4 3" xfId="18712"/>
    <cellStyle name="SAPBEXaggItem 4 3 2" xfId="18713"/>
    <cellStyle name="SAPBEXaggItem 4 3 3" xfId="18714"/>
    <cellStyle name="SAPBEXaggItem 4 3 4" xfId="18715"/>
    <cellStyle name="SAPBEXaggItem 4 3 5" xfId="18716"/>
    <cellStyle name="SAPBEXaggItem 4 4" xfId="18717"/>
    <cellStyle name="SAPBEXaggItem 4 5" xfId="18718"/>
    <cellStyle name="SAPBEXaggItem 4 6" xfId="18719"/>
    <cellStyle name="SAPBEXaggItem 4 7" xfId="18720"/>
    <cellStyle name="SAPBEXaggItem 4 8" xfId="18721"/>
    <cellStyle name="SAPBEXaggItem 5" xfId="18722"/>
    <cellStyle name="SAPBEXaggItem 5 2" xfId="18723"/>
    <cellStyle name="SAPBEXaggItem 5 2 2" xfId="18724"/>
    <cellStyle name="SAPBEXaggItem 5 2 3" xfId="18725"/>
    <cellStyle name="SAPBEXaggItem 5 2 4" xfId="18726"/>
    <cellStyle name="SAPBEXaggItem 5 2 5" xfId="18727"/>
    <cellStyle name="SAPBEXaggItem 5 2 6" xfId="18728"/>
    <cellStyle name="SAPBEXaggItem 5 2 7" xfId="18729"/>
    <cellStyle name="SAPBEXaggItem 5 3" xfId="18730"/>
    <cellStyle name="SAPBEXaggItem 5 4" xfId="18731"/>
    <cellStyle name="SAPBEXaggItem 5 5" xfId="18732"/>
    <cellStyle name="SAPBEXaggItem 5 6" xfId="18733"/>
    <cellStyle name="SAPBEXaggItem 5 7" xfId="18734"/>
    <cellStyle name="SAPBEXaggItem 5 8" xfId="18735"/>
    <cellStyle name="SAPBEXaggItem 6" xfId="18736"/>
    <cellStyle name="SAPBEXaggItem 6 2" xfId="18737"/>
    <cellStyle name="SAPBEXaggItem 6 2 2" xfId="18738"/>
    <cellStyle name="SAPBEXaggItem 6 2 3" xfId="18739"/>
    <cellStyle name="SAPBEXaggItem 6 2 4" xfId="18740"/>
    <cellStyle name="SAPBEXaggItem 6 2 5" xfId="18741"/>
    <cellStyle name="SAPBEXaggItem 6 2 6" xfId="18742"/>
    <cellStyle name="SAPBEXaggItem 6 2 7" xfId="18743"/>
    <cellStyle name="SAPBEXaggItem 6 3" xfId="18744"/>
    <cellStyle name="SAPBEXaggItem 6 4" xfId="18745"/>
    <cellStyle name="SAPBEXaggItem 6 5" xfId="18746"/>
    <cellStyle name="SAPBEXaggItem 6 6" xfId="18747"/>
    <cellStyle name="SAPBEXaggItem 6 7" xfId="18748"/>
    <cellStyle name="SAPBEXaggItem 6 8" xfId="18749"/>
    <cellStyle name="SAPBEXaggItem 7" xfId="18750"/>
    <cellStyle name="SAPBEXaggItem 7 2" xfId="18751"/>
    <cellStyle name="SAPBEXaggItem 7 2 2" xfId="18752"/>
    <cellStyle name="SAPBEXaggItem 7 2 3" xfId="18753"/>
    <cellStyle name="SAPBEXaggItem 7 2 4" xfId="18754"/>
    <cellStyle name="SAPBEXaggItem 7 2 5" xfId="18755"/>
    <cellStyle name="SAPBEXaggItem 7 2 6" xfId="18756"/>
    <cellStyle name="SAPBEXaggItem 7 2 7" xfId="18757"/>
    <cellStyle name="SAPBEXaggItem 7 3" xfId="18758"/>
    <cellStyle name="SAPBEXaggItem 7 4" xfId="18759"/>
    <cellStyle name="SAPBEXaggItem 7 5" xfId="18760"/>
    <cellStyle name="SAPBEXaggItem 7 6" xfId="18761"/>
    <cellStyle name="SAPBEXaggItem 7 7" xfId="18762"/>
    <cellStyle name="SAPBEXaggItem 7 8" xfId="18763"/>
    <cellStyle name="SAPBEXaggItem 8" xfId="18764"/>
    <cellStyle name="SAPBEXaggItem 8 2" xfId="18765"/>
    <cellStyle name="SAPBEXaggItem 8 2 2" xfId="18766"/>
    <cellStyle name="SAPBEXaggItem 8 2 3" xfId="18767"/>
    <cellStyle name="SAPBEXaggItem 8 2 4" xfId="18768"/>
    <cellStyle name="SAPBEXaggItem 8 2 5" xfId="18769"/>
    <cellStyle name="SAPBEXaggItem 8 2 6" xfId="18770"/>
    <cellStyle name="SAPBEXaggItem 8 2 7" xfId="18771"/>
    <cellStyle name="SAPBEXaggItem 8 3" xfId="18772"/>
    <cellStyle name="SAPBEXaggItem 8 4" xfId="18773"/>
    <cellStyle name="SAPBEXaggItem 8 5" xfId="18774"/>
    <cellStyle name="SAPBEXaggItem 8 6" xfId="18775"/>
    <cellStyle name="SAPBEXaggItem 8 7" xfId="18776"/>
    <cellStyle name="SAPBEXaggItem 8 8" xfId="18777"/>
    <cellStyle name="SAPBEXaggItem 9" xfId="18778"/>
    <cellStyle name="SAPBEXaggItem 9 2" xfId="18779"/>
    <cellStyle name="SAPBEXaggItem 9 2 2" xfId="18780"/>
    <cellStyle name="SAPBEXaggItem 9 2 3" xfId="18781"/>
    <cellStyle name="SAPBEXaggItem 9 2 4" xfId="18782"/>
    <cellStyle name="SAPBEXaggItem 9 2 5" xfId="18783"/>
    <cellStyle name="SAPBEXaggItem 9 2 6" xfId="18784"/>
    <cellStyle name="SAPBEXaggItem 9 2 7" xfId="18785"/>
    <cellStyle name="SAPBEXaggItem 9 3" xfId="18786"/>
    <cellStyle name="SAPBEXaggItem 9 4" xfId="18787"/>
    <cellStyle name="SAPBEXaggItem 9 5" xfId="18788"/>
    <cellStyle name="SAPBEXaggItem 9 6" xfId="18789"/>
    <cellStyle name="SAPBEXaggItem 9 7" xfId="18790"/>
    <cellStyle name="SAPBEXaggItem 9 8" xfId="18791"/>
    <cellStyle name="SAPBEXaggItem_xSAPtemp1650" xfId="18792"/>
    <cellStyle name="SAPBEXaggItemX" xfId="18793"/>
    <cellStyle name="SAPBEXaggItemX 10" xfId="18794"/>
    <cellStyle name="SAPBEXaggItemX 10 2" xfId="18795"/>
    <cellStyle name="SAPBEXaggItemX 10 2 2" xfId="18796"/>
    <cellStyle name="SAPBEXaggItemX 10 2 3" xfId="18797"/>
    <cellStyle name="SAPBEXaggItemX 10 2 4" xfId="18798"/>
    <cellStyle name="SAPBEXaggItemX 10 2 5" xfId="18799"/>
    <cellStyle name="SAPBEXaggItemX 10 2 6" xfId="18800"/>
    <cellStyle name="SAPBEXaggItemX 10 2 7" xfId="18801"/>
    <cellStyle name="SAPBEXaggItemX 10 3" xfId="18802"/>
    <cellStyle name="SAPBEXaggItemX 10 4" xfId="18803"/>
    <cellStyle name="SAPBEXaggItemX 10 5" xfId="18804"/>
    <cellStyle name="SAPBEXaggItemX 10 6" xfId="18805"/>
    <cellStyle name="SAPBEXaggItemX 10 7" xfId="18806"/>
    <cellStyle name="SAPBEXaggItemX 10 8" xfId="18807"/>
    <cellStyle name="SAPBEXaggItemX 11" xfId="18808"/>
    <cellStyle name="SAPBEXaggItemX 11 2" xfId="18809"/>
    <cellStyle name="SAPBEXaggItemX 11 3" xfId="18810"/>
    <cellStyle name="SAPBEXaggItemX 11 4" xfId="18811"/>
    <cellStyle name="SAPBEXaggItemX 11 5" xfId="18812"/>
    <cellStyle name="SAPBEXaggItemX 11 6" xfId="18813"/>
    <cellStyle name="SAPBEXaggItemX 11 7" xfId="18814"/>
    <cellStyle name="SAPBEXaggItemX 12" xfId="18815"/>
    <cellStyle name="SAPBEXaggItemX 12 2" xfId="18816"/>
    <cellStyle name="SAPBEXaggItemX 12 3" xfId="18817"/>
    <cellStyle name="SAPBEXaggItemX 12 4" xfId="18818"/>
    <cellStyle name="SAPBEXaggItemX 12 5" xfId="18819"/>
    <cellStyle name="SAPBEXaggItemX 12 6" xfId="18820"/>
    <cellStyle name="SAPBEXaggItemX 12 7" xfId="18821"/>
    <cellStyle name="SAPBEXaggItemX 13" xfId="18822"/>
    <cellStyle name="SAPBEXaggItemX 14" xfId="18823"/>
    <cellStyle name="SAPBEXaggItemX 15" xfId="18824"/>
    <cellStyle name="SAPBEXaggItemX 16" xfId="18825"/>
    <cellStyle name="SAPBEXaggItemX 17" xfId="18826"/>
    <cellStyle name="SAPBEXaggItemX 18" xfId="18827"/>
    <cellStyle name="SAPBEXaggItemX 2" xfId="18828"/>
    <cellStyle name="SAPBEXaggItemX 2 10" xfId="18829"/>
    <cellStyle name="SAPBEXaggItemX 2 11" xfId="18830"/>
    <cellStyle name="SAPBEXaggItemX 2 12" xfId="18831"/>
    <cellStyle name="SAPBEXaggItemX 2 2" xfId="18832"/>
    <cellStyle name="SAPBEXaggItemX 2 2 2" xfId="18833"/>
    <cellStyle name="SAPBEXaggItemX 2 2 3" xfId="18834"/>
    <cellStyle name="SAPBEXaggItemX 2 2 4" xfId="18835"/>
    <cellStyle name="SAPBEXaggItemX 2 2 5" xfId="18836"/>
    <cellStyle name="SAPBEXaggItemX 2 2 6" xfId="18837"/>
    <cellStyle name="SAPBEXaggItemX 2 2 7" xfId="18838"/>
    <cellStyle name="SAPBEXaggItemX 2 3" xfId="18839"/>
    <cellStyle name="SAPBEXaggItemX 2 3 2" xfId="18840"/>
    <cellStyle name="SAPBEXaggItemX 2 3 3" xfId="18841"/>
    <cellStyle name="SAPBEXaggItemX 2 3 4" xfId="18842"/>
    <cellStyle name="SAPBEXaggItemX 2 3 5" xfId="18843"/>
    <cellStyle name="SAPBEXaggItemX 2 4" xfId="18844"/>
    <cellStyle name="SAPBEXaggItemX 2 4 2" xfId="18845"/>
    <cellStyle name="SAPBEXaggItemX 2 4 2 2" xfId="18846"/>
    <cellStyle name="SAPBEXaggItemX 2 4 2 3" xfId="18847"/>
    <cellStyle name="SAPBEXaggItemX 2 4 2 4" xfId="18848"/>
    <cellStyle name="SAPBEXaggItemX 2 4 2 5" xfId="18849"/>
    <cellStyle name="SAPBEXaggItemX 2 4 2 6" xfId="18850"/>
    <cellStyle name="SAPBEXaggItemX 2 4 2 7" xfId="18851"/>
    <cellStyle name="SAPBEXaggItemX 2 4 3" xfId="18852"/>
    <cellStyle name="SAPBEXaggItemX 2 4 4" xfId="18853"/>
    <cellStyle name="SAPBEXaggItemX 2 4 5" xfId="18854"/>
    <cellStyle name="SAPBEXaggItemX 2 4 6" xfId="18855"/>
    <cellStyle name="SAPBEXaggItemX 2 4 7" xfId="18856"/>
    <cellStyle name="SAPBEXaggItemX 2 4 8" xfId="18857"/>
    <cellStyle name="SAPBEXaggItemX 2 5" xfId="18858"/>
    <cellStyle name="SAPBEXaggItemX 2 5 2" xfId="18859"/>
    <cellStyle name="SAPBEXaggItemX 2 5 3" xfId="18860"/>
    <cellStyle name="SAPBEXaggItemX 2 5 4" xfId="18861"/>
    <cellStyle name="SAPBEXaggItemX 2 5 5" xfId="18862"/>
    <cellStyle name="SAPBEXaggItemX 2 5 6" xfId="18863"/>
    <cellStyle name="SAPBEXaggItemX 2 5 7" xfId="18864"/>
    <cellStyle name="SAPBEXaggItemX 2 6" xfId="18865"/>
    <cellStyle name="SAPBEXaggItemX 2 6 2" xfId="18866"/>
    <cellStyle name="SAPBEXaggItemX 2 6 3" xfId="18867"/>
    <cellStyle name="SAPBEXaggItemX 2 6 4" xfId="18868"/>
    <cellStyle name="SAPBEXaggItemX 2 6 5" xfId="18869"/>
    <cellStyle name="SAPBEXaggItemX 2 6 6" xfId="18870"/>
    <cellStyle name="SAPBEXaggItemX 2 6 7" xfId="18871"/>
    <cellStyle name="SAPBEXaggItemX 2 7" xfId="18872"/>
    <cellStyle name="SAPBEXaggItemX 2 8" xfId="18873"/>
    <cellStyle name="SAPBEXaggItemX 2 9" xfId="18874"/>
    <cellStyle name="SAPBEXaggItemX 2_БДР формат СД (2)" xfId="18875"/>
    <cellStyle name="SAPBEXaggItemX 3" xfId="18876"/>
    <cellStyle name="SAPBEXaggItemX 3 2" xfId="18877"/>
    <cellStyle name="SAPBEXaggItemX 3 2 2" xfId="18878"/>
    <cellStyle name="SAPBEXaggItemX 3 2 3" xfId="18879"/>
    <cellStyle name="SAPBEXaggItemX 3 2 4" xfId="18880"/>
    <cellStyle name="SAPBEXaggItemX 3 2 5" xfId="18881"/>
    <cellStyle name="SAPBEXaggItemX 3 2 6" xfId="18882"/>
    <cellStyle name="SAPBEXaggItemX 3 2 7" xfId="18883"/>
    <cellStyle name="SAPBEXaggItemX 3 3" xfId="18884"/>
    <cellStyle name="SAPBEXaggItemX 3 3 2" xfId="18885"/>
    <cellStyle name="SAPBEXaggItemX 3 3 3" xfId="18886"/>
    <cellStyle name="SAPBEXaggItemX 3 3 4" xfId="18887"/>
    <cellStyle name="SAPBEXaggItemX 3 3 5" xfId="18888"/>
    <cellStyle name="SAPBEXaggItemX 3 4" xfId="18889"/>
    <cellStyle name="SAPBEXaggItemX 3 5" xfId="18890"/>
    <cellStyle name="SAPBEXaggItemX 3 6" xfId="18891"/>
    <cellStyle name="SAPBEXaggItemX 3 7" xfId="18892"/>
    <cellStyle name="SAPBEXaggItemX 3 8" xfId="18893"/>
    <cellStyle name="SAPBEXaggItemX 4" xfId="18894"/>
    <cellStyle name="SAPBEXaggItemX 4 2" xfId="18895"/>
    <cellStyle name="SAPBEXaggItemX 4 2 2" xfId="18896"/>
    <cellStyle name="SAPBEXaggItemX 4 2 3" xfId="18897"/>
    <cellStyle name="SAPBEXaggItemX 4 2 4" xfId="18898"/>
    <cellStyle name="SAPBEXaggItemX 4 2 5" xfId="18899"/>
    <cellStyle name="SAPBEXaggItemX 4 2 6" xfId="18900"/>
    <cellStyle name="SAPBEXaggItemX 4 2 7" xfId="18901"/>
    <cellStyle name="SAPBEXaggItemX 4 3" xfId="18902"/>
    <cellStyle name="SAPBEXaggItemX 4 3 2" xfId="18903"/>
    <cellStyle name="SAPBEXaggItemX 4 3 3" xfId="18904"/>
    <cellStyle name="SAPBEXaggItemX 4 3 4" xfId="18905"/>
    <cellStyle name="SAPBEXaggItemX 4 3 5" xfId="18906"/>
    <cellStyle name="SAPBEXaggItemX 4 4" xfId="18907"/>
    <cellStyle name="SAPBEXaggItemX 4 5" xfId="18908"/>
    <cellStyle name="SAPBEXaggItemX 4 6" xfId="18909"/>
    <cellStyle name="SAPBEXaggItemX 4 7" xfId="18910"/>
    <cellStyle name="SAPBEXaggItemX 4 8" xfId="18911"/>
    <cellStyle name="SAPBEXaggItemX 5" xfId="18912"/>
    <cellStyle name="SAPBEXaggItemX 5 2" xfId="18913"/>
    <cellStyle name="SAPBEXaggItemX 5 2 2" xfId="18914"/>
    <cellStyle name="SAPBEXaggItemX 5 2 3" xfId="18915"/>
    <cellStyle name="SAPBEXaggItemX 5 2 4" xfId="18916"/>
    <cellStyle name="SAPBEXaggItemX 5 2 5" xfId="18917"/>
    <cellStyle name="SAPBEXaggItemX 5 2 6" xfId="18918"/>
    <cellStyle name="SAPBEXaggItemX 5 2 7" xfId="18919"/>
    <cellStyle name="SAPBEXaggItemX 5 3" xfId="18920"/>
    <cellStyle name="SAPBEXaggItemX 5 4" xfId="18921"/>
    <cellStyle name="SAPBEXaggItemX 5 5" xfId="18922"/>
    <cellStyle name="SAPBEXaggItemX 5 6" xfId="18923"/>
    <cellStyle name="SAPBEXaggItemX 5 7" xfId="18924"/>
    <cellStyle name="SAPBEXaggItemX 5 8" xfId="18925"/>
    <cellStyle name="SAPBEXaggItemX 6" xfId="18926"/>
    <cellStyle name="SAPBEXaggItemX 6 2" xfId="18927"/>
    <cellStyle name="SAPBEXaggItemX 6 3" xfId="18928"/>
    <cellStyle name="SAPBEXaggItemX 6 4" xfId="18929"/>
    <cellStyle name="SAPBEXaggItemX 6 5" xfId="18930"/>
    <cellStyle name="SAPBEXaggItemX 6 6" xfId="18931"/>
    <cellStyle name="SAPBEXaggItemX 6 7" xfId="18932"/>
    <cellStyle name="SAPBEXaggItemX 7" xfId="18933"/>
    <cellStyle name="SAPBEXaggItemX 7 2" xfId="18934"/>
    <cellStyle name="SAPBEXaggItemX 7 3" xfId="18935"/>
    <cellStyle name="SAPBEXaggItemX 7 4" xfId="18936"/>
    <cellStyle name="SAPBEXaggItemX 7 5" xfId="18937"/>
    <cellStyle name="SAPBEXaggItemX 7 6" xfId="18938"/>
    <cellStyle name="SAPBEXaggItemX 7 7" xfId="18939"/>
    <cellStyle name="SAPBEXaggItemX 8" xfId="18940"/>
    <cellStyle name="SAPBEXaggItemX 8 2" xfId="18941"/>
    <cellStyle name="SAPBEXaggItemX 8 2 2" xfId="18942"/>
    <cellStyle name="SAPBEXaggItemX 8 2 3" xfId="18943"/>
    <cellStyle name="SAPBEXaggItemX 8 2 4" xfId="18944"/>
    <cellStyle name="SAPBEXaggItemX 8 2 5" xfId="18945"/>
    <cellStyle name="SAPBEXaggItemX 8 2 6" xfId="18946"/>
    <cellStyle name="SAPBEXaggItemX 8 2 7" xfId="18947"/>
    <cellStyle name="SAPBEXaggItemX 8 3" xfId="18948"/>
    <cellStyle name="SAPBEXaggItemX 8 4" xfId="18949"/>
    <cellStyle name="SAPBEXaggItemX 8 5" xfId="18950"/>
    <cellStyle name="SAPBEXaggItemX 8 6" xfId="18951"/>
    <cellStyle name="SAPBEXaggItemX 8 7" xfId="18952"/>
    <cellStyle name="SAPBEXaggItemX 8 8" xfId="18953"/>
    <cellStyle name="SAPBEXaggItemX 9" xfId="18954"/>
    <cellStyle name="SAPBEXaggItemX 9 2" xfId="18955"/>
    <cellStyle name="SAPBEXaggItemX 9 2 2" xfId="18956"/>
    <cellStyle name="SAPBEXaggItemX 9 2 3" xfId="18957"/>
    <cellStyle name="SAPBEXaggItemX 9 2 4" xfId="18958"/>
    <cellStyle name="SAPBEXaggItemX 9 2 5" xfId="18959"/>
    <cellStyle name="SAPBEXaggItemX 9 2 6" xfId="18960"/>
    <cellStyle name="SAPBEXaggItemX 9 2 7" xfId="18961"/>
    <cellStyle name="SAPBEXaggItemX 9 3" xfId="18962"/>
    <cellStyle name="SAPBEXaggItemX 9 4" xfId="18963"/>
    <cellStyle name="SAPBEXaggItemX 9 5" xfId="18964"/>
    <cellStyle name="SAPBEXaggItemX 9 6" xfId="18965"/>
    <cellStyle name="SAPBEXaggItemX 9 7" xfId="18966"/>
    <cellStyle name="SAPBEXaggItemX 9 8" xfId="18967"/>
    <cellStyle name="SAPBEXaggItemX_xSAPtemp1650" xfId="18968"/>
    <cellStyle name="SAPBEXchaText" xfId="18969"/>
    <cellStyle name="SAPBEXchaText 10" xfId="18970"/>
    <cellStyle name="SAPBEXchaText 10 2" xfId="18971"/>
    <cellStyle name="SAPBEXchaText 10 2 2" xfId="18972"/>
    <cellStyle name="SAPBEXchaText 10 2 3" xfId="18973"/>
    <cellStyle name="SAPBEXchaText 10 2 4" xfId="18974"/>
    <cellStyle name="SAPBEXchaText 10 2 5" xfId="18975"/>
    <cellStyle name="SAPBEXchaText 10 2 6" xfId="18976"/>
    <cellStyle name="SAPBEXchaText 10 2 7" xfId="18977"/>
    <cellStyle name="SAPBEXchaText 10 3" xfId="18978"/>
    <cellStyle name="SAPBEXchaText 10 4" xfId="18979"/>
    <cellStyle name="SAPBEXchaText 10 5" xfId="18980"/>
    <cellStyle name="SAPBEXchaText 10 6" xfId="18981"/>
    <cellStyle name="SAPBEXchaText 10 7" xfId="18982"/>
    <cellStyle name="SAPBEXchaText 10 8" xfId="18983"/>
    <cellStyle name="SAPBEXchaText 11" xfId="18984"/>
    <cellStyle name="SAPBEXchaText 11 2" xfId="18985"/>
    <cellStyle name="SAPBEXchaText 11 2 2" xfId="18986"/>
    <cellStyle name="SAPBEXchaText 11 2 3" xfId="18987"/>
    <cellStyle name="SAPBEXchaText 11 2 4" xfId="18988"/>
    <cellStyle name="SAPBEXchaText 11 2 5" xfId="18989"/>
    <cellStyle name="SAPBEXchaText 11 2 6" xfId="18990"/>
    <cellStyle name="SAPBEXchaText 11 2 7" xfId="18991"/>
    <cellStyle name="SAPBEXchaText 11 3" xfId="18992"/>
    <cellStyle name="SAPBEXchaText 11 4" xfId="18993"/>
    <cellStyle name="SAPBEXchaText 11 5" xfId="18994"/>
    <cellStyle name="SAPBEXchaText 11 6" xfId="18995"/>
    <cellStyle name="SAPBEXchaText 11 7" xfId="18996"/>
    <cellStyle name="SAPBEXchaText 11 8" xfId="18997"/>
    <cellStyle name="SAPBEXchaText 12" xfId="18998"/>
    <cellStyle name="SAPBEXchaText 12 2" xfId="18999"/>
    <cellStyle name="SAPBEXchaText 12 3" xfId="19000"/>
    <cellStyle name="SAPBEXchaText 12 4" xfId="19001"/>
    <cellStyle name="SAPBEXchaText 12 5" xfId="19002"/>
    <cellStyle name="SAPBEXchaText 12 6" xfId="19003"/>
    <cellStyle name="SAPBEXchaText 12 7" xfId="19004"/>
    <cellStyle name="SAPBEXchaText 13" xfId="19005"/>
    <cellStyle name="SAPBEXchaText 14" xfId="19006"/>
    <cellStyle name="SAPBEXchaText 15" xfId="19007"/>
    <cellStyle name="SAPBEXchaText 16" xfId="19008"/>
    <cellStyle name="SAPBEXchaText 17" xfId="19009"/>
    <cellStyle name="SAPBEXchaText 18" xfId="19010"/>
    <cellStyle name="SAPBEXchaText 2" xfId="19011"/>
    <cellStyle name="SAPBEXchaText 2 10" xfId="19012"/>
    <cellStyle name="SAPBEXchaText 2 10 2" xfId="19013"/>
    <cellStyle name="SAPBEXchaText 2 10 3" xfId="19014"/>
    <cellStyle name="SAPBEXchaText 2 10 4" xfId="19015"/>
    <cellStyle name="SAPBEXchaText 2 10 5" xfId="19016"/>
    <cellStyle name="SAPBEXchaText 2 10 6" xfId="19017"/>
    <cellStyle name="SAPBEXchaText 2 10 7" xfId="19018"/>
    <cellStyle name="SAPBEXchaText 2 11" xfId="19019"/>
    <cellStyle name="SAPBEXchaText 2 12" xfId="19020"/>
    <cellStyle name="SAPBEXchaText 2 13" xfId="19021"/>
    <cellStyle name="SAPBEXchaText 2 14" xfId="19022"/>
    <cellStyle name="SAPBEXchaText 2 15" xfId="19023"/>
    <cellStyle name="SAPBEXchaText 2 16" xfId="19024"/>
    <cellStyle name="SAPBEXchaText 2 2" xfId="19025"/>
    <cellStyle name="SAPBEXchaText 2 2 10" xfId="19026"/>
    <cellStyle name="SAPBEXchaText 2 2 11" xfId="19027"/>
    <cellStyle name="SAPBEXchaText 2 2 12" xfId="19028"/>
    <cellStyle name="SAPBEXchaText 2 2 13" xfId="19029"/>
    <cellStyle name="SAPBEXchaText 2 2 2" xfId="19030"/>
    <cellStyle name="SAPBEXchaText 2 2 2 2" xfId="19031"/>
    <cellStyle name="SAPBEXchaText 2 2 2 3" xfId="19032"/>
    <cellStyle name="SAPBEXchaText 2 2 2 3 2" xfId="19033"/>
    <cellStyle name="SAPBEXchaText 2 2 2 3 3" xfId="19034"/>
    <cellStyle name="SAPBEXchaText 2 2 2 3 4" xfId="19035"/>
    <cellStyle name="SAPBEXchaText 2 2 2 3 5" xfId="19036"/>
    <cellStyle name="SAPBEXchaText 2 2 2 3 6" xfId="19037"/>
    <cellStyle name="SAPBEXchaText 2 2 2 3 7" xfId="19038"/>
    <cellStyle name="SAPBEXchaText 2 2 2 4" xfId="19039"/>
    <cellStyle name="SAPBEXchaText 2 2 2 5" xfId="19040"/>
    <cellStyle name="SAPBEXchaText 2 2 2 6" xfId="19041"/>
    <cellStyle name="SAPBEXchaText 2 2 2 7" xfId="19042"/>
    <cellStyle name="SAPBEXchaText 2 2 2 8" xfId="19043"/>
    <cellStyle name="SAPBEXchaText 2 2 2 9" xfId="19044"/>
    <cellStyle name="SAPBEXchaText 2 2 2_БДР формат СД (2)" xfId="19045"/>
    <cellStyle name="SAPBEXchaText 2 2 3" xfId="19046"/>
    <cellStyle name="SAPBEXchaText 2 2 3 2" xfId="19047"/>
    <cellStyle name="SAPBEXchaText 2 2 3 3" xfId="19048"/>
    <cellStyle name="SAPBEXchaText 2 2 3 4" xfId="19049"/>
    <cellStyle name="SAPBEXchaText 2 2 3 5" xfId="19050"/>
    <cellStyle name="SAPBEXchaText 2 2 4" xfId="19051"/>
    <cellStyle name="SAPBEXchaText 2 2 4 2" xfId="19052"/>
    <cellStyle name="SAPBEXchaText 2 2 4 2 2" xfId="19053"/>
    <cellStyle name="SAPBEXchaText 2 2 4 2 3" xfId="19054"/>
    <cellStyle name="SAPBEXchaText 2 2 4 2 4" xfId="19055"/>
    <cellStyle name="SAPBEXchaText 2 2 4 2 5" xfId="19056"/>
    <cellStyle name="SAPBEXchaText 2 2 4 2 6" xfId="19057"/>
    <cellStyle name="SAPBEXchaText 2 2 4 2 7" xfId="19058"/>
    <cellStyle name="SAPBEXchaText 2 2 4 3" xfId="19059"/>
    <cellStyle name="SAPBEXchaText 2 2 4 4" xfId="19060"/>
    <cellStyle name="SAPBEXchaText 2 2 4 5" xfId="19061"/>
    <cellStyle name="SAPBEXchaText 2 2 4 6" xfId="19062"/>
    <cellStyle name="SAPBEXchaText 2 2 4 7" xfId="19063"/>
    <cellStyle name="SAPBEXchaText 2 2 4 8" xfId="19064"/>
    <cellStyle name="SAPBEXchaText 2 2 5" xfId="19065"/>
    <cellStyle name="SAPBEXchaText 2 2 5 2" xfId="19066"/>
    <cellStyle name="SAPBEXchaText 2 2 5 3" xfId="19067"/>
    <cellStyle name="SAPBEXchaText 2 2 5 4" xfId="19068"/>
    <cellStyle name="SAPBEXchaText 2 2 5 5" xfId="19069"/>
    <cellStyle name="SAPBEXchaText 2 2 5 6" xfId="19070"/>
    <cellStyle name="SAPBEXchaText 2 2 5 7" xfId="19071"/>
    <cellStyle name="SAPBEXchaText 2 2 6" xfId="19072"/>
    <cellStyle name="SAPBEXchaText 2 2 7" xfId="19073"/>
    <cellStyle name="SAPBEXchaText 2 2 8" xfId="19074"/>
    <cellStyle name="SAPBEXchaText 2 2 9" xfId="19075"/>
    <cellStyle name="SAPBEXchaText 2 2_БДР формат СД (2)" xfId="19076"/>
    <cellStyle name="SAPBEXchaText 2 3" xfId="19077"/>
    <cellStyle name="SAPBEXchaText 2 3 2" xfId="19078"/>
    <cellStyle name="SAPBEXchaText 2 3 2 2" xfId="19079"/>
    <cellStyle name="SAPBEXchaText 2 3 2 3" xfId="19080"/>
    <cellStyle name="SAPBEXchaText 2 3 2 4" xfId="19081"/>
    <cellStyle name="SAPBEXchaText 2 3 2 5" xfId="19082"/>
    <cellStyle name="SAPBEXchaText 2 3 3" xfId="19083"/>
    <cellStyle name="SAPBEXchaText 2 3 3 2" xfId="19084"/>
    <cellStyle name="SAPBEXchaText 2 3 3 3" xfId="19085"/>
    <cellStyle name="SAPBEXchaText 2 3 3 4" xfId="19086"/>
    <cellStyle name="SAPBEXchaText 2 3 3 5" xfId="19087"/>
    <cellStyle name="SAPBEXchaText 2 3 3 6" xfId="19088"/>
    <cellStyle name="SAPBEXchaText 2 3 3 7" xfId="19089"/>
    <cellStyle name="SAPBEXchaText 2 3 4" xfId="19090"/>
    <cellStyle name="SAPBEXchaText 2 3 5" xfId="19091"/>
    <cellStyle name="SAPBEXchaText 2 3 6" xfId="19092"/>
    <cellStyle name="SAPBEXchaText 2 3 7" xfId="19093"/>
    <cellStyle name="SAPBEXchaText 2 3 8" xfId="19094"/>
    <cellStyle name="SAPBEXchaText 2 3 9" xfId="19095"/>
    <cellStyle name="SAPBEXchaText 2 3_БДР формат СД (2)" xfId="19096"/>
    <cellStyle name="SAPBEXchaText 2 4" xfId="19097"/>
    <cellStyle name="SAPBEXchaText 2 4 2" xfId="19098"/>
    <cellStyle name="SAPBEXchaText 2 4 2 2" xfId="19099"/>
    <cellStyle name="SAPBEXchaText 2 4 2 3" xfId="19100"/>
    <cellStyle name="SAPBEXchaText 2 4 2 3 2" xfId="19101"/>
    <cellStyle name="SAPBEXchaText 2 4 2 3 3" xfId="19102"/>
    <cellStyle name="SAPBEXchaText 2 4 2 3 4" xfId="19103"/>
    <cellStyle name="SAPBEXchaText 2 4 2 3 5" xfId="19104"/>
    <cellStyle name="SAPBEXchaText 2 4 2 3 6" xfId="19105"/>
    <cellStyle name="SAPBEXchaText 2 4 2 3 7" xfId="19106"/>
    <cellStyle name="SAPBEXchaText 2 4 2 4" xfId="19107"/>
    <cellStyle name="SAPBEXchaText 2 4 2 5" xfId="19108"/>
    <cellStyle name="SAPBEXchaText 2 4 2 6" xfId="19109"/>
    <cellStyle name="SAPBEXchaText 2 4 2 7" xfId="19110"/>
    <cellStyle name="SAPBEXchaText 2 4 2 8" xfId="19111"/>
    <cellStyle name="SAPBEXchaText 2 4 2 9" xfId="19112"/>
    <cellStyle name="SAPBEXchaText 2 4 2_БДР формат СД (2)" xfId="19113"/>
    <cellStyle name="SAPBEXchaText 2 4 3" xfId="19114"/>
    <cellStyle name="SAPBEXchaText 2 4 3 2" xfId="19115"/>
    <cellStyle name="SAPBEXchaText 2 4 3 3" xfId="19116"/>
    <cellStyle name="SAPBEXchaText 2 4 3 4" xfId="19117"/>
    <cellStyle name="SAPBEXchaText 2 4 3 5" xfId="19118"/>
    <cellStyle name="SAPBEXchaText 2 4 3 6" xfId="19119"/>
    <cellStyle name="SAPBEXchaText 2 4 3 7" xfId="19120"/>
    <cellStyle name="SAPBEXchaText 2 4 4" xfId="19121"/>
    <cellStyle name="SAPBEXchaText 2 4 5" xfId="19122"/>
    <cellStyle name="SAPBEXchaText 2 4 6" xfId="19123"/>
    <cellStyle name="SAPBEXchaText 2 4 7" xfId="19124"/>
    <cellStyle name="SAPBEXchaText 2 4 8" xfId="19125"/>
    <cellStyle name="SAPBEXchaText 2 4 9" xfId="19126"/>
    <cellStyle name="SAPBEXchaText 2 4_БДР формат СД (2)" xfId="19127"/>
    <cellStyle name="SAPBEXchaText 2 5" xfId="19128"/>
    <cellStyle name="SAPBEXchaText 2 5 2" xfId="19129"/>
    <cellStyle name="SAPBEXchaText 2 5 2 2" xfId="19130"/>
    <cellStyle name="SAPBEXchaText 2 5 2 3" xfId="19131"/>
    <cellStyle name="SAPBEXchaText 2 5 2 4" xfId="19132"/>
    <cellStyle name="SAPBEXchaText 2 5 2 5" xfId="19133"/>
    <cellStyle name="SAPBEXchaText 2 5 2 6" xfId="19134"/>
    <cellStyle name="SAPBEXchaText 2 5 2 7" xfId="19135"/>
    <cellStyle name="SAPBEXchaText 2 5 3" xfId="19136"/>
    <cellStyle name="SAPBEXchaText 2 5 4" xfId="19137"/>
    <cellStyle name="SAPBEXchaText 2 5 5" xfId="19138"/>
    <cellStyle name="SAPBEXchaText 2 5 6" xfId="19139"/>
    <cellStyle name="SAPBEXchaText 2 5 7" xfId="19140"/>
    <cellStyle name="SAPBEXchaText 2 5 8" xfId="19141"/>
    <cellStyle name="SAPBEXchaText 2 6" xfId="19142"/>
    <cellStyle name="SAPBEXchaText 2 6 2" xfId="19143"/>
    <cellStyle name="SAPBEXchaText 2 6 3" xfId="19144"/>
    <cellStyle name="SAPBEXchaText 2 6 4" xfId="19145"/>
    <cellStyle name="SAPBEXchaText 2 6 5" xfId="19146"/>
    <cellStyle name="SAPBEXchaText 2 7" xfId="19147"/>
    <cellStyle name="SAPBEXchaText 2 7 2" xfId="19148"/>
    <cellStyle name="SAPBEXchaText 2 7 2 2" xfId="19149"/>
    <cellStyle name="SAPBEXchaText 2 7 2 3" xfId="19150"/>
    <cellStyle name="SAPBEXchaText 2 7 2 4" xfId="19151"/>
    <cellStyle name="SAPBEXchaText 2 7 2 5" xfId="19152"/>
    <cellStyle name="SAPBEXchaText 2 7 2 6" xfId="19153"/>
    <cellStyle name="SAPBEXchaText 2 7 2 7" xfId="19154"/>
    <cellStyle name="SAPBEXchaText 2 7 3" xfId="19155"/>
    <cellStyle name="SAPBEXchaText 2 7 4" xfId="19156"/>
    <cellStyle name="SAPBEXchaText 2 7 5" xfId="19157"/>
    <cellStyle name="SAPBEXchaText 2 7 6" xfId="19158"/>
    <cellStyle name="SAPBEXchaText 2 7 7" xfId="19159"/>
    <cellStyle name="SAPBEXchaText 2 7 8" xfId="19160"/>
    <cellStyle name="SAPBEXchaText 2 8" xfId="19161"/>
    <cellStyle name="SAPBEXchaText 2 8 2" xfId="19162"/>
    <cellStyle name="SAPBEXchaText 2 8 2 2" xfId="19163"/>
    <cellStyle name="SAPBEXchaText 2 8 2 3" xfId="19164"/>
    <cellStyle name="SAPBEXchaText 2 8 2 4" xfId="19165"/>
    <cellStyle name="SAPBEXchaText 2 8 2 5" xfId="19166"/>
    <cellStyle name="SAPBEXchaText 2 8 2 6" xfId="19167"/>
    <cellStyle name="SAPBEXchaText 2 8 2 7" xfId="19168"/>
    <cellStyle name="SAPBEXchaText 2 8 3" xfId="19169"/>
    <cellStyle name="SAPBEXchaText 2 8 4" xfId="19170"/>
    <cellStyle name="SAPBEXchaText 2 8 5" xfId="19171"/>
    <cellStyle name="SAPBEXchaText 2 8 6" xfId="19172"/>
    <cellStyle name="SAPBEXchaText 2 8 7" xfId="19173"/>
    <cellStyle name="SAPBEXchaText 2 8 8" xfId="19174"/>
    <cellStyle name="SAPBEXchaText 2 9" xfId="19175"/>
    <cellStyle name="SAPBEXchaText 2 9 2" xfId="19176"/>
    <cellStyle name="SAPBEXchaText 2 9 2 2" xfId="19177"/>
    <cellStyle name="SAPBEXchaText 2 9 2 3" xfId="19178"/>
    <cellStyle name="SAPBEXchaText 2 9 2 4" xfId="19179"/>
    <cellStyle name="SAPBEXchaText 2 9 2 5" xfId="19180"/>
    <cellStyle name="SAPBEXchaText 2 9 2 6" xfId="19181"/>
    <cellStyle name="SAPBEXchaText 2 9 2 7" xfId="19182"/>
    <cellStyle name="SAPBEXchaText 2 9 3" xfId="19183"/>
    <cellStyle name="SAPBEXchaText 2 9 4" xfId="19184"/>
    <cellStyle name="SAPBEXchaText 2 9 5" xfId="19185"/>
    <cellStyle name="SAPBEXchaText 2 9 6" xfId="19186"/>
    <cellStyle name="SAPBEXchaText 2 9 7" xfId="19187"/>
    <cellStyle name="SAPBEXchaText 2 9 8" xfId="19188"/>
    <cellStyle name="SAPBEXchaText 2_БДР формат СД (2)" xfId="19189"/>
    <cellStyle name="SAPBEXchaText 3" xfId="19190"/>
    <cellStyle name="SAPBEXchaText 3 10" xfId="19191"/>
    <cellStyle name="SAPBEXchaText 3 11" xfId="19192"/>
    <cellStyle name="SAPBEXchaText 3 12" xfId="19193"/>
    <cellStyle name="SAPBEXchaText 3 13" xfId="19194"/>
    <cellStyle name="SAPBEXchaText 3 14" xfId="19195"/>
    <cellStyle name="SAPBEXchaText 3 2" xfId="19196"/>
    <cellStyle name="SAPBEXchaText 3 2 10" xfId="19197"/>
    <cellStyle name="SAPBEXchaText 3 2 11" xfId="19198"/>
    <cellStyle name="SAPBEXchaText 3 2 12" xfId="19199"/>
    <cellStyle name="SAPBEXchaText 3 2 13" xfId="19200"/>
    <cellStyle name="SAPBEXchaText 3 2 2" xfId="19201"/>
    <cellStyle name="SAPBEXchaText 3 2 2 2" xfId="19202"/>
    <cellStyle name="SAPBEXchaText 3 2 2 3" xfId="19203"/>
    <cellStyle name="SAPBEXchaText 3 2 2 3 2" xfId="19204"/>
    <cellStyle name="SAPBEXchaText 3 2 2 3 3" xfId="19205"/>
    <cellStyle name="SAPBEXchaText 3 2 2 3 4" xfId="19206"/>
    <cellStyle name="SAPBEXchaText 3 2 2 3 5" xfId="19207"/>
    <cellStyle name="SAPBEXchaText 3 2 2 3 6" xfId="19208"/>
    <cellStyle name="SAPBEXchaText 3 2 2 3 7" xfId="19209"/>
    <cellStyle name="SAPBEXchaText 3 2 2 4" xfId="19210"/>
    <cellStyle name="SAPBEXchaText 3 2 2 5" xfId="19211"/>
    <cellStyle name="SAPBEXchaText 3 2 2 6" xfId="19212"/>
    <cellStyle name="SAPBEXchaText 3 2 2 7" xfId="19213"/>
    <cellStyle name="SAPBEXchaText 3 2 2 8" xfId="19214"/>
    <cellStyle name="SAPBEXchaText 3 2 2 9" xfId="19215"/>
    <cellStyle name="SAPBEXchaText 3 2 2_БДР формат СД (2)" xfId="19216"/>
    <cellStyle name="SAPBEXchaText 3 2 3" xfId="19217"/>
    <cellStyle name="SAPBEXchaText 3 2 4" xfId="19218"/>
    <cellStyle name="SAPBEXchaText 3 2 4 2" xfId="19219"/>
    <cellStyle name="SAPBEXchaText 3 2 4 2 2" xfId="19220"/>
    <cellStyle name="SAPBEXchaText 3 2 4 2 3" xfId="19221"/>
    <cellStyle name="SAPBEXchaText 3 2 4 2 4" xfId="19222"/>
    <cellStyle name="SAPBEXchaText 3 2 4 2 5" xfId="19223"/>
    <cellStyle name="SAPBEXchaText 3 2 4 2 6" xfId="19224"/>
    <cellStyle name="SAPBEXchaText 3 2 4 2 7" xfId="19225"/>
    <cellStyle name="SAPBEXchaText 3 2 4 3" xfId="19226"/>
    <cellStyle name="SAPBEXchaText 3 2 4 4" xfId="19227"/>
    <cellStyle name="SAPBEXchaText 3 2 4 5" xfId="19228"/>
    <cellStyle name="SAPBEXchaText 3 2 4 6" xfId="19229"/>
    <cellStyle name="SAPBEXchaText 3 2 4 7" xfId="19230"/>
    <cellStyle name="SAPBEXchaText 3 2 4 8" xfId="19231"/>
    <cellStyle name="SAPBEXchaText 3 2 5" xfId="19232"/>
    <cellStyle name="SAPBEXchaText 3 2 5 2" xfId="19233"/>
    <cellStyle name="SAPBEXchaText 3 2 5 3" xfId="19234"/>
    <cellStyle name="SAPBEXchaText 3 2 5 4" xfId="19235"/>
    <cellStyle name="SAPBEXchaText 3 2 5 5" xfId="19236"/>
    <cellStyle name="SAPBEXchaText 3 2 5 6" xfId="19237"/>
    <cellStyle name="SAPBEXchaText 3 2 5 7" xfId="19238"/>
    <cellStyle name="SAPBEXchaText 3 2 6" xfId="19239"/>
    <cellStyle name="SAPBEXchaText 3 2 7" xfId="19240"/>
    <cellStyle name="SAPBEXchaText 3 2 8" xfId="19241"/>
    <cellStyle name="SAPBEXchaText 3 2 9" xfId="19242"/>
    <cellStyle name="SAPBEXchaText 3 2_БДР формат СД (2)" xfId="19243"/>
    <cellStyle name="SAPBEXchaText 3 3" xfId="19244"/>
    <cellStyle name="SAPBEXchaText 3 3 2" xfId="19245"/>
    <cellStyle name="SAPBEXchaText 3 3 3" xfId="19246"/>
    <cellStyle name="SAPBEXchaText 3 3 3 2" xfId="19247"/>
    <cellStyle name="SAPBEXchaText 3 3 3 3" xfId="19248"/>
    <cellStyle name="SAPBEXchaText 3 3 3 4" xfId="19249"/>
    <cellStyle name="SAPBEXchaText 3 3 3 5" xfId="19250"/>
    <cellStyle name="SAPBEXchaText 3 3 3 6" xfId="19251"/>
    <cellStyle name="SAPBEXchaText 3 3 3 7" xfId="19252"/>
    <cellStyle name="SAPBEXchaText 3 3 4" xfId="19253"/>
    <cellStyle name="SAPBEXchaText 3 3 5" xfId="19254"/>
    <cellStyle name="SAPBEXchaText 3 3 6" xfId="19255"/>
    <cellStyle name="SAPBEXchaText 3 3 7" xfId="19256"/>
    <cellStyle name="SAPBEXchaText 3 3 8" xfId="19257"/>
    <cellStyle name="SAPBEXchaText 3 3 9" xfId="19258"/>
    <cellStyle name="SAPBEXchaText 3 3_БДР формат СД (2)" xfId="19259"/>
    <cellStyle name="SAPBEXchaText 3 4" xfId="19260"/>
    <cellStyle name="SAPBEXchaText 3 5" xfId="19261"/>
    <cellStyle name="SAPBEXchaText 3 6" xfId="19262"/>
    <cellStyle name="SAPBEXchaText 3 6 2" xfId="19263"/>
    <cellStyle name="SAPBEXchaText 3 6 2 2" xfId="19264"/>
    <cellStyle name="SAPBEXchaText 3 6 2 3" xfId="19265"/>
    <cellStyle name="SAPBEXchaText 3 6 2 4" xfId="19266"/>
    <cellStyle name="SAPBEXchaText 3 6 2 5" xfId="19267"/>
    <cellStyle name="SAPBEXchaText 3 6 2 6" xfId="19268"/>
    <cellStyle name="SAPBEXchaText 3 6 2 7" xfId="19269"/>
    <cellStyle name="SAPBEXchaText 3 6 3" xfId="19270"/>
    <cellStyle name="SAPBEXchaText 3 6 4" xfId="19271"/>
    <cellStyle name="SAPBEXchaText 3 6 5" xfId="19272"/>
    <cellStyle name="SAPBEXchaText 3 6 6" xfId="19273"/>
    <cellStyle name="SAPBEXchaText 3 6 7" xfId="19274"/>
    <cellStyle name="SAPBEXchaText 3 6 8" xfId="19275"/>
    <cellStyle name="SAPBEXchaText 3 7" xfId="19276"/>
    <cellStyle name="SAPBEXchaText 3 7 2" xfId="19277"/>
    <cellStyle name="SAPBEXchaText 3 7 3" xfId="19278"/>
    <cellStyle name="SAPBEXchaText 3 7 4" xfId="19279"/>
    <cellStyle name="SAPBEXchaText 3 7 5" xfId="19280"/>
    <cellStyle name="SAPBEXchaText 3 7 6" xfId="19281"/>
    <cellStyle name="SAPBEXchaText 3 7 7" xfId="19282"/>
    <cellStyle name="SAPBEXchaText 3 8" xfId="19283"/>
    <cellStyle name="SAPBEXchaText 3 9" xfId="19284"/>
    <cellStyle name="SAPBEXchaText 3_БДР формат СД (2)" xfId="19285"/>
    <cellStyle name="SAPBEXchaText 4" xfId="19286"/>
    <cellStyle name="SAPBEXchaText 4 10" xfId="19287"/>
    <cellStyle name="SAPBEXchaText 4 2" xfId="19288"/>
    <cellStyle name="SAPBEXchaText 4 2 2" xfId="19289"/>
    <cellStyle name="SAPBEXchaText 4 2 3" xfId="19290"/>
    <cellStyle name="SAPBEXchaText 4 2 4" xfId="19291"/>
    <cellStyle name="SAPBEXchaText 4 2 5" xfId="19292"/>
    <cellStyle name="SAPBEXchaText 4 3" xfId="19293"/>
    <cellStyle name="SAPBEXchaText 4 3 2" xfId="19294"/>
    <cellStyle name="SAPBEXchaText 4 3 2 2" xfId="19295"/>
    <cellStyle name="SAPBEXchaText 4 3 2 3" xfId="19296"/>
    <cellStyle name="SAPBEXchaText 4 3 2 4" xfId="19297"/>
    <cellStyle name="SAPBEXchaText 4 3 2 5" xfId="19298"/>
    <cellStyle name="SAPBEXchaText 4 3 2 6" xfId="19299"/>
    <cellStyle name="SAPBEXchaText 4 3 2 7" xfId="19300"/>
    <cellStyle name="SAPBEXchaText 4 3 3" xfId="19301"/>
    <cellStyle name="SAPBEXchaText 4 3 4" xfId="19302"/>
    <cellStyle name="SAPBEXchaText 4 3 5" xfId="19303"/>
    <cellStyle name="SAPBEXchaText 4 3 6" xfId="19304"/>
    <cellStyle name="SAPBEXchaText 4 3 7" xfId="19305"/>
    <cellStyle name="SAPBEXchaText 4 3 8" xfId="19306"/>
    <cellStyle name="SAPBEXchaText 4 4" xfId="19307"/>
    <cellStyle name="SAPBEXchaText 4 4 2" xfId="19308"/>
    <cellStyle name="SAPBEXchaText 4 4 3" xfId="19309"/>
    <cellStyle name="SAPBEXchaText 4 4 4" xfId="19310"/>
    <cellStyle name="SAPBEXchaText 4 4 5" xfId="19311"/>
    <cellStyle name="SAPBEXchaText 4 4 6" xfId="19312"/>
    <cellStyle name="SAPBEXchaText 4 4 7" xfId="19313"/>
    <cellStyle name="SAPBEXchaText 4 5" xfId="19314"/>
    <cellStyle name="SAPBEXchaText 4 6" xfId="19315"/>
    <cellStyle name="SAPBEXchaText 4 7" xfId="19316"/>
    <cellStyle name="SAPBEXchaText 4 8" xfId="19317"/>
    <cellStyle name="SAPBEXchaText 4 9" xfId="19318"/>
    <cellStyle name="SAPBEXchaText 4_БДР формат СД (2)" xfId="19319"/>
    <cellStyle name="SAPBEXchaText 5" xfId="19320"/>
    <cellStyle name="SAPBEXchaText 5 2" xfId="19321"/>
    <cellStyle name="SAPBEXchaText 5 2 2" xfId="19322"/>
    <cellStyle name="SAPBEXchaText 5 2 3" xfId="19323"/>
    <cellStyle name="SAPBEXchaText 5 2 4" xfId="19324"/>
    <cellStyle name="SAPBEXchaText 5 2 5" xfId="19325"/>
    <cellStyle name="SAPBEXchaText 5 2 6" xfId="19326"/>
    <cellStyle name="SAPBEXchaText 5 2 7" xfId="19327"/>
    <cellStyle name="SAPBEXchaText 5 3" xfId="19328"/>
    <cellStyle name="SAPBEXchaText 5 3 2" xfId="19329"/>
    <cellStyle name="SAPBEXchaText 5 3 3" xfId="19330"/>
    <cellStyle name="SAPBEXchaText 5 3 4" xfId="19331"/>
    <cellStyle name="SAPBEXchaText 5 3 5" xfId="19332"/>
    <cellStyle name="SAPBEXchaText 5 4" xfId="19333"/>
    <cellStyle name="SAPBEXchaText 5 5" xfId="19334"/>
    <cellStyle name="SAPBEXchaText 5 6" xfId="19335"/>
    <cellStyle name="SAPBEXchaText 5 7" xfId="19336"/>
    <cellStyle name="SAPBEXchaText 5 8" xfId="19337"/>
    <cellStyle name="SAPBEXchaText 6" xfId="19338"/>
    <cellStyle name="SAPBEXchaText 6 2" xfId="19339"/>
    <cellStyle name="SAPBEXchaText 6 2 2" xfId="19340"/>
    <cellStyle name="SAPBEXchaText 6 2 3" xfId="19341"/>
    <cellStyle name="SAPBEXchaText 6 2 4" xfId="19342"/>
    <cellStyle name="SAPBEXchaText 6 2 5" xfId="19343"/>
    <cellStyle name="SAPBEXchaText 6 2 6" xfId="19344"/>
    <cellStyle name="SAPBEXchaText 6 2 7" xfId="19345"/>
    <cellStyle name="SAPBEXchaText 6 3" xfId="19346"/>
    <cellStyle name="SAPBEXchaText 6 4" xfId="19347"/>
    <cellStyle name="SAPBEXchaText 6 5" xfId="19348"/>
    <cellStyle name="SAPBEXchaText 6 6" xfId="19349"/>
    <cellStyle name="SAPBEXchaText 6 7" xfId="19350"/>
    <cellStyle name="SAPBEXchaText 6 8" xfId="19351"/>
    <cellStyle name="SAPBEXchaText 7" xfId="19352"/>
    <cellStyle name="SAPBEXchaText 7 2" xfId="19353"/>
    <cellStyle name="SAPBEXchaText 7 2 2" xfId="19354"/>
    <cellStyle name="SAPBEXchaText 7 2 3" xfId="19355"/>
    <cellStyle name="SAPBEXchaText 7 2 4" xfId="19356"/>
    <cellStyle name="SAPBEXchaText 7 2 5" xfId="19357"/>
    <cellStyle name="SAPBEXchaText 7 2 6" xfId="19358"/>
    <cellStyle name="SAPBEXchaText 7 2 7" xfId="19359"/>
    <cellStyle name="SAPBEXchaText 7 3" xfId="19360"/>
    <cellStyle name="SAPBEXchaText 7 4" xfId="19361"/>
    <cellStyle name="SAPBEXchaText 7 5" xfId="19362"/>
    <cellStyle name="SAPBEXchaText 7 6" xfId="19363"/>
    <cellStyle name="SAPBEXchaText 7 7" xfId="19364"/>
    <cellStyle name="SAPBEXchaText 7 8" xfId="19365"/>
    <cellStyle name="SAPBEXchaText 8" xfId="19366"/>
    <cellStyle name="SAPBEXchaText 8 2" xfId="19367"/>
    <cellStyle name="SAPBEXchaText 8 2 2" xfId="19368"/>
    <cellStyle name="SAPBEXchaText 8 2 3" xfId="19369"/>
    <cellStyle name="SAPBEXchaText 8 2 4" xfId="19370"/>
    <cellStyle name="SAPBEXchaText 8 2 5" xfId="19371"/>
    <cellStyle name="SAPBEXchaText 8 2 6" xfId="19372"/>
    <cellStyle name="SAPBEXchaText 8 2 7" xfId="19373"/>
    <cellStyle name="SAPBEXchaText 8 3" xfId="19374"/>
    <cellStyle name="SAPBEXchaText 8 4" xfId="19375"/>
    <cellStyle name="SAPBEXchaText 8 5" xfId="19376"/>
    <cellStyle name="SAPBEXchaText 8 6" xfId="19377"/>
    <cellStyle name="SAPBEXchaText 8 7" xfId="19378"/>
    <cellStyle name="SAPBEXchaText 8 8" xfId="19379"/>
    <cellStyle name="SAPBEXchaText 9" xfId="19380"/>
    <cellStyle name="SAPBEXchaText 9 2" xfId="19381"/>
    <cellStyle name="SAPBEXchaText 9 2 2" xfId="19382"/>
    <cellStyle name="SAPBEXchaText 9 2 3" xfId="19383"/>
    <cellStyle name="SAPBEXchaText 9 2 4" xfId="19384"/>
    <cellStyle name="SAPBEXchaText 9 2 5" xfId="19385"/>
    <cellStyle name="SAPBEXchaText 9 2 6" xfId="19386"/>
    <cellStyle name="SAPBEXchaText 9 2 7" xfId="19387"/>
    <cellStyle name="SAPBEXchaText 9 3" xfId="19388"/>
    <cellStyle name="SAPBEXchaText 9 4" xfId="19389"/>
    <cellStyle name="SAPBEXchaText 9 5" xfId="19390"/>
    <cellStyle name="SAPBEXchaText 9 6" xfId="19391"/>
    <cellStyle name="SAPBEXchaText 9 7" xfId="19392"/>
    <cellStyle name="SAPBEXchaText 9 8" xfId="19393"/>
    <cellStyle name="SAPBEXchaText_xSAPtemp1650" xfId="19394"/>
    <cellStyle name="SAPBEXexcBad7" xfId="19395"/>
    <cellStyle name="SAPBEXexcBad7 10" xfId="19396"/>
    <cellStyle name="SAPBEXexcBad7 10 2" xfId="19397"/>
    <cellStyle name="SAPBEXexcBad7 10 2 2" xfId="19398"/>
    <cellStyle name="SAPBEXexcBad7 10 2 3" xfId="19399"/>
    <cellStyle name="SAPBEXexcBad7 10 2 4" xfId="19400"/>
    <cellStyle name="SAPBEXexcBad7 10 2 5" xfId="19401"/>
    <cellStyle name="SAPBEXexcBad7 10 2 6" xfId="19402"/>
    <cellStyle name="SAPBEXexcBad7 10 2 7" xfId="19403"/>
    <cellStyle name="SAPBEXexcBad7 10 3" xfId="19404"/>
    <cellStyle name="SAPBEXexcBad7 10 4" xfId="19405"/>
    <cellStyle name="SAPBEXexcBad7 10 5" xfId="19406"/>
    <cellStyle name="SAPBEXexcBad7 10 6" xfId="19407"/>
    <cellStyle name="SAPBEXexcBad7 10 7" xfId="19408"/>
    <cellStyle name="SAPBEXexcBad7 10 8" xfId="19409"/>
    <cellStyle name="SAPBEXexcBad7 11" xfId="19410"/>
    <cellStyle name="SAPBEXexcBad7 11 2" xfId="19411"/>
    <cellStyle name="SAPBEXexcBad7 11 2 2" xfId="19412"/>
    <cellStyle name="SAPBEXexcBad7 11 2 3" xfId="19413"/>
    <cellStyle name="SAPBEXexcBad7 11 2 4" xfId="19414"/>
    <cellStyle name="SAPBEXexcBad7 11 2 5" xfId="19415"/>
    <cellStyle name="SAPBEXexcBad7 11 2 6" xfId="19416"/>
    <cellStyle name="SAPBEXexcBad7 11 2 7" xfId="19417"/>
    <cellStyle name="SAPBEXexcBad7 11 3" xfId="19418"/>
    <cellStyle name="SAPBEXexcBad7 11 4" xfId="19419"/>
    <cellStyle name="SAPBEXexcBad7 11 5" xfId="19420"/>
    <cellStyle name="SAPBEXexcBad7 11 6" xfId="19421"/>
    <cellStyle name="SAPBEXexcBad7 11 7" xfId="19422"/>
    <cellStyle name="SAPBEXexcBad7 11 8" xfId="19423"/>
    <cellStyle name="SAPBEXexcBad7 12" xfId="19424"/>
    <cellStyle name="SAPBEXexcBad7 12 2" xfId="19425"/>
    <cellStyle name="SAPBEXexcBad7 12 3" xfId="19426"/>
    <cellStyle name="SAPBEXexcBad7 12 4" xfId="19427"/>
    <cellStyle name="SAPBEXexcBad7 12 5" xfId="19428"/>
    <cellStyle name="SAPBEXexcBad7 12 6" xfId="19429"/>
    <cellStyle name="SAPBEXexcBad7 12 7" xfId="19430"/>
    <cellStyle name="SAPBEXexcBad7 13" xfId="19431"/>
    <cellStyle name="SAPBEXexcBad7 14" xfId="19432"/>
    <cellStyle name="SAPBEXexcBad7 15" xfId="19433"/>
    <cellStyle name="SAPBEXexcBad7 16" xfId="19434"/>
    <cellStyle name="SAPBEXexcBad7 17" xfId="19435"/>
    <cellStyle name="SAPBEXexcBad7 18" xfId="19436"/>
    <cellStyle name="SAPBEXexcBad7 2" xfId="19437"/>
    <cellStyle name="SAPBEXexcBad7 2 10" xfId="19438"/>
    <cellStyle name="SAPBEXexcBad7 2 11" xfId="19439"/>
    <cellStyle name="SAPBEXexcBad7 2 2" xfId="19440"/>
    <cellStyle name="SAPBEXexcBad7 2 2 2" xfId="19441"/>
    <cellStyle name="SAPBEXexcBad7 2 2 3" xfId="19442"/>
    <cellStyle name="SAPBEXexcBad7 2 2 4" xfId="19443"/>
    <cellStyle name="SAPBEXexcBad7 2 2 5" xfId="19444"/>
    <cellStyle name="SAPBEXexcBad7 2 2 6" xfId="19445"/>
    <cellStyle name="SAPBEXexcBad7 2 2 7" xfId="19446"/>
    <cellStyle name="SAPBEXexcBad7 2 3" xfId="19447"/>
    <cellStyle name="SAPBEXexcBad7 2 3 2" xfId="19448"/>
    <cellStyle name="SAPBEXexcBad7 2 3 3" xfId="19449"/>
    <cellStyle name="SAPBEXexcBad7 2 3 4" xfId="19450"/>
    <cellStyle name="SAPBEXexcBad7 2 3 5" xfId="19451"/>
    <cellStyle name="SAPBEXexcBad7 2 4" xfId="19452"/>
    <cellStyle name="SAPBEXexcBad7 2 4 2" xfId="19453"/>
    <cellStyle name="SAPBEXexcBad7 2 4 2 2" xfId="19454"/>
    <cellStyle name="SAPBEXexcBad7 2 4 2 3" xfId="19455"/>
    <cellStyle name="SAPBEXexcBad7 2 4 2 4" xfId="19456"/>
    <cellStyle name="SAPBEXexcBad7 2 4 2 5" xfId="19457"/>
    <cellStyle name="SAPBEXexcBad7 2 4 2 6" xfId="19458"/>
    <cellStyle name="SAPBEXexcBad7 2 4 2 7" xfId="19459"/>
    <cellStyle name="SAPBEXexcBad7 2 4 3" xfId="19460"/>
    <cellStyle name="SAPBEXexcBad7 2 4 4" xfId="19461"/>
    <cellStyle name="SAPBEXexcBad7 2 4 5" xfId="19462"/>
    <cellStyle name="SAPBEXexcBad7 2 4 6" xfId="19463"/>
    <cellStyle name="SAPBEXexcBad7 2 4 7" xfId="19464"/>
    <cellStyle name="SAPBEXexcBad7 2 4 8" xfId="19465"/>
    <cellStyle name="SAPBEXexcBad7 2 5" xfId="19466"/>
    <cellStyle name="SAPBEXexcBad7 2 5 2" xfId="19467"/>
    <cellStyle name="SAPBEXexcBad7 2 5 3" xfId="19468"/>
    <cellStyle name="SAPBEXexcBad7 2 5 4" xfId="19469"/>
    <cellStyle name="SAPBEXexcBad7 2 5 5" xfId="19470"/>
    <cellStyle name="SAPBEXexcBad7 2 5 6" xfId="19471"/>
    <cellStyle name="SAPBEXexcBad7 2 5 7" xfId="19472"/>
    <cellStyle name="SAPBEXexcBad7 2 6" xfId="19473"/>
    <cellStyle name="SAPBEXexcBad7 2 7" xfId="19474"/>
    <cellStyle name="SAPBEXexcBad7 2 8" xfId="19475"/>
    <cellStyle name="SAPBEXexcBad7 2 9" xfId="19476"/>
    <cellStyle name="SAPBEXexcBad7 2_БДР формат СД (2)" xfId="19477"/>
    <cellStyle name="SAPBEXexcBad7 3" xfId="19478"/>
    <cellStyle name="SAPBEXexcBad7 3 2" xfId="19479"/>
    <cellStyle name="SAPBEXexcBad7 3 2 2" xfId="19480"/>
    <cellStyle name="SAPBEXexcBad7 3 2 3" xfId="19481"/>
    <cellStyle name="SAPBEXexcBad7 3 2 4" xfId="19482"/>
    <cellStyle name="SAPBEXexcBad7 3 2 5" xfId="19483"/>
    <cellStyle name="SAPBEXexcBad7 3 2 6" xfId="19484"/>
    <cellStyle name="SAPBEXexcBad7 3 2 7" xfId="19485"/>
    <cellStyle name="SAPBEXexcBad7 3 3" xfId="19486"/>
    <cellStyle name="SAPBEXexcBad7 3 3 2" xfId="19487"/>
    <cellStyle name="SAPBEXexcBad7 3 3 3" xfId="19488"/>
    <cellStyle name="SAPBEXexcBad7 3 3 4" xfId="19489"/>
    <cellStyle name="SAPBEXexcBad7 3 3 5" xfId="19490"/>
    <cellStyle name="SAPBEXexcBad7 3 4" xfId="19491"/>
    <cellStyle name="SAPBEXexcBad7 3 5" xfId="19492"/>
    <cellStyle name="SAPBEXexcBad7 3 6" xfId="19493"/>
    <cellStyle name="SAPBEXexcBad7 3 7" xfId="19494"/>
    <cellStyle name="SAPBEXexcBad7 3 8" xfId="19495"/>
    <cellStyle name="SAPBEXexcBad7 4" xfId="19496"/>
    <cellStyle name="SAPBEXexcBad7 4 2" xfId="19497"/>
    <cellStyle name="SAPBEXexcBad7 4 2 2" xfId="19498"/>
    <cellStyle name="SAPBEXexcBad7 4 2 3" xfId="19499"/>
    <cellStyle name="SAPBEXexcBad7 4 2 4" xfId="19500"/>
    <cellStyle name="SAPBEXexcBad7 4 2 5" xfId="19501"/>
    <cellStyle name="SAPBEXexcBad7 4 2 6" xfId="19502"/>
    <cellStyle name="SAPBEXexcBad7 4 2 7" xfId="19503"/>
    <cellStyle name="SAPBEXexcBad7 4 3" xfId="19504"/>
    <cellStyle name="SAPBEXexcBad7 4 3 2" xfId="19505"/>
    <cellStyle name="SAPBEXexcBad7 4 3 3" xfId="19506"/>
    <cellStyle name="SAPBEXexcBad7 4 3 4" xfId="19507"/>
    <cellStyle name="SAPBEXexcBad7 4 3 5" xfId="19508"/>
    <cellStyle name="SAPBEXexcBad7 4 4" xfId="19509"/>
    <cellStyle name="SAPBEXexcBad7 4 5" xfId="19510"/>
    <cellStyle name="SAPBEXexcBad7 4 6" xfId="19511"/>
    <cellStyle name="SAPBEXexcBad7 4 7" xfId="19512"/>
    <cellStyle name="SAPBEXexcBad7 4 8" xfId="19513"/>
    <cellStyle name="SAPBEXexcBad7 5" xfId="19514"/>
    <cellStyle name="SAPBEXexcBad7 5 2" xfId="19515"/>
    <cellStyle name="SAPBEXexcBad7 5 2 2" xfId="19516"/>
    <cellStyle name="SAPBEXexcBad7 5 2 3" xfId="19517"/>
    <cellStyle name="SAPBEXexcBad7 5 2 4" xfId="19518"/>
    <cellStyle name="SAPBEXexcBad7 5 2 5" xfId="19519"/>
    <cellStyle name="SAPBEXexcBad7 5 2 6" xfId="19520"/>
    <cellStyle name="SAPBEXexcBad7 5 2 7" xfId="19521"/>
    <cellStyle name="SAPBEXexcBad7 5 3" xfId="19522"/>
    <cellStyle name="SAPBEXexcBad7 5 4" xfId="19523"/>
    <cellStyle name="SAPBEXexcBad7 5 5" xfId="19524"/>
    <cellStyle name="SAPBEXexcBad7 5 6" xfId="19525"/>
    <cellStyle name="SAPBEXexcBad7 5 7" xfId="19526"/>
    <cellStyle name="SAPBEXexcBad7 5 8" xfId="19527"/>
    <cellStyle name="SAPBEXexcBad7 6" xfId="19528"/>
    <cellStyle name="SAPBEXexcBad7 6 2" xfId="19529"/>
    <cellStyle name="SAPBEXexcBad7 6 2 2" xfId="19530"/>
    <cellStyle name="SAPBEXexcBad7 6 2 3" xfId="19531"/>
    <cellStyle name="SAPBEXexcBad7 6 2 4" xfId="19532"/>
    <cellStyle name="SAPBEXexcBad7 6 2 5" xfId="19533"/>
    <cellStyle name="SAPBEXexcBad7 6 2 6" xfId="19534"/>
    <cellStyle name="SAPBEXexcBad7 6 2 7" xfId="19535"/>
    <cellStyle name="SAPBEXexcBad7 6 3" xfId="19536"/>
    <cellStyle name="SAPBEXexcBad7 6 4" xfId="19537"/>
    <cellStyle name="SAPBEXexcBad7 6 5" xfId="19538"/>
    <cellStyle name="SAPBEXexcBad7 6 6" xfId="19539"/>
    <cellStyle name="SAPBEXexcBad7 6 7" xfId="19540"/>
    <cellStyle name="SAPBEXexcBad7 6 8" xfId="19541"/>
    <cellStyle name="SAPBEXexcBad7 7" xfId="19542"/>
    <cellStyle name="SAPBEXexcBad7 7 2" xfId="19543"/>
    <cellStyle name="SAPBEXexcBad7 7 2 2" xfId="19544"/>
    <cellStyle name="SAPBEXexcBad7 7 2 3" xfId="19545"/>
    <cellStyle name="SAPBEXexcBad7 7 2 4" xfId="19546"/>
    <cellStyle name="SAPBEXexcBad7 7 2 5" xfId="19547"/>
    <cellStyle name="SAPBEXexcBad7 7 2 6" xfId="19548"/>
    <cellStyle name="SAPBEXexcBad7 7 2 7" xfId="19549"/>
    <cellStyle name="SAPBEXexcBad7 7 3" xfId="19550"/>
    <cellStyle name="SAPBEXexcBad7 7 4" xfId="19551"/>
    <cellStyle name="SAPBEXexcBad7 7 5" xfId="19552"/>
    <cellStyle name="SAPBEXexcBad7 7 6" xfId="19553"/>
    <cellStyle name="SAPBEXexcBad7 7 7" xfId="19554"/>
    <cellStyle name="SAPBEXexcBad7 7 8" xfId="19555"/>
    <cellStyle name="SAPBEXexcBad7 8" xfId="19556"/>
    <cellStyle name="SAPBEXexcBad7 8 2" xfId="19557"/>
    <cellStyle name="SAPBEXexcBad7 8 2 2" xfId="19558"/>
    <cellStyle name="SAPBEXexcBad7 8 2 3" xfId="19559"/>
    <cellStyle name="SAPBEXexcBad7 8 2 4" xfId="19560"/>
    <cellStyle name="SAPBEXexcBad7 8 2 5" xfId="19561"/>
    <cellStyle name="SAPBEXexcBad7 8 2 6" xfId="19562"/>
    <cellStyle name="SAPBEXexcBad7 8 2 7" xfId="19563"/>
    <cellStyle name="SAPBEXexcBad7 8 3" xfId="19564"/>
    <cellStyle name="SAPBEXexcBad7 8 4" xfId="19565"/>
    <cellStyle name="SAPBEXexcBad7 8 5" xfId="19566"/>
    <cellStyle name="SAPBEXexcBad7 8 6" xfId="19567"/>
    <cellStyle name="SAPBEXexcBad7 8 7" xfId="19568"/>
    <cellStyle name="SAPBEXexcBad7 8 8" xfId="19569"/>
    <cellStyle name="SAPBEXexcBad7 9" xfId="19570"/>
    <cellStyle name="SAPBEXexcBad7 9 2" xfId="19571"/>
    <cellStyle name="SAPBEXexcBad7 9 2 2" xfId="19572"/>
    <cellStyle name="SAPBEXexcBad7 9 2 3" xfId="19573"/>
    <cellStyle name="SAPBEXexcBad7 9 2 4" xfId="19574"/>
    <cellStyle name="SAPBEXexcBad7 9 2 5" xfId="19575"/>
    <cellStyle name="SAPBEXexcBad7 9 2 6" xfId="19576"/>
    <cellStyle name="SAPBEXexcBad7 9 2 7" xfId="19577"/>
    <cellStyle name="SAPBEXexcBad7 9 3" xfId="19578"/>
    <cellStyle name="SAPBEXexcBad7 9 4" xfId="19579"/>
    <cellStyle name="SAPBEXexcBad7 9 5" xfId="19580"/>
    <cellStyle name="SAPBEXexcBad7 9 6" xfId="19581"/>
    <cellStyle name="SAPBEXexcBad7 9 7" xfId="19582"/>
    <cellStyle name="SAPBEXexcBad7 9 8" xfId="19583"/>
    <cellStyle name="SAPBEXexcBad7_xSAPtemp1650" xfId="19584"/>
    <cellStyle name="SAPBEXexcBad8" xfId="19585"/>
    <cellStyle name="SAPBEXexcBad8 10" xfId="19586"/>
    <cellStyle name="SAPBEXexcBad8 10 2" xfId="19587"/>
    <cellStyle name="SAPBEXexcBad8 10 2 2" xfId="19588"/>
    <cellStyle name="SAPBEXexcBad8 10 2 3" xfId="19589"/>
    <cellStyle name="SAPBEXexcBad8 10 2 4" xfId="19590"/>
    <cellStyle name="SAPBEXexcBad8 10 2 5" xfId="19591"/>
    <cellStyle name="SAPBEXexcBad8 10 2 6" xfId="19592"/>
    <cellStyle name="SAPBEXexcBad8 10 2 7" xfId="19593"/>
    <cellStyle name="SAPBEXexcBad8 10 3" xfId="19594"/>
    <cellStyle name="SAPBEXexcBad8 10 4" xfId="19595"/>
    <cellStyle name="SAPBEXexcBad8 10 5" xfId="19596"/>
    <cellStyle name="SAPBEXexcBad8 10 6" xfId="19597"/>
    <cellStyle name="SAPBEXexcBad8 10 7" xfId="19598"/>
    <cellStyle name="SAPBEXexcBad8 10 8" xfId="19599"/>
    <cellStyle name="SAPBEXexcBad8 11" xfId="19600"/>
    <cellStyle name="SAPBEXexcBad8 11 2" xfId="19601"/>
    <cellStyle name="SAPBEXexcBad8 11 2 2" xfId="19602"/>
    <cellStyle name="SAPBEXexcBad8 11 2 3" xfId="19603"/>
    <cellStyle name="SAPBEXexcBad8 11 2 4" xfId="19604"/>
    <cellStyle name="SAPBEXexcBad8 11 2 5" xfId="19605"/>
    <cellStyle name="SAPBEXexcBad8 11 2 6" xfId="19606"/>
    <cellStyle name="SAPBEXexcBad8 11 2 7" xfId="19607"/>
    <cellStyle name="SAPBEXexcBad8 11 3" xfId="19608"/>
    <cellStyle name="SAPBEXexcBad8 11 4" xfId="19609"/>
    <cellStyle name="SAPBEXexcBad8 11 5" xfId="19610"/>
    <cellStyle name="SAPBEXexcBad8 11 6" xfId="19611"/>
    <cellStyle name="SAPBEXexcBad8 11 7" xfId="19612"/>
    <cellStyle name="SAPBEXexcBad8 11 8" xfId="19613"/>
    <cellStyle name="SAPBEXexcBad8 12" xfId="19614"/>
    <cellStyle name="SAPBEXexcBad8 12 2" xfId="19615"/>
    <cellStyle name="SAPBEXexcBad8 12 3" xfId="19616"/>
    <cellStyle name="SAPBEXexcBad8 12 4" xfId="19617"/>
    <cellStyle name="SAPBEXexcBad8 12 5" xfId="19618"/>
    <cellStyle name="SAPBEXexcBad8 12 6" xfId="19619"/>
    <cellStyle name="SAPBEXexcBad8 12 7" xfId="19620"/>
    <cellStyle name="SAPBEXexcBad8 13" xfId="19621"/>
    <cellStyle name="SAPBEXexcBad8 14" xfId="19622"/>
    <cellStyle name="SAPBEXexcBad8 15" xfId="19623"/>
    <cellStyle name="SAPBEXexcBad8 16" xfId="19624"/>
    <cellStyle name="SAPBEXexcBad8 17" xfId="19625"/>
    <cellStyle name="SAPBEXexcBad8 18" xfId="19626"/>
    <cellStyle name="SAPBEXexcBad8 2" xfId="19627"/>
    <cellStyle name="SAPBEXexcBad8 2 10" xfId="19628"/>
    <cellStyle name="SAPBEXexcBad8 2 11" xfId="19629"/>
    <cellStyle name="SAPBEXexcBad8 2 2" xfId="19630"/>
    <cellStyle name="SAPBEXexcBad8 2 2 2" xfId="19631"/>
    <cellStyle name="SAPBEXexcBad8 2 2 3" xfId="19632"/>
    <cellStyle name="SAPBEXexcBad8 2 2 4" xfId="19633"/>
    <cellStyle name="SAPBEXexcBad8 2 2 5" xfId="19634"/>
    <cellStyle name="SAPBEXexcBad8 2 2 6" xfId="19635"/>
    <cellStyle name="SAPBEXexcBad8 2 2 7" xfId="19636"/>
    <cellStyle name="SAPBEXexcBad8 2 3" xfId="19637"/>
    <cellStyle name="SAPBEXexcBad8 2 3 2" xfId="19638"/>
    <cellStyle name="SAPBEXexcBad8 2 3 3" xfId="19639"/>
    <cellStyle name="SAPBEXexcBad8 2 3 4" xfId="19640"/>
    <cellStyle name="SAPBEXexcBad8 2 3 5" xfId="19641"/>
    <cellStyle name="SAPBEXexcBad8 2 4" xfId="19642"/>
    <cellStyle name="SAPBEXexcBad8 2 4 2" xfId="19643"/>
    <cellStyle name="SAPBEXexcBad8 2 4 2 2" xfId="19644"/>
    <cellStyle name="SAPBEXexcBad8 2 4 2 3" xfId="19645"/>
    <cellStyle name="SAPBEXexcBad8 2 4 2 4" xfId="19646"/>
    <cellStyle name="SAPBEXexcBad8 2 4 2 5" xfId="19647"/>
    <cellStyle name="SAPBEXexcBad8 2 4 2 6" xfId="19648"/>
    <cellStyle name="SAPBEXexcBad8 2 4 2 7" xfId="19649"/>
    <cellStyle name="SAPBEXexcBad8 2 4 3" xfId="19650"/>
    <cellStyle name="SAPBEXexcBad8 2 4 4" xfId="19651"/>
    <cellStyle name="SAPBEXexcBad8 2 4 5" xfId="19652"/>
    <cellStyle name="SAPBEXexcBad8 2 4 6" xfId="19653"/>
    <cellStyle name="SAPBEXexcBad8 2 4 7" xfId="19654"/>
    <cellStyle name="SAPBEXexcBad8 2 4 8" xfId="19655"/>
    <cellStyle name="SAPBEXexcBad8 2 5" xfId="19656"/>
    <cellStyle name="SAPBEXexcBad8 2 5 2" xfId="19657"/>
    <cellStyle name="SAPBEXexcBad8 2 5 3" xfId="19658"/>
    <cellStyle name="SAPBEXexcBad8 2 5 4" xfId="19659"/>
    <cellStyle name="SAPBEXexcBad8 2 5 5" xfId="19660"/>
    <cellStyle name="SAPBEXexcBad8 2 5 6" xfId="19661"/>
    <cellStyle name="SAPBEXexcBad8 2 5 7" xfId="19662"/>
    <cellStyle name="SAPBEXexcBad8 2 6" xfId="19663"/>
    <cellStyle name="SAPBEXexcBad8 2 7" xfId="19664"/>
    <cellStyle name="SAPBEXexcBad8 2 8" xfId="19665"/>
    <cellStyle name="SAPBEXexcBad8 2 9" xfId="19666"/>
    <cellStyle name="SAPBEXexcBad8 2_БДР формат СД (2)" xfId="19667"/>
    <cellStyle name="SAPBEXexcBad8 3" xfId="19668"/>
    <cellStyle name="SAPBEXexcBad8 3 2" xfId="19669"/>
    <cellStyle name="SAPBEXexcBad8 3 2 2" xfId="19670"/>
    <cellStyle name="SAPBEXexcBad8 3 2 3" xfId="19671"/>
    <cellStyle name="SAPBEXexcBad8 3 2 4" xfId="19672"/>
    <cellStyle name="SAPBEXexcBad8 3 2 5" xfId="19673"/>
    <cellStyle name="SAPBEXexcBad8 3 2 6" xfId="19674"/>
    <cellStyle name="SAPBEXexcBad8 3 2 7" xfId="19675"/>
    <cellStyle name="SAPBEXexcBad8 3 3" xfId="19676"/>
    <cellStyle name="SAPBEXexcBad8 3 3 2" xfId="19677"/>
    <cellStyle name="SAPBEXexcBad8 3 3 3" xfId="19678"/>
    <cellStyle name="SAPBEXexcBad8 3 3 4" xfId="19679"/>
    <cellStyle name="SAPBEXexcBad8 3 3 5" xfId="19680"/>
    <cellStyle name="SAPBEXexcBad8 3 4" xfId="19681"/>
    <cellStyle name="SAPBEXexcBad8 3 5" xfId="19682"/>
    <cellStyle name="SAPBEXexcBad8 3 6" xfId="19683"/>
    <cellStyle name="SAPBEXexcBad8 3 7" xfId="19684"/>
    <cellStyle name="SAPBEXexcBad8 3 8" xfId="19685"/>
    <cellStyle name="SAPBEXexcBad8 4" xfId="19686"/>
    <cellStyle name="SAPBEXexcBad8 4 2" xfId="19687"/>
    <cellStyle name="SAPBEXexcBad8 4 2 2" xfId="19688"/>
    <cellStyle name="SAPBEXexcBad8 4 2 3" xfId="19689"/>
    <cellStyle name="SAPBEXexcBad8 4 2 4" xfId="19690"/>
    <cellStyle name="SAPBEXexcBad8 4 2 5" xfId="19691"/>
    <cellStyle name="SAPBEXexcBad8 4 2 6" xfId="19692"/>
    <cellStyle name="SAPBEXexcBad8 4 2 7" xfId="19693"/>
    <cellStyle name="SAPBEXexcBad8 4 3" xfId="19694"/>
    <cellStyle name="SAPBEXexcBad8 4 3 2" xfId="19695"/>
    <cellStyle name="SAPBEXexcBad8 4 3 3" xfId="19696"/>
    <cellStyle name="SAPBEXexcBad8 4 3 4" xfId="19697"/>
    <cellStyle name="SAPBEXexcBad8 4 3 5" xfId="19698"/>
    <cellStyle name="SAPBEXexcBad8 4 4" xfId="19699"/>
    <cellStyle name="SAPBEXexcBad8 4 5" xfId="19700"/>
    <cellStyle name="SAPBEXexcBad8 4 6" xfId="19701"/>
    <cellStyle name="SAPBEXexcBad8 4 7" xfId="19702"/>
    <cellStyle name="SAPBEXexcBad8 4 8" xfId="19703"/>
    <cellStyle name="SAPBEXexcBad8 5" xfId="19704"/>
    <cellStyle name="SAPBEXexcBad8 5 2" xfId="19705"/>
    <cellStyle name="SAPBEXexcBad8 5 2 2" xfId="19706"/>
    <cellStyle name="SAPBEXexcBad8 5 2 3" xfId="19707"/>
    <cellStyle name="SAPBEXexcBad8 5 2 4" xfId="19708"/>
    <cellStyle name="SAPBEXexcBad8 5 2 5" xfId="19709"/>
    <cellStyle name="SAPBEXexcBad8 5 2 6" xfId="19710"/>
    <cellStyle name="SAPBEXexcBad8 5 2 7" xfId="19711"/>
    <cellStyle name="SAPBEXexcBad8 5 3" xfId="19712"/>
    <cellStyle name="SAPBEXexcBad8 5 4" xfId="19713"/>
    <cellStyle name="SAPBEXexcBad8 5 5" xfId="19714"/>
    <cellStyle name="SAPBEXexcBad8 5 6" xfId="19715"/>
    <cellStyle name="SAPBEXexcBad8 5 7" xfId="19716"/>
    <cellStyle name="SAPBEXexcBad8 5 8" xfId="19717"/>
    <cellStyle name="SAPBEXexcBad8 6" xfId="19718"/>
    <cellStyle name="SAPBEXexcBad8 6 2" xfId="19719"/>
    <cellStyle name="SAPBEXexcBad8 6 2 2" xfId="19720"/>
    <cellStyle name="SAPBEXexcBad8 6 2 3" xfId="19721"/>
    <cellStyle name="SAPBEXexcBad8 6 2 4" xfId="19722"/>
    <cellStyle name="SAPBEXexcBad8 6 2 5" xfId="19723"/>
    <cellStyle name="SAPBEXexcBad8 6 2 6" xfId="19724"/>
    <cellStyle name="SAPBEXexcBad8 6 2 7" xfId="19725"/>
    <cellStyle name="SAPBEXexcBad8 6 3" xfId="19726"/>
    <cellStyle name="SAPBEXexcBad8 6 4" xfId="19727"/>
    <cellStyle name="SAPBEXexcBad8 6 5" xfId="19728"/>
    <cellStyle name="SAPBEXexcBad8 6 6" xfId="19729"/>
    <cellStyle name="SAPBEXexcBad8 6 7" xfId="19730"/>
    <cellStyle name="SAPBEXexcBad8 6 8" xfId="19731"/>
    <cellStyle name="SAPBEXexcBad8 7" xfId="19732"/>
    <cellStyle name="SAPBEXexcBad8 7 2" xfId="19733"/>
    <cellStyle name="SAPBEXexcBad8 7 2 2" xfId="19734"/>
    <cellStyle name="SAPBEXexcBad8 7 2 3" xfId="19735"/>
    <cellStyle name="SAPBEXexcBad8 7 2 4" xfId="19736"/>
    <cellStyle name="SAPBEXexcBad8 7 2 5" xfId="19737"/>
    <cellStyle name="SAPBEXexcBad8 7 2 6" xfId="19738"/>
    <cellStyle name="SAPBEXexcBad8 7 2 7" xfId="19739"/>
    <cellStyle name="SAPBEXexcBad8 7 3" xfId="19740"/>
    <cellStyle name="SAPBEXexcBad8 7 4" xfId="19741"/>
    <cellStyle name="SAPBEXexcBad8 7 5" xfId="19742"/>
    <cellStyle name="SAPBEXexcBad8 7 6" xfId="19743"/>
    <cellStyle name="SAPBEXexcBad8 7 7" xfId="19744"/>
    <cellStyle name="SAPBEXexcBad8 7 8" xfId="19745"/>
    <cellStyle name="SAPBEXexcBad8 8" xfId="19746"/>
    <cellStyle name="SAPBEXexcBad8 8 2" xfId="19747"/>
    <cellStyle name="SAPBEXexcBad8 8 2 2" xfId="19748"/>
    <cellStyle name="SAPBEXexcBad8 8 2 3" xfId="19749"/>
    <cellStyle name="SAPBEXexcBad8 8 2 4" xfId="19750"/>
    <cellStyle name="SAPBEXexcBad8 8 2 5" xfId="19751"/>
    <cellStyle name="SAPBEXexcBad8 8 2 6" xfId="19752"/>
    <cellStyle name="SAPBEXexcBad8 8 2 7" xfId="19753"/>
    <cellStyle name="SAPBEXexcBad8 8 3" xfId="19754"/>
    <cellStyle name="SAPBEXexcBad8 8 4" xfId="19755"/>
    <cellStyle name="SAPBEXexcBad8 8 5" xfId="19756"/>
    <cellStyle name="SAPBEXexcBad8 8 6" xfId="19757"/>
    <cellStyle name="SAPBEXexcBad8 8 7" xfId="19758"/>
    <cellStyle name="SAPBEXexcBad8 8 8" xfId="19759"/>
    <cellStyle name="SAPBEXexcBad8 9" xfId="19760"/>
    <cellStyle name="SAPBEXexcBad8 9 2" xfId="19761"/>
    <cellStyle name="SAPBEXexcBad8 9 2 2" xfId="19762"/>
    <cellStyle name="SAPBEXexcBad8 9 2 3" xfId="19763"/>
    <cellStyle name="SAPBEXexcBad8 9 2 4" xfId="19764"/>
    <cellStyle name="SAPBEXexcBad8 9 2 5" xfId="19765"/>
    <cellStyle name="SAPBEXexcBad8 9 2 6" xfId="19766"/>
    <cellStyle name="SAPBEXexcBad8 9 2 7" xfId="19767"/>
    <cellStyle name="SAPBEXexcBad8 9 3" xfId="19768"/>
    <cellStyle name="SAPBEXexcBad8 9 4" xfId="19769"/>
    <cellStyle name="SAPBEXexcBad8 9 5" xfId="19770"/>
    <cellStyle name="SAPBEXexcBad8 9 6" xfId="19771"/>
    <cellStyle name="SAPBEXexcBad8 9 7" xfId="19772"/>
    <cellStyle name="SAPBEXexcBad8 9 8" xfId="19773"/>
    <cellStyle name="SAPBEXexcBad8_xSAPtemp1650" xfId="19774"/>
    <cellStyle name="SAPBEXexcBad9" xfId="19775"/>
    <cellStyle name="SAPBEXexcBad9 10" xfId="19776"/>
    <cellStyle name="SAPBEXexcBad9 10 2" xfId="19777"/>
    <cellStyle name="SAPBEXexcBad9 10 2 2" xfId="19778"/>
    <cellStyle name="SAPBEXexcBad9 10 2 3" xfId="19779"/>
    <cellStyle name="SAPBEXexcBad9 10 2 4" xfId="19780"/>
    <cellStyle name="SAPBEXexcBad9 10 2 5" xfId="19781"/>
    <cellStyle name="SAPBEXexcBad9 10 2 6" xfId="19782"/>
    <cellStyle name="SAPBEXexcBad9 10 2 7" xfId="19783"/>
    <cellStyle name="SAPBEXexcBad9 10 3" xfId="19784"/>
    <cellStyle name="SAPBEXexcBad9 10 4" xfId="19785"/>
    <cellStyle name="SAPBEXexcBad9 10 5" xfId="19786"/>
    <cellStyle name="SAPBEXexcBad9 10 6" xfId="19787"/>
    <cellStyle name="SAPBEXexcBad9 10 7" xfId="19788"/>
    <cellStyle name="SAPBEXexcBad9 10 8" xfId="19789"/>
    <cellStyle name="SAPBEXexcBad9 11" xfId="19790"/>
    <cellStyle name="SAPBEXexcBad9 11 2" xfId="19791"/>
    <cellStyle name="SAPBEXexcBad9 11 2 2" xfId="19792"/>
    <cellStyle name="SAPBEXexcBad9 11 2 3" xfId="19793"/>
    <cellStyle name="SAPBEXexcBad9 11 2 4" xfId="19794"/>
    <cellStyle name="SAPBEXexcBad9 11 2 5" xfId="19795"/>
    <cellStyle name="SAPBEXexcBad9 11 2 6" xfId="19796"/>
    <cellStyle name="SAPBEXexcBad9 11 2 7" xfId="19797"/>
    <cellStyle name="SAPBEXexcBad9 11 3" xfId="19798"/>
    <cellStyle name="SAPBEXexcBad9 11 4" xfId="19799"/>
    <cellStyle name="SAPBEXexcBad9 11 5" xfId="19800"/>
    <cellStyle name="SAPBEXexcBad9 11 6" xfId="19801"/>
    <cellStyle name="SAPBEXexcBad9 11 7" xfId="19802"/>
    <cellStyle name="SAPBEXexcBad9 11 8" xfId="19803"/>
    <cellStyle name="SAPBEXexcBad9 12" xfId="19804"/>
    <cellStyle name="SAPBEXexcBad9 12 2" xfId="19805"/>
    <cellStyle name="SAPBEXexcBad9 12 3" xfId="19806"/>
    <cellStyle name="SAPBEXexcBad9 12 4" xfId="19807"/>
    <cellStyle name="SAPBEXexcBad9 12 5" xfId="19808"/>
    <cellStyle name="SAPBEXexcBad9 12 6" xfId="19809"/>
    <cellStyle name="SAPBEXexcBad9 12 7" xfId="19810"/>
    <cellStyle name="SAPBEXexcBad9 13" xfId="19811"/>
    <cellStyle name="SAPBEXexcBad9 14" xfId="19812"/>
    <cellStyle name="SAPBEXexcBad9 15" xfId="19813"/>
    <cellStyle name="SAPBEXexcBad9 16" xfId="19814"/>
    <cellStyle name="SAPBEXexcBad9 17" xfId="19815"/>
    <cellStyle name="SAPBEXexcBad9 18" xfId="19816"/>
    <cellStyle name="SAPBEXexcBad9 2" xfId="19817"/>
    <cellStyle name="SAPBEXexcBad9 2 10" xfId="19818"/>
    <cellStyle name="SAPBEXexcBad9 2 11" xfId="19819"/>
    <cellStyle name="SAPBEXexcBad9 2 2" xfId="19820"/>
    <cellStyle name="SAPBEXexcBad9 2 2 2" xfId="19821"/>
    <cellStyle name="SAPBEXexcBad9 2 2 3" xfId="19822"/>
    <cellStyle name="SAPBEXexcBad9 2 2 4" xfId="19823"/>
    <cellStyle name="SAPBEXexcBad9 2 2 5" xfId="19824"/>
    <cellStyle name="SAPBEXexcBad9 2 2 6" xfId="19825"/>
    <cellStyle name="SAPBEXexcBad9 2 2 7" xfId="19826"/>
    <cellStyle name="SAPBEXexcBad9 2 3" xfId="19827"/>
    <cellStyle name="SAPBEXexcBad9 2 3 2" xfId="19828"/>
    <cellStyle name="SAPBEXexcBad9 2 3 3" xfId="19829"/>
    <cellStyle name="SAPBEXexcBad9 2 3 4" xfId="19830"/>
    <cellStyle name="SAPBEXexcBad9 2 3 5" xfId="19831"/>
    <cellStyle name="SAPBEXexcBad9 2 4" xfId="19832"/>
    <cellStyle name="SAPBEXexcBad9 2 4 2" xfId="19833"/>
    <cellStyle name="SAPBEXexcBad9 2 4 2 2" xfId="19834"/>
    <cellStyle name="SAPBEXexcBad9 2 4 2 3" xfId="19835"/>
    <cellStyle name="SAPBEXexcBad9 2 4 2 4" xfId="19836"/>
    <cellStyle name="SAPBEXexcBad9 2 4 2 5" xfId="19837"/>
    <cellStyle name="SAPBEXexcBad9 2 4 2 6" xfId="19838"/>
    <cellStyle name="SAPBEXexcBad9 2 4 2 7" xfId="19839"/>
    <cellStyle name="SAPBEXexcBad9 2 4 3" xfId="19840"/>
    <cellStyle name="SAPBEXexcBad9 2 4 4" xfId="19841"/>
    <cellStyle name="SAPBEXexcBad9 2 4 5" xfId="19842"/>
    <cellStyle name="SAPBEXexcBad9 2 4 6" xfId="19843"/>
    <cellStyle name="SAPBEXexcBad9 2 4 7" xfId="19844"/>
    <cellStyle name="SAPBEXexcBad9 2 4 8" xfId="19845"/>
    <cellStyle name="SAPBEXexcBad9 2 5" xfId="19846"/>
    <cellStyle name="SAPBEXexcBad9 2 5 2" xfId="19847"/>
    <cellStyle name="SAPBEXexcBad9 2 5 3" xfId="19848"/>
    <cellStyle name="SAPBEXexcBad9 2 5 4" xfId="19849"/>
    <cellStyle name="SAPBEXexcBad9 2 5 5" xfId="19850"/>
    <cellStyle name="SAPBEXexcBad9 2 5 6" xfId="19851"/>
    <cellStyle name="SAPBEXexcBad9 2 5 7" xfId="19852"/>
    <cellStyle name="SAPBEXexcBad9 2 6" xfId="19853"/>
    <cellStyle name="SAPBEXexcBad9 2 7" xfId="19854"/>
    <cellStyle name="SAPBEXexcBad9 2 8" xfId="19855"/>
    <cellStyle name="SAPBEXexcBad9 2 9" xfId="19856"/>
    <cellStyle name="SAPBEXexcBad9 2_БДР формат СД (2)" xfId="19857"/>
    <cellStyle name="SAPBEXexcBad9 3" xfId="19858"/>
    <cellStyle name="SAPBEXexcBad9 3 2" xfId="19859"/>
    <cellStyle name="SAPBEXexcBad9 3 2 2" xfId="19860"/>
    <cellStyle name="SAPBEXexcBad9 3 2 3" xfId="19861"/>
    <cellStyle name="SAPBEXexcBad9 3 2 4" xfId="19862"/>
    <cellStyle name="SAPBEXexcBad9 3 2 5" xfId="19863"/>
    <cellStyle name="SAPBEXexcBad9 3 2 6" xfId="19864"/>
    <cellStyle name="SAPBEXexcBad9 3 2 7" xfId="19865"/>
    <cellStyle name="SAPBEXexcBad9 3 3" xfId="19866"/>
    <cellStyle name="SAPBEXexcBad9 3 3 2" xfId="19867"/>
    <cellStyle name="SAPBEXexcBad9 3 3 3" xfId="19868"/>
    <cellStyle name="SAPBEXexcBad9 3 3 4" xfId="19869"/>
    <cellStyle name="SAPBEXexcBad9 3 3 5" xfId="19870"/>
    <cellStyle name="SAPBEXexcBad9 3 4" xfId="19871"/>
    <cellStyle name="SAPBEXexcBad9 3 5" xfId="19872"/>
    <cellStyle name="SAPBEXexcBad9 3 6" xfId="19873"/>
    <cellStyle name="SAPBEXexcBad9 3 7" xfId="19874"/>
    <cellStyle name="SAPBEXexcBad9 3 8" xfId="19875"/>
    <cellStyle name="SAPBEXexcBad9 4" xfId="19876"/>
    <cellStyle name="SAPBEXexcBad9 4 2" xfId="19877"/>
    <cellStyle name="SAPBEXexcBad9 4 2 2" xfId="19878"/>
    <cellStyle name="SAPBEXexcBad9 4 2 3" xfId="19879"/>
    <cellStyle name="SAPBEXexcBad9 4 2 4" xfId="19880"/>
    <cellStyle name="SAPBEXexcBad9 4 2 5" xfId="19881"/>
    <cellStyle name="SAPBEXexcBad9 4 2 6" xfId="19882"/>
    <cellStyle name="SAPBEXexcBad9 4 2 7" xfId="19883"/>
    <cellStyle name="SAPBEXexcBad9 4 3" xfId="19884"/>
    <cellStyle name="SAPBEXexcBad9 4 3 2" xfId="19885"/>
    <cellStyle name="SAPBEXexcBad9 4 3 3" xfId="19886"/>
    <cellStyle name="SAPBEXexcBad9 4 3 4" xfId="19887"/>
    <cellStyle name="SAPBEXexcBad9 4 3 5" xfId="19888"/>
    <cellStyle name="SAPBEXexcBad9 4 4" xfId="19889"/>
    <cellStyle name="SAPBEXexcBad9 4 5" xfId="19890"/>
    <cellStyle name="SAPBEXexcBad9 4 6" xfId="19891"/>
    <cellStyle name="SAPBEXexcBad9 4 7" xfId="19892"/>
    <cellStyle name="SAPBEXexcBad9 4 8" xfId="19893"/>
    <cellStyle name="SAPBEXexcBad9 5" xfId="19894"/>
    <cellStyle name="SAPBEXexcBad9 5 2" xfId="19895"/>
    <cellStyle name="SAPBEXexcBad9 5 2 2" xfId="19896"/>
    <cellStyle name="SAPBEXexcBad9 5 2 3" xfId="19897"/>
    <cellStyle name="SAPBEXexcBad9 5 2 4" xfId="19898"/>
    <cellStyle name="SAPBEXexcBad9 5 2 5" xfId="19899"/>
    <cellStyle name="SAPBEXexcBad9 5 2 6" xfId="19900"/>
    <cellStyle name="SAPBEXexcBad9 5 2 7" xfId="19901"/>
    <cellStyle name="SAPBEXexcBad9 5 3" xfId="19902"/>
    <cellStyle name="SAPBEXexcBad9 5 4" xfId="19903"/>
    <cellStyle name="SAPBEXexcBad9 5 5" xfId="19904"/>
    <cellStyle name="SAPBEXexcBad9 5 6" xfId="19905"/>
    <cellStyle name="SAPBEXexcBad9 5 7" xfId="19906"/>
    <cellStyle name="SAPBEXexcBad9 5 8" xfId="19907"/>
    <cellStyle name="SAPBEXexcBad9 6" xfId="19908"/>
    <cellStyle name="SAPBEXexcBad9 6 2" xfId="19909"/>
    <cellStyle name="SAPBEXexcBad9 6 2 2" xfId="19910"/>
    <cellStyle name="SAPBEXexcBad9 6 2 3" xfId="19911"/>
    <cellStyle name="SAPBEXexcBad9 6 2 4" xfId="19912"/>
    <cellStyle name="SAPBEXexcBad9 6 2 5" xfId="19913"/>
    <cellStyle name="SAPBEXexcBad9 6 2 6" xfId="19914"/>
    <cellStyle name="SAPBEXexcBad9 6 2 7" xfId="19915"/>
    <cellStyle name="SAPBEXexcBad9 6 3" xfId="19916"/>
    <cellStyle name="SAPBEXexcBad9 6 4" xfId="19917"/>
    <cellStyle name="SAPBEXexcBad9 6 5" xfId="19918"/>
    <cellStyle name="SAPBEXexcBad9 6 6" xfId="19919"/>
    <cellStyle name="SAPBEXexcBad9 6 7" xfId="19920"/>
    <cellStyle name="SAPBEXexcBad9 6 8" xfId="19921"/>
    <cellStyle name="SAPBEXexcBad9 7" xfId="19922"/>
    <cellStyle name="SAPBEXexcBad9 7 2" xfId="19923"/>
    <cellStyle name="SAPBEXexcBad9 7 2 2" xfId="19924"/>
    <cellStyle name="SAPBEXexcBad9 7 2 3" xfId="19925"/>
    <cellStyle name="SAPBEXexcBad9 7 2 4" xfId="19926"/>
    <cellStyle name="SAPBEXexcBad9 7 2 5" xfId="19927"/>
    <cellStyle name="SAPBEXexcBad9 7 2 6" xfId="19928"/>
    <cellStyle name="SAPBEXexcBad9 7 2 7" xfId="19929"/>
    <cellStyle name="SAPBEXexcBad9 7 3" xfId="19930"/>
    <cellStyle name="SAPBEXexcBad9 7 4" xfId="19931"/>
    <cellStyle name="SAPBEXexcBad9 7 5" xfId="19932"/>
    <cellStyle name="SAPBEXexcBad9 7 6" xfId="19933"/>
    <cellStyle name="SAPBEXexcBad9 7 7" xfId="19934"/>
    <cellStyle name="SAPBEXexcBad9 7 8" xfId="19935"/>
    <cellStyle name="SAPBEXexcBad9 8" xfId="19936"/>
    <cellStyle name="SAPBEXexcBad9 8 2" xfId="19937"/>
    <cellStyle name="SAPBEXexcBad9 8 2 2" xfId="19938"/>
    <cellStyle name="SAPBEXexcBad9 8 2 3" xfId="19939"/>
    <cellStyle name="SAPBEXexcBad9 8 2 4" xfId="19940"/>
    <cellStyle name="SAPBEXexcBad9 8 2 5" xfId="19941"/>
    <cellStyle name="SAPBEXexcBad9 8 2 6" xfId="19942"/>
    <cellStyle name="SAPBEXexcBad9 8 2 7" xfId="19943"/>
    <cellStyle name="SAPBEXexcBad9 8 3" xfId="19944"/>
    <cellStyle name="SAPBEXexcBad9 8 4" xfId="19945"/>
    <cellStyle name="SAPBEXexcBad9 8 5" xfId="19946"/>
    <cellStyle name="SAPBEXexcBad9 8 6" xfId="19947"/>
    <cellStyle name="SAPBEXexcBad9 8 7" xfId="19948"/>
    <cellStyle name="SAPBEXexcBad9 8 8" xfId="19949"/>
    <cellStyle name="SAPBEXexcBad9 9" xfId="19950"/>
    <cellStyle name="SAPBEXexcBad9 9 2" xfId="19951"/>
    <cellStyle name="SAPBEXexcBad9 9 2 2" xfId="19952"/>
    <cellStyle name="SAPBEXexcBad9 9 2 3" xfId="19953"/>
    <cellStyle name="SAPBEXexcBad9 9 2 4" xfId="19954"/>
    <cellStyle name="SAPBEXexcBad9 9 2 5" xfId="19955"/>
    <cellStyle name="SAPBEXexcBad9 9 2 6" xfId="19956"/>
    <cellStyle name="SAPBEXexcBad9 9 2 7" xfId="19957"/>
    <cellStyle name="SAPBEXexcBad9 9 3" xfId="19958"/>
    <cellStyle name="SAPBEXexcBad9 9 4" xfId="19959"/>
    <cellStyle name="SAPBEXexcBad9 9 5" xfId="19960"/>
    <cellStyle name="SAPBEXexcBad9 9 6" xfId="19961"/>
    <cellStyle name="SAPBEXexcBad9 9 7" xfId="19962"/>
    <cellStyle name="SAPBEXexcBad9 9 8" xfId="19963"/>
    <cellStyle name="SAPBEXexcBad9_xSAPtemp1650" xfId="19964"/>
    <cellStyle name="SAPBEXexcCritical4" xfId="19965"/>
    <cellStyle name="SAPBEXexcCritical4 10" xfId="19966"/>
    <cellStyle name="SAPBEXexcCritical4 10 2" xfId="19967"/>
    <cellStyle name="SAPBEXexcCritical4 10 2 2" xfId="19968"/>
    <cellStyle name="SAPBEXexcCritical4 10 2 3" xfId="19969"/>
    <cellStyle name="SAPBEXexcCritical4 10 2 4" xfId="19970"/>
    <cellStyle name="SAPBEXexcCritical4 10 2 5" xfId="19971"/>
    <cellStyle name="SAPBEXexcCritical4 10 2 6" xfId="19972"/>
    <cellStyle name="SAPBEXexcCritical4 10 2 7" xfId="19973"/>
    <cellStyle name="SAPBEXexcCritical4 10 3" xfId="19974"/>
    <cellStyle name="SAPBEXexcCritical4 10 4" xfId="19975"/>
    <cellStyle name="SAPBEXexcCritical4 10 5" xfId="19976"/>
    <cellStyle name="SAPBEXexcCritical4 10 6" xfId="19977"/>
    <cellStyle name="SAPBEXexcCritical4 10 7" xfId="19978"/>
    <cellStyle name="SAPBEXexcCritical4 10 8" xfId="19979"/>
    <cellStyle name="SAPBEXexcCritical4 11" xfId="19980"/>
    <cellStyle name="SAPBEXexcCritical4 11 2" xfId="19981"/>
    <cellStyle name="SAPBEXexcCritical4 11 2 2" xfId="19982"/>
    <cellStyle name="SAPBEXexcCritical4 11 2 3" xfId="19983"/>
    <cellStyle name="SAPBEXexcCritical4 11 2 4" xfId="19984"/>
    <cellStyle name="SAPBEXexcCritical4 11 2 5" xfId="19985"/>
    <cellStyle name="SAPBEXexcCritical4 11 2 6" xfId="19986"/>
    <cellStyle name="SAPBEXexcCritical4 11 2 7" xfId="19987"/>
    <cellStyle name="SAPBEXexcCritical4 11 3" xfId="19988"/>
    <cellStyle name="SAPBEXexcCritical4 11 4" xfId="19989"/>
    <cellStyle name="SAPBEXexcCritical4 11 5" xfId="19990"/>
    <cellStyle name="SAPBEXexcCritical4 11 6" xfId="19991"/>
    <cellStyle name="SAPBEXexcCritical4 11 7" xfId="19992"/>
    <cellStyle name="SAPBEXexcCritical4 11 8" xfId="19993"/>
    <cellStyle name="SAPBEXexcCritical4 12" xfId="19994"/>
    <cellStyle name="SAPBEXexcCritical4 12 2" xfId="19995"/>
    <cellStyle name="SAPBEXexcCritical4 12 3" xfId="19996"/>
    <cellStyle name="SAPBEXexcCritical4 12 4" xfId="19997"/>
    <cellStyle name="SAPBEXexcCritical4 12 5" xfId="19998"/>
    <cellStyle name="SAPBEXexcCritical4 12 6" xfId="19999"/>
    <cellStyle name="SAPBEXexcCritical4 12 7" xfId="20000"/>
    <cellStyle name="SAPBEXexcCritical4 13" xfId="20001"/>
    <cellStyle name="SAPBEXexcCritical4 14" xfId="20002"/>
    <cellStyle name="SAPBEXexcCritical4 15" xfId="20003"/>
    <cellStyle name="SAPBEXexcCritical4 16" xfId="20004"/>
    <cellStyle name="SAPBEXexcCritical4 17" xfId="20005"/>
    <cellStyle name="SAPBEXexcCritical4 18" xfId="20006"/>
    <cellStyle name="SAPBEXexcCritical4 2" xfId="20007"/>
    <cellStyle name="SAPBEXexcCritical4 2 10" xfId="20008"/>
    <cellStyle name="SAPBEXexcCritical4 2 11" xfId="20009"/>
    <cellStyle name="SAPBEXexcCritical4 2 2" xfId="20010"/>
    <cellStyle name="SAPBEXexcCritical4 2 2 2" xfId="20011"/>
    <cellStyle name="SAPBEXexcCritical4 2 2 3" xfId="20012"/>
    <cellStyle name="SAPBEXexcCritical4 2 2 4" xfId="20013"/>
    <cellStyle name="SAPBEXexcCritical4 2 2 5" xfId="20014"/>
    <cellStyle name="SAPBEXexcCritical4 2 2 6" xfId="20015"/>
    <cellStyle name="SAPBEXexcCritical4 2 2 7" xfId="20016"/>
    <cellStyle name="SAPBEXexcCritical4 2 3" xfId="20017"/>
    <cellStyle name="SAPBEXexcCritical4 2 3 2" xfId="20018"/>
    <cellStyle name="SAPBEXexcCritical4 2 3 3" xfId="20019"/>
    <cellStyle name="SAPBEXexcCritical4 2 3 4" xfId="20020"/>
    <cellStyle name="SAPBEXexcCritical4 2 3 5" xfId="20021"/>
    <cellStyle name="SAPBEXexcCritical4 2 4" xfId="20022"/>
    <cellStyle name="SAPBEXexcCritical4 2 4 2" xfId="20023"/>
    <cellStyle name="SAPBEXexcCritical4 2 4 2 2" xfId="20024"/>
    <cellStyle name="SAPBEXexcCritical4 2 4 2 3" xfId="20025"/>
    <cellStyle name="SAPBEXexcCritical4 2 4 2 4" xfId="20026"/>
    <cellStyle name="SAPBEXexcCritical4 2 4 2 5" xfId="20027"/>
    <cellStyle name="SAPBEXexcCritical4 2 4 2 6" xfId="20028"/>
    <cellStyle name="SAPBEXexcCritical4 2 4 2 7" xfId="20029"/>
    <cellStyle name="SAPBEXexcCritical4 2 4 3" xfId="20030"/>
    <cellStyle name="SAPBEXexcCritical4 2 4 4" xfId="20031"/>
    <cellStyle name="SAPBEXexcCritical4 2 4 5" xfId="20032"/>
    <cellStyle name="SAPBEXexcCritical4 2 4 6" xfId="20033"/>
    <cellStyle name="SAPBEXexcCritical4 2 4 7" xfId="20034"/>
    <cellStyle name="SAPBEXexcCritical4 2 4 8" xfId="20035"/>
    <cellStyle name="SAPBEXexcCritical4 2 5" xfId="20036"/>
    <cellStyle name="SAPBEXexcCritical4 2 5 2" xfId="20037"/>
    <cellStyle name="SAPBEXexcCritical4 2 5 3" xfId="20038"/>
    <cellStyle name="SAPBEXexcCritical4 2 5 4" xfId="20039"/>
    <cellStyle name="SAPBEXexcCritical4 2 5 5" xfId="20040"/>
    <cellStyle name="SAPBEXexcCritical4 2 5 6" xfId="20041"/>
    <cellStyle name="SAPBEXexcCritical4 2 5 7" xfId="20042"/>
    <cellStyle name="SAPBEXexcCritical4 2 6" xfId="20043"/>
    <cellStyle name="SAPBEXexcCritical4 2 7" xfId="20044"/>
    <cellStyle name="SAPBEXexcCritical4 2 8" xfId="20045"/>
    <cellStyle name="SAPBEXexcCritical4 2 9" xfId="20046"/>
    <cellStyle name="SAPBEXexcCritical4 2_БДР формат СД (2)" xfId="20047"/>
    <cellStyle name="SAPBEXexcCritical4 3" xfId="20048"/>
    <cellStyle name="SAPBEXexcCritical4 3 2" xfId="20049"/>
    <cellStyle name="SAPBEXexcCritical4 3 2 2" xfId="20050"/>
    <cellStyle name="SAPBEXexcCritical4 3 2 3" xfId="20051"/>
    <cellStyle name="SAPBEXexcCritical4 3 2 4" xfId="20052"/>
    <cellStyle name="SAPBEXexcCritical4 3 2 5" xfId="20053"/>
    <cellStyle name="SAPBEXexcCritical4 3 2 6" xfId="20054"/>
    <cellStyle name="SAPBEXexcCritical4 3 2 7" xfId="20055"/>
    <cellStyle name="SAPBEXexcCritical4 3 3" xfId="20056"/>
    <cellStyle name="SAPBEXexcCritical4 3 3 2" xfId="20057"/>
    <cellStyle name="SAPBEXexcCritical4 3 3 3" xfId="20058"/>
    <cellStyle name="SAPBEXexcCritical4 3 3 4" xfId="20059"/>
    <cellStyle name="SAPBEXexcCritical4 3 3 5" xfId="20060"/>
    <cellStyle name="SAPBEXexcCritical4 3 4" xfId="20061"/>
    <cellStyle name="SAPBEXexcCritical4 3 5" xfId="20062"/>
    <cellStyle name="SAPBEXexcCritical4 3 6" xfId="20063"/>
    <cellStyle name="SAPBEXexcCritical4 3 7" xfId="20064"/>
    <cellStyle name="SAPBEXexcCritical4 3 8" xfId="20065"/>
    <cellStyle name="SAPBEXexcCritical4 4" xfId="20066"/>
    <cellStyle name="SAPBEXexcCritical4 4 2" xfId="20067"/>
    <cellStyle name="SAPBEXexcCritical4 4 2 2" xfId="20068"/>
    <cellStyle name="SAPBEXexcCritical4 4 2 3" xfId="20069"/>
    <cellStyle name="SAPBEXexcCritical4 4 2 4" xfId="20070"/>
    <cellStyle name="SAPBEXexcCritical4 4 2 5" xfId="20071"/>
    <cellStyle name="SAPBEXexcCritical4 4 2 6" xfId="20072"/>
    <cellStyle name="SAPBEXexcCritical4 4 2 7" xfId="20073"/>
    <cellStyle name="SAPBEXexcCritical4 4 3" xfId="20074"/>
    <cellStyle name="SAPBEXexcCritical4 4 3 2" xfId="20075"/>
    <cellStyle name="SAPBEXexcCritical4 4 3 3" xfId="20076"/>
    <cellStyle name="SAPBEXexcCritical4 4 3 4" xfId="20077"/>
    <cellStyle name="SAPBEXexcCritical4 4 3 5" xfId="20078"/>
    <cellStyle name="SAPBEXexcCritical4 4 4" xfId="20079"/>
    <cellStyle name="SAPBEXexcCritical4 4 5" xfId="20080"/>
    <cellStyle name="SAPBEXexcCritical4 4 6" xfId="20081"/>
    <cellStyle name="SAPBEXexcCritical4 4 7" xfId="20082"/>
    <cellStyle name="SAPBEXexcCritical4 4 8" xfId="20083"/>
    <cellStyle name="SAPBEXexcCritical4 5" xfId="20084"/>
    <cellStyle name="SAPBEXexcCritical4 5 2" xfId="20085"/>
    <cellStyle name="SAPBEXexcCritical4 5 2 2" xfId="20086"/>
    <cellStyle name="SAPBEXexcCritical4 5 2 3" xfId="20087"/>
    <cellStyle name="SAPBEXexcCritical4 5 2 4" xfId="20088"/>
    <cellStyle name="SAPBEXexcCritical4 5 2 5" xfId="20089"/>
    <cellStyle name="SAPBEXexcCritical4 5 2 6" xfId="20090"/>
    <cellStyle name="SAPBEXexcCritical4 5 2 7" xfId="20091"/>
    <cellStyle name="SAPBEXexcCritical4 5 3" xfId="20092"/>
    <cellStyle name="SAPBEXexcCritical4 5 4" xfId="20093"/>
    <cellStyle name="SAPBEXexcCritical4 5 5" xfId="20094"/>
    <cellStyle name="SAPBEXexcCritical4 5 6" xfId="20095"/>
    <cellStyle name="SAPBEXexcCritical4 5 7" xfId="20096"/>
    <cellStyle name="SAPBEXexcCritical4 5 8" xfId="20097"/>
    <cellStyle name="SAPBEXexcCritical4 6" xfId="20098"/>
    <cellStyle name="SAPBEXexcCritical4 6 2" xfId="20099"/>
    <cellStyle name="SAPBEXexcCritical4 6 2 2" xfId="20100"/>
    <cellStyle name="SAPBEXexcCritical4 6 2 3" xfId="20101"/>
    <cellStyle name="SAPBEXexcCritical4 6 2 4" xfId="20102"/>
    <cellStyle name="SAPBEXexcCritical4 6 2 5" xfId="20103"/>
    <cellStyle name="SAPBEXexcCritical4 6 2 6" xfId="20104"/>
    <cellStyle name="SAPBEXexcCritical4 6 2 7" xfId="20105"/>
    <cellStyle name="SAPBEXexcCritical4 6 3" xfId="20106"/>
    <cellStyle name="SAPBEXexcCritical4 6 4" xfId="20107"/>
    <cellStyle name="SAPBEXexcCritical4 6 5" xfId="20108"/>
    <cellStyle name="SAPBEXexcCritical4 6 6" xfId="20109"/>
    <cellStyle name="SAPBEXexcCritical4 6 7" xfId="20110"/>
    <cellStyle name="SAPBEXexcCritical4 6 8" xfId="20111"/>
    <cellStyle name="SAPBEXexcCritical4 7" xfId="20112"/>
    <cellStyle name="SAPBEXexcCritical4 7 2" xfId="20113"/>
    <cellStyle name="SAPBEXexcCritical4 7 2 2" xfId="20114"/>
    <cellStyle name="SAPBEXexcCritical4 7 2 3" xfId="20115"/>
    <cellStyle name="SAPBEXexcCritical4 7 2 4" xfId="20116"/>
    <cellStyle name="SAPBEXexcCritical4 7 2 5" xfId="20117"/>
    <cellStyle name="SAPBEXexcCritical4 7 2 6" xfId="20118"/>
    <cellStyle name="SAPBEXexcCritical4 7 2 7" xfId="20119"/>
    <cellStyle name="SAPBEXexcCritical4 7 3" xfId="20120"/>
    <cellStyle name="SAPBEXexcCritical4 7 4" xfId="20121"/>
    <cellStyle name="SAPBEXexcCritical4 7 5" xfId="20122"/>
    <cellStyle name="SAPBEXexcCritical4 7 6" xfId="20123"/>
    <cellStyle name="SAPBEXexcCritical4 7 7" xfId="20124"/>
    <cellStyle name="SAPBEXexcCritical4 7 8" xfId="20125"/>
    <cellStyle name="SAPBEXexcCritical4 8" xfId="20126"/>
    <cellStyle name="SAPBEXexcCritical4 8 2" xfId="20127"/>
    <cellStyle name="SAPBEXexcCritical4 8 2 2" xfId="20128"/>
    <cellStyle name="SAPBEXexcCritical4 8 2 3" xfId="20129"/>
    <cellStyle name="SAPBEXexcCritical4 8 2 4" xfId="20130"/>
    <cellStyle name="SAPBEXexcCritical4 8 2 5" xfId="20131"/>
    <cellStyle name="SAPBEXexcCritical4 8 2 6" xfId="20132"/>
    <cellStyle name="SAPBEXexcCritical4 8 2 7" xfId="20133"/>
    <cellStyle name="SAPBEXexcCritical4 8 3" xfId="20134"/>
    <cellStyle name="SAPBEXexcCritical4 8 4" xfId="20135"/>
    <cellStyle name="SAPBEXexcCritical4 8 5" xfId="20136"/>
    <cellStyle name="SAPBEXexcCritical4 8 6" xfId="20137"/>
    <cellStyle name="SAPBEXexcCritical4 8 7" xfId="20138"/>
    <cellStyle name="SAPBEXexcCritical4 8 8" xfId="20139"/>
    <cellStyle name="SAPBEXexcCritical4 9" xfId="20140"/>
    <cellStyle name="SAPBEXexcCritical4 9 2" xfId="20141"/>
    <cellStyle name="SAPBEXexcCritical4 9 2 2" xfId="20142"/>
    <cellStyle name="SAPBEXexcCritical4 9 2 3" xfId="20143"/>
    <cellStyle name="SAPBEXexcCritical4 9 2 4" xfId="20144"/>
    <cellStyle name="SAPBEXexcCritical4 9 2 5" xfId="20145"/>
    <cellStyle name="SAPBEXexcCritical4 9 2 6" xfId="20146"/>
    <cellStyle name="SAPBEXexcCritical4 9 2 7" xfId="20147"/>
    <cellStyle name="SAPBEXexcCritical4 9 3" xfId="20148"/>
    <cellStyle name="SAPBEXexcCritical4 9 4" xfId="20149"/>
    <cellStyle name="SAPBEXexcCritical4 9 5" xfId="20150"/>
    <cellStyle name="SAPBEXexcCritical4 9 6" xfId="20151"/>
    <cellStyle name="SAPBEXexcCritical4 9 7" xfId="20152"/>
    <cellStyle name="SAPBEXexcCritical4 9 8" xfId="20153"/>
    <cellStyle name="SAPBEXexcCritical4_xSAPtemp1650" xfId="20154"/>
    <cellStyle name="SAPBEXexcCritical5" xfId="20155"/>
    <cellStyle name="SAPBEXexcCritical5 10" xfId="20156"/>
    <cellStyle name="SAPBEXexcCritical5 10 2" xfId="20157"/>
    <cellStyle name="SAPBEXexcCritical5 10 2 2" xfId="20158"/>
    <cellStyle name="SAPBEXexcCritical5 10 2 3" xfId="20159"/>
    <cellStyle name="SAPBEXexcCritical5 10 2 4" xfId="20160"/>
    <cellStyle name="SAPBEXexcCritical5 10 2 5" xfId="20161"/>
    <cellStyle name="SAPBEXexcCritical5 10 2 6" xfId="20162"/>
    <cellStyle name="SAPBEXexcCritical5 10 2 7" xfId="20163"/>
    <cellStyle name="SAPBEXexcCritical5 10 3" xfId="20164"/>
    <cellStyle name="SAPBEXexcCritical5 10 4" xfId="20165"/>
    <cellStyle name="SAPBEXexcCritical5 10 5" xfId="20166"/>
    <cellStyle name="SAPBEXexcCritical5 10 6" xfId="20167"/>
    <cellStyle name="SAPBEXexcCritical5 10 7" xfId="20168"/>
    <cellStyle name="SAPBEXexcCritical5 10 8" xfId="20169"/>
    <cellStyle name="SAPBEXexcCritical5 11" xfId="20170"/>
    <cellStyle name="SAPBEXexcCritical5 11 2" xfId="20171"/>
    <cellStyle name="SAPBEXexcCritical5 11 2 2" xfId="20172"/>
    <cellStyle name="SAPBEXexcCritical5 11 2 3" xfId="20173"/>
    <cellStyle name="SAPBEXexcCritical5 11 2 4" xfId="20174"/>
    <cellStyle name="SAPBEXexcCritical5 11 2 5" xfId="20175"/>
    <cellStyle name="SAPBEXexcCritical5 11 2 6" xfId="20176"/>
    <cellStyle name="SAPBEXexcCritical5 11 2 7" xfId="20177"/>
    <cellStyle name="SAPBEXexcCritical5 11 3" xfId="20178"/>
    <cellStyle name="SAPBEXexcCritical5 11 4" xfId="20179"/>
    <cellStyle name="SAPBEXexcCritical5 11 5" xfId="20180"/>
    <cellStyle name="SAPBEXexcCritical5 11 6" xfId="20181"/>
    <cellStyle name="SAPBEXexcCritical5 11 7" xfId="20182"/>
    <cellStyle name="SAPBEXexcCritical5 11 8" xfId="20183"/>
    <cellStyle name="SAPBEXexcCritical5 12" xfId="20184"/>
    <cellStyle name="SAPBEXexcCritical5 12 2" xfId="20185"/>
    <cellStyle name="SAPBEXexcCritical5 12 3" xfId="20186"/>
    <cellStyle name="SAPBEXexcCritical5 12 4" xfId="20187"/>
    <cellStyle name="SAPBEXexcCritical5 12 5" xfId="20188"/>
    <cellStyle name="SAPBEXexcCritical5 12 6" xfId="20189"/>
    <cellStyle name="SAPBEXexcCritical5 12 7" xfId="20190"/>
    <cellStyle name="SAPBEXexcCritical5 13" xfId="20191"/>
    <cellStyle name="SAPBEXexcCritical5 14" xfId="20192"/>
    <cellStyle name="SAPBEXexcCritical5 15" xfId="20193"/>
    <cellStyle name="SAPBEXexcCritical5 16" xfId="20194"/>
    <cellStyle name="SAPBEXexcCritical5 17" xfId="20195"/>
    <cellStyle name="SAPBEXexcCritical5 18" xfId="20196"/>
    <cellStyle name="SAPBEXexcCritical5 2" xfId="20197"/>
    <cellStyle name="SAPBEXexcCritical5 2 10" xfId="20198"/>
    <cellStyle name="SAPBEXexcCritical5 2 11" xfId="20199"/>
    <cellStyle name="SAPBEXexcCritical5 2 2" xfId="20200"/>
    <cellStyle name="SAPBEXexcCritical5 2 2 2" xfId="20201"/>
    <cellStyle name="SAPBEXexcCritical5 2 2 3" xfId="20202"/>
    <cellStyle name="SAPBEXexcCritical5 2 2 4" xfId="20203"/>
    <cellStyle name="SAPBEXexcCritical5 2 2 5" xfId="20204"/>
    <cellStyle name="SAPBEXexcCritical5 2 2 6" xfId="20205"/>
    <cellStyle name="SAPBEXexcCritical5 2 2 7" xfId="20206"/>
    <cellStyle name="SAPBEXexcCritical5 2 3" xfId="20207"/>
    <cellStyle name="SAPBEXexcCritical5 2 3 2" xfId="20208"/>
    <cellStyle name="SAPBEXexcCritical5 2 3 3" xfId="20209"/>
    <cellStyle name="SAPBEXexcCritical5 2 3 4" xfId="20210"/>
    <cellStyle name="SAPBEXexcCritical5 2 3 5" xfId="20211"/>
    <cellStyle name="SAPBEXexcCritical5 2 4" xfId="20212"/>
    <cellStyle name="SAPBEXexcCritical5 2 4 2" xfId="20213"/>
    <cellStyle name="SAPBEXexcCritical5 2 4 2 2" xfId="20214"/>
    <cellStyle name="SAPBEXexcCritical5 2 4 2 3" xfId="20215"/>
    <cellStyle name="SAPBEXexcCritical5 2 4 2 4" xfId="20216"/>
    <cellStyle name="SAPBEXexcCritical5 2 4 2 5" xfId="20217"/>
    <cellStyle name="SAPBEXexcCritical5 2 4 2 6" xfId="20218"/>
    <cellStyle name="SAPBEXexcCritical5 2 4 2 7" xfId="20219"/>
    <cellStyle name="SAPBEXexcCritical5 2 4 3" xfId="20220"/>
    <cellStyle name="SAPBEXexcCritical5 2 4 4" xfId="20221"/>
    <cellStyle name="SAPBEXexcCritical5 2 4 5" xfId="20222"/>
    <cellStyle name="SAPBEXexcCritical5 2 4 6" xfId="20223"/>
    <cellStyle name="SAPBEXexcCritical5 2 4 7" xfId="20224"/>
    <cellStyle name="SAPBEXexcCritical5 2 4 8" xfId="20225"/>
    <cellStyle name="SAPBEXexcCritical5 2 5" xfId="20226"/>
    <cellStyle name="SAPBEXexcCritical5 2 5 2" xfId="20227"/>
    <cellStyle name="SAPBEXexcCritical5 2 5 3" xfId="20228"/>
    <cellStyle name="SAPBEXexcCritical5 2 5 4" xfId="20229"/>
    <cellStyle name="SAPBEXexcCritical5 2 5 5" xfId="20230"/>
    <cellStyle name="SAPBEXexcCritical5 2 5 6" xfId="20231"/>
    <cellStyle name="SAPBEXexcCritical5 2 5 7" xfId="20232"/>
    <cellStyle name="SAPBEXexcCritical5 2 6" xfId="20233"/>
    <cellStyle name="SAPBEXexcCritical5 2 7" xfId="20234"/>
    <cellStyle name="SAPBEXexcCritical5 2 8" xfId="20235"/>
    <cellStyle name="SAPBEXexcCritical5 2 9" xfId="20236"/>
    <cellStyle name="SAPBEXexcCritical5 2_БДР формат СД (2)" xfId="20237"/>
    <cellStyle name="SAPBEXexcCritical5 3" xfId="20238"/>
    <cellStyle name="SAPBEXexcCritical5 3 2" xfId="20239"/>
    <cellStyle name="SAPBEXexcCritical5 3 2 2" xfId="20240"/>
    <cellStyle name="SAPBEXexcCritical5 3 2 3" xfId="20241"/>
    <cellStyle name="SAPBEXexcCritical5 3 2 4" xfId="20242"/>
    <cellStyle name="SAPBEXexcCritical5 3 2 5" xfId="20243"/>
    <cellStyle name="SAPBEXexcCritical5 3 2 6" xfId="20244"/>
    <cellStyle name="SAPBEXexcCritical5 3 2 7" xfId="20245"/>
    <cellStyle name="SAPBEXexcCritical5 3 3" xfId="20246"/>
    <cellStyle name="SAPBEXexcCritical5 3 3 2" xfId="20247"/>
    <cellStyle name="SAPBEXexcCritical5 3 3 3" xfId="20248"/>
    <cellStyle name="SAPBEXexcCritical5 3 3 4" xfId="20249"/>
    <cellStyle name="SAPBEXexcCritical5 3 3 5" xfId="20250"/>
    <cellStyle name="SAPBEXexcCritical5 3 4" xfId="20251"/>
    <cellStyle name="SAPBEXexcCritical5 3 5" xfId="20252"/>
    <cellStyle name="SAPBEXexcCritical5 3 6" xfId="20253"/>
    <cellStyle name="SAPBEXexcCritical5 3 7" xfId="20254"/>
    <cellStyle name="SAPBEXexcCritical5 3 8" xfId="20255"/>
    <cellStyle name="SAPBEXexcCritical5 4" xfId="20256"/>
    <cellStyle name="SAPBEXexcCritical5 4 2" xfId="20257"/>
    <cellStyle name="SAPBEXexcCritical5 4 2 2" xfId="20258"/>
    <cellStyle name="SAPBEXexcCritical5 4 2 3" xfId="20259"/>
    <cellStyle name="SAPBEXexcCritical5 4 2 4" xfId="20260"/>
    <cellStyle name="SAPBEXexcCritical5 4 2 5" xfId="20261"/>
    <cellStyle name="SAPBEXexcCritical5 4 2 6" xfId="20262"/>
    <cellStyle name="SAPBEXexcCritical5 4 2 7" xfId="20263"/>
    <cellStyle name="SAPBEXexcCritical5 4 3" xfId="20264"/>
    <cellStyle name="SAPBEXexcCritical5 4 3 2" xfId="20265"/>
    <cellStyle name="SAPBEXexcCritical5 4 3 3" xfId="20266"/>
    <cellStyle name="SAPBEXexcCritical5 4 3 4" xfId="20267"/>
    <cellStyle name="SAPBEXexcCritical5 4 3 5" xfId="20268"/>
    <cellStyle name="SAPBEXexcCritical5 4 4" xfId="20269"/>
    <cellStyle name="SAPBEXexcCritical5 4 5" xfId="20270"/>
    <cellStyle name="SAPBEXexcCritical5 4 6" xfId="20271"/>
    <cellStyle name="SAPBEXexcCritical5 4 7" xfId="20272"/>
    <cellStyle name="SAPBEXexcCritical5 4 8" xfId="20273"/>
    <cellStyle name="SAPBEXexcCritical5 5" xfId="20274"/>
    <cellStyle name="SAPBEXexcCritical5 5 2" xfId="20275"/>
    <cellStyle name="SAPBEXexcCritical5 5 2 2" xfId="20276"/>
    <cellStyle name="SAPBEXexcCritical5 5 2 3" xfId="20277"/>
    <cellStyle name="SAPBEXexcCritical5 5 2 4" xfId="20278"/>
    <cellStyle name="SAPBEXexcCritical5 5 2 5" xfId="20279"/>
    <cellStyle name="SAPBEXexcCritical5 5 2 6" xfId="20280"/>
    <cellStyle name="SAPBEXexcCritical5 5 2 7" xfId="20281"/>
    <cellStyle name="SAPBEXexcCritical5 5 3" xfId="20282"/>
    <cellStyle name="SAPBEXexcCritical5 5 4" xfId="20283"/>
    <cellStyle name="SAPBEXexcCritical5 5 5" xfId="20284"/>
    <cellStyle name="SAPBEXexcCritical5 5 6" xfId="20285"/>
    <cellStyle name="SAPBEXexcCritical5 5 7" xfId="20286"/>
    <cellStyle name="SAPBEXexcCritical5 5 8" xfId="20287"/>
    <cellStyle name="SAPBEXexcCritical5 6" xfId="20288"/>
    <cellStyle name="SAPBEXexcCritical5 6 2" xfId="20289"/>
    <cellStyle name="SAPBEXexcCritical5 6 2 2" xfId="20290"/>
    <cellStyle name="SAPBEXexcCritical5 6 2 3" xfId="20291"/>
    <cellStyle name="SAPBEXexcCritical5 6 2 4" xfId="20292"/>
    <cellStyle name="SAPBEXexcCritical5 6 2 5" xfId="20293"/>
    <cellStyle name="SAPBEXexcCritical5 6 2 6" xfId="20294"/>
    <cellStyle name="SAPBEXexcCritical5 6 2 7" xfId="20295"/>
    <cellStyle name="SAPBEXexcCritical5 6 3" xfId="20296"/>
    <cellStyle name="SAPBEXexcCritical5 6 4" xfId="20297"/>
    <cellStyle name="SAPBEXexcCritical5 6 5" xfId="20298"/>
    <cellStyle name="SAPBEXexcCritical5 6 6" xfId="20299"/>
    <cellStyle name="SAPBEXexcCritical5 6 7" xfId="20300"/>
    <cellStyle name="SAPBEXexcCritical5 6 8" xfId="20301"/>
    <cellStyle name="SAPBEXexcCritical5 7" xfId="20302"/>
    <cellStyle name="SAPBEXexcCritical5 7 2" xfId="20303"/>
    <cellStyle name="SAPBEXexcCritical5 7 2 2" xfId="20304"/>
    <cellStyle name="SAPBEXexcCritical5 7 2 3" xfId="20305"/>
    <cellStyle name="SAPBEXexcCritical5 7 2 4" xfId="20306"/>
    <cellStyle name="SAPBEXexcCritical5 7 2 5" xfId="20307"/>
    <cellStyle name="SAPBEXexcCritical5 7 2 6" xfId="20308"/>
    <cellStyle name="SAPBEXexcCritical5 7 2 7" xfId="20309"/>
    <cellStyle name="SAPBEXexcCritical5 7 3" xfId="20310"/>
    <cellStyle name="SAPBEXexcCritical5 7 4" xfId="20311"/>
    <cellStyle name="SAPBEXexcCritical5 7 5" xfId="20312"/>
    <cellStyle name="SAPBEXexcCritical5 7 6" xfId="20313"/>
    <cellStyle name="SAPBEXexcCritical5 7 7" xfId="20314"/>
    <cellStyle name="SAPBEXexcCritical5 7 8" xfId="20315"/>
    <cellStyle name="SAPBEXexcCritical5 8" xfId="20316"/>
    <cellStyle name="SAPBEXexcCritical5 8 2" xfId="20317"/>
    <cellStyle name="SAPBEXexcCritical5 8 2 2" xfId="20318"/>
    <cellStyle name="SAPBEXexcCritical5 8 2 3" xfId="20319"/>
    <cellStyle name="SAPBEXexcCritical5 8 2 4" xfId="20320"/>
    <cellStyle name="SAPBEXexcCritical5 8 2 5" xfId="20321"/>
    <cellStyle name="SAPBEXexcCritical5 8 2 6" xfId="20322"/>
    <cellStyle name="SAPBEXexcCritical5 8 2 7" xfId="20323"/>
    <cellStyle name="SAPBEXexcCritical5 8 3" xfId="20324"/>
    <cellStyle name="SAPBEXexcCritical5 8 4" xfId="20325"/>
    <cellStyle name="SAPBEXexcCritical5 8 5" xfId="20326"/>
    <cellStyle name="SAPBEXexcCritical5 8 6" xfId="20327"/>
    <cellStyle name="SAPBEXexcCritical5 8 7" xfId="20328"/>
    <cellStyle name="SAPBEXexcCritical5 8 8" xfId="20329"/>
    <cellStyle name="SAPBEXexcCritical5 9" xfId="20330"/>
    <cellStyle name="SAPBEXexcCritical5 9 2" xfId="20331"/>
    <cellStyle name="SAPBEXexcCritical5 9 2 2" xfId="20332"/>
    <cellStyle name="SAPBEXexcCritical5 9 2 3" xfId="20333"/>
    <cellStyle name="SAPBEXexcCritical5 9 2 4" xfId="20334"/>
    <cellStyle name="SAPBEXexcCritical5 9 2 5" xfId="20335"/>
    <cellStyle name="SAPBEXexcCritical5 9 2 6" xfId="20336"/>
    <cellStyle name="SAPBEXexcCritical5 9 2 7" xfId="20337"/>
    <cellStyle name="SAPBEXexcCritical5 9 3" xfId="20338"/>
    <cellStyle name="SAPBEXexcCritical5 9 4" xfId="20339"/>
    <cellStyle name="SAPBEXexcCritical5 9 5" xfId="20340"/>
    <cellStyle name="SAPBEXexcCritical5 9 6" xfId="20341"/>
    <cellStyle name="SAPBEXexcCritical5 9 7" xfId="20342"/>
    <cellStyle name="SAPBEXexcCritical5 9 8" xfId="20343"/>
    <cellStyle name="SAPBEXexcCritical5_xSAPtemp1650" xfId="20344"/>
    <cellStyle name="SAPBEXexcCritical6" xfId="20345"/>
    <cellStyle name="SAPBEXexcCritical6 10" xfId="20346"/>
    <cellStyle name="SAPBEXexcCritical6 10 2" xfId="20347"/>
    <cellStyle name="SAPBEXexcCritical6 10 2 2" xfId="20348"/>
    <cellStyle name="SAPBEXexcCritical6 10 2 3" xfId="20349"/>
    <cellStyle name="SAPBEXexcCritical6 10 2 4" xfId="20350"/>
    <cellStyle name="SAPBEXexcCritical6 10 2 5" xfId="20351"/>
    <cellStyle name="SAPBEXexcCritical6 10 2 6" xfId="20352"/>
    <cellStyle name="SAPBEXexcCritical6 10 2 7" xfId="20353"/>
    <cellStyle name="SAPBEXexcCritical6 10 3" xfId="20354"/>
    <cellStyle name="SAPBEXexcCritical6 10 4" xfId="20355"/>
    <cellStyle name="SAPBEXexcCritical6 10 5" xfId="20356"/>
    <cellStyle name="SAPBEXexcCritical6 10 6" xfId="20357"/>
    <cellStyle name="SAPBEXexcCritical6 10 7" xfId="20358"/>
    <cellStyle name="SAPBEXexcCritical6 10 8" xfId="20359"/>
    <cellStyle name="SAPBEXexcCritical6 11" xfId="20360"/>
    <cellStyle name="SAPBEXexcCritical6 11 2" xfId="20361"/>
    <cellStyle name="SAPBEXexcCritical6 11 2 2" xfId="20362"/>
    <cellStyle name="SAPBEXexcCritical6 11 2 3" xfId="20363"/>
    <cellStyle name="SAPBEXexcCritical6 11 2 4" xfId="20364"/>
    <cellStyle name="SAPBEXexcCritical6 11 2 5" xfId="20365"/>
    <cellStyle name="SAPBEXexcCritical6 11 2 6" xfId="20366"/>
    <cellStyle name="SAPBEXexcCritical6 11 2 7" xfId="20367"/>
    <cellStyle name="SAPBEXexcCritical6 11 3" xfId="20368"/>
    <cellStyle name="SAPBEXexcCritical6 11 4" xfId="20369"/>
    <cellStyle name="SAPBEXexcCritical6 11 5" xfId="20370"/>
    <cellStyle name="SAPBEXexcCritical6 11 6" xfId="20371"/>
    <cellStyle name="SAPBEXexcCritical6 11 7" xfId="20372"/>
    <cellStyle name="SAPBEXexcCritical6 11 8" xfId="20373"/>
    <cellStyle name="SAPBEXexcCritical6 12" xfId="20374"/>
    <cellStyle name="SAPBEXexcCritical6 12 2" xfId="20375"/>
    <cellStyle name="SAPBEXexcCritical6 12 3" xfId="20376"/>
    <cellStyle name="SAPBEXexcCritical6 12 4" xfId="20377"/>
    <cellStyle name="SAPBEXexcCritical6 12 5" xfId="20378"/>
    <cellStyle name="SAPBEXexcCritical6 12 6" xfId="20379"/>
    <cellStyle name="SAPBEXexcCritical6 12 7" xfId="20380"/>
    <cellStyle name="SAPBEXexcCritical6 13" xfId="20381"/>
    <cellStyle name="SAPBEXexcCritical6 14" xfId="20382"/>
    <cellStyle name="SAPBEXexcCritical6 15" xfId="20383"/>
    <cellStyle name="SAPBEXexcCritical6 16" xfId="20384"/>
    <cellStyle name="SAPBEXexcCritical6 17" xfId="20385"/>
    <cellStyle name="SAPBEXexcCritical6 18" xfId="20386"/>
    <cellStyle name="SAPBEXexcCritical6 2" xfId="20387"/>
    <cellStyle name="SAPBEXexcCritical6 2 10" xfId="20388"/>
    <cellStyle name="SAPBEXexcCritical6 2 11" xfId="20389"/>
    <cellStyle name="SAPBEXexcCritical6 2 2" xfId="20390"/>
    <cellStyle name="SAPBEXexcCritical6 2 2 2" xfId="20391"/>
    <cellStyle name="SAPBEXexcCritical6 2 2 3" xfId="20392"/>
    <cellStyle name="SAPBEXexcCritical6 2 2 4" xfId="20393"/>
    <cellStyle name="SAPBEXexcCritical6 2 2 5" xfId="20394"/>
    <cellStyle name="SAPBEXexcCritical6 2 2 6" xfId="20395"/>
    <cellStyle name="SAPBEXexcCritical6 2 2 7" xfId="20396"/>
    <cellStyle name="SAPBEXexcCritical6 2 3" xfId="20397"/>
    <cellStyle name="SAPBEXexcCritical6 2 3 2" xfId="20398"/>
    <cellStyle name="SAPBEXexcCritical6 2 3 3" xfId="20399"/>
    <cellStyle name="SAPBEXexcCritical6 2 3 4" xfId="20400"/>
    <cellStyle name="SAPBEXexcCritical6 2 3 5" xfId="20401"/>
    <cellStyle name="SAPBEXexcCritical6 2 4" xfId="20402"/>
    <cellStyle name="SAPBEXexcCritical6 2 4 2" xfId="20403"/>
    <cellStyle name="SAPBEXexcCritical6 2 4 2 2" xfId="20404"/>
    <cellStyle name="SAPBEXexcCritical6 2 4 2 3" xfId="20405"/>
    <cellStyle name="SAPBEXexcCritical6 2 4 2 4" xfId="20406"/>
    <cellStyle name="SAPBEXexcCritical6 2 4 2 5" xfId="20407"/>
    <cellStyle name="SAPBEXexcCritical6 2 4 2 6" xfId="20408"/>
    <cellStyle name="SAPBEXexcCritical6 2 4 2 7" xfId="20409"/>
    <cellStyle name="SAPBEXexcCritical6 2 4 3" xfId="20410"/>
    <cellStyle name="SAPBEXexcCritical6 2 4 4" xfId="20411"/>
    <cellStyle name="SAPBEXexcCritical6 2 4 5" xfId="20412"/>
    <cellStyle name="SAPBEXexcCritical6 2 4 6" xfId="20413"/>
    <cellStyle name="SAPBEXexcCritical6 2 4 7" xfId="20414"/>
    <cellStyle name="SAPBEXexcCritical6 2 4 8" xfId="20415"/>
    <cellStyle name="SAPBEXexcCritical6 2 5" xfId="20416"/>
    <cellStyle name="SAPBEXexcCritical6 2 5 2" xfId="20417"/>
    <cellStyle name="SAPBEXexcCritical6 2 5 3" xfId="20418"/>
    <cellStyle name="SAPBEXexcCritical6 2 5 4" xfId="20419"/>
    <cellStyle name="SAPBEXexcCritical6 2 5 5" xfId="20420"/>
    <cellStyle name="SAPBEXexcCritical6 2 5 6" xfId="20421"/>
    <cellStyle name="SAPBEXexcCritical6 2 5 7" xfId="20422"/>
    <cellStyle name="SAPBEXexcCritical6 2 6" xfId="20423"/>
    <cellStyle name="SAPBEXexcCritical6 2 7" xfId="20424"/>
    <cellStyle name="SAPBEXexcCritical6 2 8" xfId="20425"/>
    <cellStyle name="SAPBEXexcCritical6 2 9" xfId="20426"/>
    <cellStyle name="SAPBEXexcCritical6 2_БДР формат СД (2)" xfId="20427"/>
    <cellStyle name="SAPBEXexcCritical6 3" xfId="20428"/>
    <cellStyle name="SAPBEXexcCritical6 3 2" xfId="20429"/>
    <cellStyle name="SAPBEXexcCritical6 3 2 2" xfId="20430"/>
    <cellStyle name="SAPBEXexcCritical6 3 2 3" xfId="20431"/>
    <cellStyle name="SAPBEXexcCritical6 3 2 4" xfId="20432"/>
    <cellStyle name="SAPBEXexcCritical6 3 2 5" xfId="20433"/>
    <cellStyle name="SAPBEXexcCritical6 3 2 6" xfId="20434"/>
    <cellStyle name="SAPBEXexcCritical6 3 2 7" xfId="20435"/>
    <cellStyle name="SAPBEXexcCritical6 3 3" xfId="20436"/>
    <cellStyle name="SAPBEXexcCritical6 3 3 2" xfId="20437"/>
    <cellStyle name="SAPBEXexcCritical6 3 3 3" xfId="20438"/>
    <cellStyle name="SAPBEXexcCritical6 3 3 4" xfId="20439"/>
    <cellStyle name="SAPBEXexcCritical6 3 3 5" xfId="20440"/>
    <cellStyle name="SAPBEXexcCritical6 3 4" xfId="20441"/>
    <cellStyle name="SAPBEXexcCritical6 3 5" xfId="20442"/>
    <cellStyle name="SAPBEXexcCritical6 3 6" xfId="20443"/>
    <cellStyle name="SAPBEXexcCritical6 3 7" xfId="20444"/>
    <cellStyle name="SAPBEXexcCritical6 3 8" xfId="20445"/>
    <cellStyle name="SAPBEXexcCritical6 4" xfId="20446"/>
    <cellStyle name="SAPBEXexcCritical6 4 2" xfId="20447"/>
    <cellStyle name="SAPBEXexcCritical6 4 2 2" xfId="20448"/>
    <cellStyle name="SAPBEXexcCritical6 4 2 3" xfId="20449"/>
    <cellStyle name="SAPBEXexcCritical6 4 2 4" xfId="20450"/>
    <cellStyle name="SAPBEXexcCritical6 4 2 5" xfId="20451"/>
    <cellStyle name="SAPBEXexcCritical6 4 2 6" xfId="20452"/>
    <cellStyle name="SAPBEXexcCritical6 4 2 7" xfId="20453"/>
    <cellStyle name="SAPBEXexcCritical6 4 3" xfId="20454"/>
    <cellStyle name="SAPBEXexcCritical6 4 3 2" xfId="20455"/>
    <cellStyle name="SAPBEXexcCritical6 4 3 3" xfId="20456"/>
    <cellStyle name="SAPBEXexcCritical6 4 3 4" xfId="20457"/>
    <cellStyle name="SAPBEXexcCritical6 4 3 5" xfId="20458"/>
    <cellStyle name="SAPBEXexcCritical6 4 4" xfId="20459"/>
    <cellStyle name="SAPBEXexcCritical6 4 5" xfId="20460"/>
    <cellStyle name="SAPBEXexcCritical6 4 6" xfId="20461"/>
    <cellStyle name="SAPBEXexcCritical6 4 7" xfId="20462"/>
    <cellStyle name="SAPBEXexcCritical6 4 8" xfId="20463"/>
    <cellStyle name="SAPBEXexcCritical6 5" xfId="20464"/>
    <cellStyle name="SAPBEXexcCritical6 5 2" xfId="20465"/>
    <cellStyle name="SAPBEXexcCritical6 5 2 2" xfId="20466"/>
    <cellStyle name="SAPBEXexcCritical6 5 2 3" xfId="20467"/>
    <cellStyle name="SAPBEXexcCritical6 5 2 4" xfId="20468"/>
    <cellStyle name="SAPBEXexcCritical6 5 2 5" xfId="20469"/>
    <cellStyle name="SAPBEXexcCritical6 5 2 6" xfId="20470"/>
    <cellStyle name="SAPBEXexcCritical6 5 2 7" xfId="20471"/>
    <cellStyle name="SAPBEXexcCritical6 5 3" xfId="20472"/>
    <cellStyle name="SAPBEXexcCritical6 5 4" xfId="20473"/>
    <cellStyle name="SAPBEXexcCritical6 5 5" xfId="20474"/>
    <cellStyle name="SAPBEXexcCritical6 5 6" xfId="20475"/>
    <cellStyle name="SAPBEXexcCritical6 5 7" xfId="20476"/>
    <cellStyle name="SAPBEXexcCritical6 5 8" xfId="20477"/>
    <cellStyle name="SAPBEXexcCritical6 6" xfId="20478"/>
    <cellStyle name="SAPBEXexcCritical6 6 2" xfId="20479"/>
    <cellStyle name="SAPBEXexcCritical6 6 2 2" xfId="20480"/>
    <cellStyle name="SAPBEXexcCritical6 6 2 3" xfId="20481"/>
    <cellStyle name="SAPBEXexcCritical6 6 2 4" xfId="20482"/>
    <cellStyle name="SAPBEXexcCritical6 6 2 5" xfId="20483"/>
    <cellStyle name="SAPBEXexcCritical6 6 2 6" xfId="20484"/>
    <cellStyle name="SAPBEXexcCritical6 6 2 7" xfId="20485"/>
    <cellStyle name="SAPBEXexcCritical6 6 3" xfId="20486"/>
    <cellStyle name="SAPBEXexcCritical6 6 4" xfId="20487"/>
    <cellStyle name="SAPBEXexcCritical6 6 5" xfId="20488"/>
    <cellStyle name="SAPBEXexcCritical6 6 6" xfId="20489"/>
    <cellStyle name="SAPBEXexcCritical6 6 7" xfId="20490"/>
    <cellStyle name="SAPBEXexcCritical6 6 8" xfId="20491"/>
    <cellStyle name="SAPBEXexcCritical6 7" xfId="20492"/>
    <cellStyle name="SAPBEXexcCritical6 7 2" xfId="20493"/>
    <cellStyle name="SAPBEXexcCritical6 7 2 2" xfId="20494"/>
    <cellStyle name="SAPBEXexcCritical6 7 2 3" xfId="20495"/>
    <cellStyle name="SAPBEXexcCritical6 7 2 4" xfId="20496"/>
    <cellStyle name="SAPBEXexcCritical6 7 2 5" xfId="20497"/>
    <cellStyle name="SAPBEXexcCritical6 7 2 6" xfId="20498"/>
    <cellStyle name="SAPBEXexcCritical6 7 2 7" xfId="20499"/>
    <cellStyle name="SAPBEXexcCritical6 7 3" xfId="20500"/>
    <cellStyle name="SAPBEXexcCritical6 7 4" xfId="20501"/>
    <cellStyle name="SAPBEXexcCritical6 7 5" xfId="20502"/>
    <cellStyle name="SAPBEXexcCritical6 7 6" xfId="20503"/>
    <cellStyle name="SAPBEXexcCritical6 7 7" xfId="20504"/>
    <cellStyle name="SAPBEXexcCritical6 7 8" xfId="20505"/>
    <cellStyle name="SAPBEXexcCritical6 8" xfId="20506"/>
    <cellStyle name="SAPBEXexcCritical6 8 2" xfId="20507"/>
    <cellStyle name="SAPBEXexcCritical6 8 2 2" xfId="20508"/>
    <cellStyle name="SAPBEXexcCritical6 8 2 3" xfId="20509"/>
    <cellStyle name="SAPBEXexcCritical6 8 2 4" xfId="20510"/>
    <cellStyle name="SAPBEXexcCritical6 8 2 5" xfId="20511"/>
    <cellStyle name="SAPBEXexcCritical6 8 2 6" xfId="20512"/>
    <cellStyle name="SAPBEXexcCritical6 8 2 7" xfId="20513"/>
    <cellStyle name="SAPBEXexcCritical6 8 3" xfId="20514"/>
    <cellStyle name="SAPBEXexcCritical6 8 4" xfId="20515"/>
    <cellStyle name="SAPBEXexcCritical6 8 5" xfId="20516"/>
    <cellStyle name="SAPBEXexcCritical6 8 6" xfId="20517"/>
    <cellStyle name="SAPBEXexcCritical6 8 7" xfId="20518"/>
    <cellStyle name="SAPBEXexcCritical6 8 8" xfId="20519"/>
    <cellStyle name="SAPBEXexcCritical6 9" xfId="20520"/>
    <cellStyle name="SAPBEXexcCritical6 9 2" xfId="20521"/>
    <cellStyle name="SAPBEXexcCritical6 9 2 2" xfId="20522"/>
    <cellStyle name="SAPBEXexcCritical6 9 2 3" xfId="20523"/>
    <cellStyle name="SAPBEXexcCritical6 9 2 4" xfId="20524"/>
    <cellStyle name="SAPBEXexcCritical6 9 2 5" xfId="20525"/>
    <cellStyle name="SAPBEXexcCritical6 9 2 6" xfId="20526"/>
    <cellStyle name="SAPBEXexcCritical6 9 2 7" xfId="20527"/>
    <cellStyle name="SAPBEXexcCritical6 9 3" xfId="20528"/>
    <cellStyle name="SAPBEXexcCritical6 9 4" xfId="20529"/>
    <cellStyle name="SAPBEXexcCritical6 9 5" xfId="20530"/>
    <cellStyle name="SAPBEXexcCritical6 9 6" xfId="20531"/>
    <cellStyle name="SAPBEXexcCritical6 9 7" xfId="20532"/>
    <cellStyle name="SAPBEXexcCritical6 9 8" xfId="20533"/>
    <cellStyle name="SAPBEXexcCritical6_xSAPtemp1650" xfId="20534"/>
    <cellStyle name="SAPBEXexcGood1" xfId="20535"/>
    <cellStyle name="SAPBEXexcGood1 10" xfId="20536"/>
    <cellStyle name="SAPBEXexcGood1 10 2" xfId="20537"/>
    <cellStyle name="SAPBEXexcGood1 10 2 2" xfId="20538"/>
    <cellStyle name="SAPBEXexcGood1 10 2 3" xfId="20539"/>
    <cellStyle name="SAPBEXexcGood1 10 2 4" xfId="20540"/>
    <cellStyle name="SAPBEXexcGood1 10 2 5" xfId="20541"/>
    <cellStyle name="SAPBEXexcGood1 10 2 6" xfId="20542"/>
    <cellStyle name="SAPBEXexcGood1 10 2 7" xfId="20543"/>
    <cellStyle name="SAPBEXexcGood1 10 3" xfId="20544"/>
    <cellStyle name="SAPBEXexcGood1 10 4" xfId="20545"/>
    <cellStyle name="SAPBEXexcGood1 10 5" xfId="20546"/>
    <cellStyle name="SAPBEXexcGood1 10 6" xfId="20547"/>
    <cellStyle name="SAPBEXexcGood1 10 7" xfId="20548"/>
    <cellStyle name="SAPBEXexcGood1 10 8" xfId="20549"/>
    <cellStyle name="SAPBEXexcGood1 11" xfId="20550"/>
    <cellStyle name="SAPBEXexcGood1 11 2" xfId="20551"/>
    <cellStyle name="SAPBEXexcGood1 11 2 2" xfId="20552"/>
    <cellStyle name="SAPBEXexcGood1 11 2 3" xfId="20553"/>
    <cellStyle name="SAPBEXexcGood1 11 2 4" xfId="20554"/>
    <cellStyle name="SAPBEXexcGood1 11 2 5" xfId="20555"/>
    <cellStyle name="SAPBEXexcGood1 11 2 6" xfId="20556"/>
    <cellStyle name="SAPBEXexcGood1 11 2 7" xfId="20557"/>
    <cellStyle name="SAPBEXexcGood1 11 3" xfId="20558"/>
    <cellStyle name="SAPBEXexcGood1 11 4" xfId="20559"/>
    <cellStyle name="SAPBEXexcGood1 11 5" xfId="20560"/>
    <cellStyle name="SAPBEXexcGood1 11 6" xfId="20561"/>
    <cellStyle name="SAPBEXexcGood1 11 7" xfId="20562"/>
    <cellStyle name="SAPBEXexcGood1 11 8" xfId="20563"/>
    <cellStyle name="SAPBEXexcGood1 12" xfId="20564"/>
    <cellStyle name="SAPBEXexcGood1 12 2" xfId="20565"/>
    <cellStyle name="SAPBEXexcGood1 12 3" xfId="20566"/>
    <cellStyle name="SAPBEXexcGood1 12 4" xfId="20567"/>
    <cellStyle name="SAPBEXexcGood1 12 5" xfId="20568"/>
    <cellStyle name="SAPBEXexcGood1 12 6" xfId="20569"/>
    <cellStyle name="SAPBEXexcGood1 12 7" xfId="20570"/>
    <cellStyle name="SAPBEXexcGood1 13" xfId="20571"/>
    <cellStyle name="SAPBEXexcGood1 14" xfId="20572"/>
    <cellStyle name="SAPBEXexcGood1 15" xfId="20573"/>
    <cellStyle name="SAPBEXexcGood1 16" xfId="20574"/>
    <cellStyle name="SAPBEXexcGood1 17" xfId="20575"/>
    <cellStyle name="SAPBEXexcGood1 18" xfId="20576"/>
    <cellStyle name="SAPBEXexcGood1 2" xfId="20577"/>
    <cellStyle name="SAPBEXexcGood1 2 10" xfId="20578"/>
    <cellStyle name="SAPBEXexcGood1 2 11" xfId="20579"/>
    <cellStyle name="SAPBEXexcGood1 2 2" xfId="20580"/>
    <cellStyle name="SAPBEXexcGood1 2 2 2" xfId="20581"/>
    <cellStyle name="SAPBEXexcGood1 2 2 3" xfId="20582"/>
    <cellStyle name="SAPBEXexcGood1 2 2 4" xfId="20583"/>
    <cellStyle name="SAPBEXexcGood1 2 2 5" xfId="20584"/>
    <cellStyle name="SAPBEXexcGood1 2 2 6" xfId="20585"/>
    <cellStyle name="SAPBEXexcGood1 2 2 7" xfId="20586"/>
    <cellStyle name="SAPBEXexcGood1 2 3" xfId="20587"/>
    <cellStyle name="SAPBEXexcGood1 2 3 2" xfId="20588"/>
    <cellStyle name="SAPBEXexcGood1 2 3 3" xfId="20589"/>
    <cellStyle name="SAPBEXexcGood1 2 3 4" xfId="20590"/>
    <cellStyle name="SAPBEXexcGood1 2 3 5" xfId="20591"/>
    <cellStyle name="SAPBEXexcGood1 2 4" xfId="20592"/>
    <cellStyle name="SAPBEXexcGood1 2 4 2" xfId="20593"/>
    <cellStyle name="SAPBEXexcGood1 2 4 2 2" xfId="20594"/>
    <cellStyle name="SAPBEXexcGood1 2 4 2 3" xfId="20595"/>
    <cellStyle name="SAPBEXexcGood1 2 4 2 4" xfId="20596"/>
    <cellStyle name="SAPBEXexcGood1 2 4 2 5" xfId="20597"/>
    <cellStyle name="SAPBEXexcGood1 2 4 2 6" xfId="20598"/>
    <cellStyle name="SAPBEXexcGood1 2 4 2 7" xfId="20599"/>
    <cellStyle name="SAPBEXexcGood1 2 4 3" xfId="20600"/>
    <cellStyle name="SAPBEXexcGood1 2 4 4" xfId="20601"/>
    <cellStyle name="SAPBEXexcGood1 2 4 5" xfId="20602"/>
    <cellStyle name="SAPBEXexcGood1 2 4 6" xfId="20603"/>
    <cellStyle name="SAPBEXexcGood1 2 4 7" xfId="20604"/>
    <cellStyle name="SAPBEXexcGood1 2 4 8" xfId="20605"/>
    <cellStyle name="SAPBEXexcGood1 2 5" xfId="20606"/>
    <cellStyle name="SAPBEXexcGood1 2 5 2" xfId="20607"/>
    <cellStyle name="SAPBEXexcGood1 2 5 3" xfId="20608"/>
    <cellStyle name="SAPBEXexcGood1 2 5 4" xfId="20609"/>
    <cellStyle name="SAPBEXexcGood1 2 5 5" xfId="20610"/>
    <cellStyle name="SAPBEXexcGood1 2 5 6" xfId="20611"/>
    <cellStyle name="SAPBEXexcGood1 2 5 7" xfId="20612"/>
    <cellStyle name="SAPBEXexcGood1 2 6" xfId="20613"/>
    <cellStyle name="SAPBEXexcGood1 2 7" xfId="20614"/>
    <cellStyle name="SAPBEXexcGood1 2 8" xfId="20615"/>
    <cellStyle name="SAPBEXexcGood1 2 9" xfId="20616"/>
    <cellStyle name="SAPBEXexcGood1 2_БДР формат СД (2)" xfId="20617"/>
    <cellStyle name="SAPBEXexcGood1 3" xfId="20618"/>
    <cellStyle name="SAPBEXexcGood1 3 2" xfId="20619"/>
    <cellStyle name="SAPBEXexcGood1 3 2 2" xfId="20620"/>
    <cellStyle name="SAPBEXexcGood1 3 2 3" xfId="20621"/>
    <cellStyle name="SAPBEXexcGood1 3 2 4" xfId="20622"/>
    <cellStyle name="SAPBEXexcGood1 3 2 5" xfId="20623"/>
    <cellStyle name="SAPBEXexcGood1 3 2 6" xfId="20624"/>
    <cellStyle name="SAPBEXexcGood1 3 2 7" xfId="20625"/>
    <cellStyle name="SAPBEXexcGood1 3 3" xfId="20626"/>
    <cellStyle name="SAPBEXexcGood1 3 3 2" xfId="20627"/>
    <cellStyle name="SAPBEXexcGood1 3 3 3" xfId="20628"/>
    <cellStyle name="SAPBEXexcGood1 3 3 4" xfId="20629"/>
    <cellStyle name="SAPBEXexcGood1 3 3 5" xfId="20630"/>
    <cellStyle name="SAPBEXexcGood1 3 4" xfId="20631"/>
    <cellStyle name="SAPBEXexcGood1 3 5" xfId="20632"/>
    <cellStyle name="SAPBEXexcGood1 3 6" xfId="20633"/>
    <cellStyle name="SAPBEXexcGood1 3 7" xfId="20634"/>
    <cellStyle name="SAPBEXexcGood1 3 8" xfId="20635"/>
    <cellStyle name="SAPBEXexcGood1 4" xfId="20636"/>
    <cellStyle name="SAPBEXexcGood1 4 2" xfId="20637"/>
    <cellStyle name="SAPBEXexcGood1 4 2 2" xfId="20638"/>
    <cellStyle name="SAPBEXexcGood1 4 2 3" xfId="20639"/>
    <cellStyle name="SAPBEXexcGood1 4 2 4" xfId="20640"/>
    <cellStyle name="SAPBEXexcGood1 4 2 5" xfId="20641"/>
    <cellStyle name="SAPBEXexcGood1 4 2 6" xfId="20642"/>
    <cellStyle name="SAPBEXexcGood1 4 2 7" xfId="20643"/>
    <cellStyle name="SAPBEXexcGood1 4 3" xfId="20644"/>
    <cellStyle name="SAPBEXexcGood1 4 3 2" xfId="20645"/>
    <cellStyle name="SAPBEXexcGood1 4 3 3" xfId="20646"/>
    <cellStyle name="SAPBEXexcGood1 4 3 4" xfId="20647"/>
    <cellStyle name="SAPBEXexcGood1 4 3 5" xfId="20648"/>
    <cellStyle name="SAPBEXexcGood1 4 4" xfId="20649"/>
    <cellStyle name="SAPBEXexcGood1 4 5" xfId="20650"/>
    <cellStyle name="SAPBEXexcGood1 4 6" xfId="20651"/>
    <cellStyle name="SAPBEXexcGood1 4 7" xfId="20652"/>
    <cellStyle name="SAPBEXexcGood1 4 8" xfId="20653"/>
    <cellStyle name="SAPBEXexcGood1 5" xfId="20654"/>
    <cellStyle name="SAPBEXexcGood1 5 2" xfId="20655"/>
    <cellStyle name="SAPBEXexcGood1 5 2 2" xfId="20656"/>
    <cellStyle name="SAPBEXexcGood1 5 2 3" xfId="20657"/>
    <cellStyle name="SAPBEXexcGood1 5 2 4" xfId="20658"/>
    <cellStyle name="SAPBEXexcGood1 5 2 5" xfId="20659"/>
    <cellStyle name="SAPBEXexcGood1 5 2 6" xfId="20660"/>
    <cellStyle name="SAPBEXexcGood1 5 2 7" xfId="20661"/>
    <cellStyle name="SAPBEXexcGood1 5 3" xfId="20662"/>
    <cellStyle name="SAPBEXexcGood1 5 4" xfId="20663"/>
    <cellStyle name="SAPBEXexcGood1 5 5" xfId="20664"/>
    <cellStyle name="SAPBEXexcGood1 5 6" xfId="20665"/>
    <cellStyle name="SAPBEXexcGood1 5 7" xfId="20666"/>
    <cellStyle name="SAPBEXexcGood1 5 8" xfId="20667"/>
    <cellStyle name="SAPBEXexcGood1 6" xfId="20668"/>
    <cellStyle name="SAPBEXexcGood1 6 2" xfId="20669"/>
    <cellStyle name="SAPBEXexcGood1 6 2 2" xfId="20670"/>
    <cellStyle name="SAPBEXexcGood1 6 2 3" xfId="20671"/>
    <cellStyle name="SAPBEXexcGood1 6 2 4" xfId="20672"/>
    <cellStyle name="SAPBEXexcGood1 6 2 5" xfId="20673"/>
    <cellStyle name="SAPBEXexcGood1 6 2 6" xfId="20674"/>
    <cellStyle name="SAPBEXexcGood1 6 2 7" xfId="20675"/>
    <cellStyle name="SAPBEXexcGood1 6 3" xfId="20676"/>
    <cellStyle name="SAPBEXexcGood1 6 4" xfId="20677"/>
    <cellStyle name="SAPBEXexcGood1 6 5" xfId="20678"/>
    <cellStyle name="SAPBEXexcGood1 6 6" xfId="20679"/>
    <cellStyle name="SAPBEXexcGood1 6 7" xfId="20680"/>
    <cellStyle name="SAPBEXexcGood1 6 8" xfId="20681"/>
    <cellStyle name="SAPBEXexcGood1 7" xfId="20682"/>
    <cellStyle name="SAPBEXexcGood1 7 2" xfId="20683"/>
    <cellStyle name="SAPBEXexcGood1 7 2 2" xfId="20684"/>
    <cellStyle name="SAPBEXexcGood1 7 2 3" xfId="20685"/>
    <cellStyle name="SAPBEXexcGood1 7 2 4" xfId="20686"/>
    <cellStyle name="SAPBEXexcGood1 7 2 5" xfId="20687"/>
    <cellStyle name="SAPBEXexcGood1 7 2 6" xfId="20688"/>
    <cellStyle name="SAPBEXexcGood1 7 2 7" xfId="20689"/>
    <cellStyle name="SAPBEXexcGood1 7 3" xfId="20690"/>
    <cellStyle name="SAPBEXexcGood1 7 4" xfId="20691"/>
    <cellStyle name="SAPBEXexcGood1 7 5" xfId="20692"/>
    <cellStyle name="SAPBEXexcGood1 7 6" xfId="20693"/>
    <cellStyle name="SAPBEXexcGood1 7 7" xfId="20694"/>
    <cellStyle name="SAPBEXexcGood1 7 8" xfId="20695"/>
    <cellStyle name="SAPBEXexcGood1 8" xfId="20696"/>
    <cellStyle name="SAPBEXexcGood1 8 2" xfId="20697"/>
    <cellStyle name="SAPBEXexcGood1 8 2 2" xfId="20698"/>
    <cellStyle name="SAPBEXexcGood1 8 2 3" xfId="20699"/>
    <cellStyle name="SAPBEXexcGood1 8 2 4" xfId="20700"/>
    <cellStyle name="SAPBEXexcGood1 8 2 5" xfId="20701"/>
    <cellStyle name="SAPBEXexcGood1 8 2 6" xfId="20702"/>
    <cellStyle name="SAPBEXexcGood1 8 2 7" xfId="20703"/>
    <cellStyle name="SAPBEXexcGood1 8 3" xfId="20704"/>
    <cellStyle name="SAPBEXexcGood1 8 4" xfId="20705"/>
    <cellStyle name="SAPBEXexcGood1 8 5" xfId="20706"/>
    <cellStyle name="SAPBEXexcGood1 8 6" xfId="20707"/>
    <cellStyle name="SAPBEXexcGood1 8 7" xfId="20708"/>
    <cellStyle name="SAPBEXexcGood1 8 8" xfId="20709"/>
    <cellStyle name="SAPBEXexcGood1 9" xfId="20710"/>
    <cellStyle name="SAPBEXexcGood1 9 2" xfId="20711"/>
    <cellStyle name="SAPBEXexcGood1 9 2 2" xfId="20712"/>
    <cellStyle name="SAPBEXexcGood1 9 2 3" xfId="20713"/>
    <cellStyle name="SAPBEXexcGood1 9 2 4" xfId="20714"/>
    <cellStyle name="SAPBEXexcGood1 9 2 5" xfId="20715"/>
    <cellStyle name="SAPBEXexcGood1 9 2 6" xfId="20716"/>
    <cellStyle name="SAPBEXexcGood1 9 2 7" xfId="20717"/>
    <cellStyle name="SAPBEXexcGood1 9 3" xfId="20718"/>
    <cellStyle name="SAPBEXexcGood1 9 4" xfId="20719"/>
    <cellStyle name="SAPBEXexcGood1 9 5" xfId="20720"/>
    <cellStyle name="SAPBEXexcGood1 9 6" xfId="20721"/>
    <cellStyle name="SAPBEXexcGood1 9 7" xfId="20722"/>
    <cellStyle name="SAPBEXexcGood1 9 8" xfId="20723"/>
    <cellStyle name="SAPBEXexcGood1_xSAPtemp1650" xfId="20724"/>
    <cellStyle name="SAPBEXexcGood2" xfId="20725"/>
    <cellStyle name="SAPBEXexcGood2 10" xfId="20726"/>
    <cellStyle name="SAPBEXexcGood2 10 2" xfId="20727"/>
    <cellStyle name="SAPBEXexcGood2 10 2 2" xfId="20728"/>
    <cellStyle name="SAPBEXexcGood2 10 2 3" xfId="20729"/>
    <cellStyle name="SAPBEXexcGood2 10 2 4" xfId="20730"/>
    <cellStyle name="SAPBEXexcGood2 10 2 5" xfId="20731"/>
    <cellStyle name="SAPBEXexcGood2 10 2 6" xfId="20732"/>
    <cellStyle name="SAPBEXexcGood2 10 2 7" xfId="20733"/>
    <cellStyle name="SAPBEXexcGood2 10 3" xfId="20734"/>
    <cellStyle name="SAPBEXexcGood2 10 4" xfId="20735"/>
    <cellStyle name="SAPBEXexcGood2 10 5" xfId="20736"/>
    <cellStyle name="SAPBEXexcGood2 10 6" xfId="20737"/>
    <cellStyle name="SAPBEXexcGood2 10 7" xfId="20738"/>
    <cellStyle name="SAPBEXexcGood2 10 8" xfId="20739"/>
    <cellStyle name="SAPBEXexcGood2 11" xfId="20740"/>
    <cellStyle name="SAPBEXexcGood2 11 2" xfId="20741"/>
    <cellStyle name="SAPBEXexcGood2 11 2 2" xfId="20742"/>
    <cellStyle name="SAPBEXexcGood2 11 2 3" xfId="20743"/>
    <cellStyle name="SAPBEXexcGood2 11 2 4" xfId="20744"/>
    <cellStyle name="SAPBEXexcGood2 11 2 5" xfId="20745"/>
    <cellStyle name="SAPBEXexcGood2 11 2 6" xfId="20746"/>
    <cellStyle name="SAPBEXexcGood2 11 2 7" xfId="20747"/>
    <cellStyle name="SAPBEXexcGood2 11 3" xfId="20748"/>
    <cellStyle name="SAPBEXexcGood2 11 4" xfId="20749"/>
    <cellStyle name="SAPBEXexcGood2 11 5" xfId="20750"/>
    <cellStyle name="SAPBEXexcGood2 11 6" xfId="20751"/>
    <cellStyle name="SAPBEXexcGood2 11 7" xfId="20752"/>
    <cellStyle name="SAPBEXexcGood2 11 8" xfId="20753"/>
    <cellStyle name="SAPBEXexcGood2 12" xfId="20754"/>
    <cellStyle name="SAPBEXexcGood2 12 2" xfId="20755"/>
    <cellStyle name="SAPBEXexcGood2 12 3" xfId="20756"/>
    <cellStyle name="SAPBEXexcGood2 12 4" xfId="20757"/>
    <cellStyle name="SAPBEXexcGood2 12 5" xfId="20758"/>
    <cellStyle name="SAPBEXexcGood2 12 6" xfId="20759"/>
    <cellStyle name="SAPBEXexcGood2 12 7" xfId="20760"/>
    <cellStyle name="SAPBEXexcGood2 13" xfId="20761"/>
    <cellStyle name="SAPBEXexcGood2 14" xfId="20762"/>
    <cellStyle name="SAPBEXexcGood2 15" xfId="20763"/>
    <cellStyle name="SAPBEXexcGood2 16" xfId="20764"/>
    <cellStyle name="SAPBEXexcGood2 17" xfId="20765"/>
    <cellStyle name="SAPBEXexcGood2 18" xfId="20766"/>
    <cellStyle name="SAPBEXexcGood2 2" xfId="20767"/>
    <cellStyle name="SAPBEXexcGood2 2 10" xfId="20768"/>
    <cellStyle name="SAPBEXexcGood2 2 11" xfId="20769"/>
    <cellStyle name="SAPBEXexcGood2 2 2" xfId="20770"/>
    <cellStyle name="SAPBEXexcGood2 2 2 2" xfId="20771"/>
    <cellStyle name="SAPBEXexcGood2 2 2 3" xfId="20772"/>
    <cellStyle name="SAPBEXexcGood2 2 2 4" xfId="20773"/>
    <cellStyle name="SAPBEXexcGood2 2 2 5" xfId="20774"/>
    <cellStyle name="SAPBEXexcGood2 2 2 6" xfId="20775"/>
    <cellStyle name="SAPBEXexcGood2 2 2 7" xfId="20776"/>
    <cellStyle name="SAPBEXexcGood2 2 3" xfId="20777"/>
    <cellStyle name="SAPBEXexcGood2 2 3 2" xfId="20778"/>
    <cellStyle name="SAPBEXexcGood2 2 3 3" xfId="20779"/>
    <cellStyle name="SAPBEXexcGood2 2 3 4" xfId="20780"/>
    <cellStyle name="SAPBEXexcGood2 2 3 5" xfId="20781"/>
    <cellStyle name="SAPBEXexcGood2 2 4" xfId="20782"/>
    <cellStyle name="SAPBEXexcGood2 2 4 2" xfId="20783"/>
    <cellStyle name="SAPBEXexcGood2 2 4 2 2" xfId="20784"/>
    <cellStyle name="SAPBEXexcGood2 2 4 2 3" xfId="20785"/>
    <cellStyle name="SAPBEXexcGood2 2 4 2 4" xfId="20786"/>
    <cellStyle name="SAPBEXexcGood2 2 4 2 5" xfId="20787"/>
    <cellStyle name="SAPBEXexcGood2 2 4 2 6" xfId="20788"/>
    <cellStyle name="SAPBEXexcGood2 2 4 2 7" xfId="20789"/>
    <cellStyle name="SAPBEXexcGood2 2 4 3" xfId="20790"/>
    <cellStyle name="SAPBEXexcGood2 2 4 4" xfId="20791"/>
    <cellStyle name="SAPBEXexcGood2 2 4 5" xfId="20792"/>
    <cellStyle name="SAPBEXexcGood2 2 4 6" xfId="20793"/>
    <cellStyle name="SAPBEXexcGood2 2 4 7" xfId="20794"/>
    <cellStyle name="SAPBEXexcGood2 2 4 8" xfId="20795"/>
    <cellStyle name="SAPBEXexcGood2 2 5" xfId="20796"/>
    <cellStyle name="SAPBEXexcGood2 2 5 2" xfId="20797"/>
    <cellStyle name="SAPBEXexcGood2 2 5 3" xfId="20798"/>
    <cellStyle name="SAPBEXexcGood2 2 5 4" xfId="20799"/>
    <cellStyle name="SAPBEXexcGood2 2 5 5" xfId="20800"/>
    <cellStyle name="SAPBEXexcGood2 2 5 6" xfId="20801"/>
    <cellStyle name="SAPBEXexcGood2 2 5 7" xfId="20802"/>
    <cellStyle name="SAPBEXexcGood2 2 6" xfId="20803"/>
    <cellStyle name="SAPBEXexcGood2 2 7" xfId="20804"/>
    <cellStyle name="SAPBEXexcGood2 2 8" xfId="20805"/>
    <cellStyle name="SAPBEXexcGood2 2 9" xfId="20806"/>
    <cellStyle name="SAPBEXexcGood2 2_БДР формат СД (2)" xfId="20807"/>
    <cellStyle name="SAPBEXexcGood2 3" xfId="20808"/>
    <cellStyle name="SAPBEXexcGood2 3 2" xfId="20809"/>
    <cellStyle name="SAPBEXexcGood2 3 2 2" xfId="20810"/>
    <cellStyle name="SAPBEXexcGood2 3 2 3" xfId="20811"/>
    <cellStyle name="SAPBEXexcGood2 3 2 4" xfId="20812"/>
    <cellStyle name="SAPBEXexcGood2 3 2 5" xfId="20813"/>
    <cellStyle name="SAPBEXexcGood2 3 2 6" xfId="20814"/>
    <cellStyle name="SAPBEXexcGood2 3 2 7" xfId="20815"/>
    <cellStyle name="SAPBEXexcGood2 3 3" xfId="20816"/>
    <cellStyle name="SAPBEXexcGood2 3 3 2" xfId="20817"/>
    <cellStyle name="SAPBEXexcGood2 3 3 3" xfId="20818"/>
    <cellStyle name="SAPBEXexcGood2 3 3 4" xfId="20819"/>
    <cellStyle name="SAPBEXexcGood2 3 3 5" xfId="20820"/>
    <cellStyle name="SAPBEXexcGood2 3 4" xfId="20821"/>
    <cellStyle name="SAPBEXexcGood2 3 5" xfId="20822"/>
    <cellStyle name="SAPBEXexcGood2 3 6" xfId="20823"/>
    <cellStyle name="SAPBEXexcGood2 3 7" xfId="20824"/>
    <cellStyle name="SAPBEXexcGood2 3 8" xfId="20825"/>
    <cellStyle name="SAPBEXexcGood2 4" xfId="20826"/>
    <cellStyle name="SAPBEXexcGood2 4 2" xfId="20827"/>
    <cellStyle name="SAPBEXexcGood2 4 2 2" xfId="20828"/>
    <cellStyle name="SAPBEXexcGood2 4 2 3" xfId="20829"/>
    <cellStyle name="SAPBEXexcGood2 4 2 4" xfId="20830"/>
    <cellStyle name="SAPBEXexcGood2 4 2 5" xfId="20831"/>
    <cellStyle name="SAPBEXexcGood2 4 2 6" xfId="20832"/>
    <cellStyle name="SAPBEXexcGood2 4 2 7" xfId="20833"/>
    <cellStyle name="SAPBEXexcGood2 4 3" xfId="20834"/>
    <cellStyle name="SAPBEXexcGood2 4 3 2" xfId="20835"/>
    <cellStyle name="SAPBEXexcGood2 4 3 3" xfId="20836"/>
    <cellStyle name="SAPBEXexcGood2 4 3 4" xfId="20837"/>
    <cellStyle name="SAPBEXexcGood2 4 3 5" xfId="20838"/>
    <cellStyle name="SAPBEXexcGood2 4 4" xfId="20839"/>
    <cellStyle name="SAPBEXexcGood2 4 5" xfId="20840"/>
    <cellStyle name="SAPBEXexcGood2 4 6" xfId="20841"/>
    <cellStyle name="SAPBEXexcGood2 4 7" xfId="20842"/>
    <cellStyle name="SAPBEXexcGood2 4 8" xfId="20843"/>
    <cellStyle name="SAPBEXexcGood2 5" xfId="20844"/>
    <cellStyle name="SAPBEXexcGood2 5 2" xfId="20845"/>
    <cellStyle name="SAPBEXexcGood2 5 2 2" xfId="20846"/>
    <cellStyle name="SAPBEXexcGood2 5 2 3" xfId="20847"/>
    <cellStyle name="SAPBEXexcGood2 5 2 4" xfId="20848"/>
    <cellStyle name="SAPBEXexcGood2 5 2 5" xfId="20849"/>
    <cellStyle name="SAPBEXexcGood2 5 2 6" xfId="20850"/>
    <cellStyle name="SAPBEXexcGood2 5 2 7" xfId="20851"/>
    <cellStyle name="SAPBEXexcGood2 5 3" xfId="20852"/>
    <cellStyle name="SAPBEXexcGood2 5 4" xfId="20853"/>
    <cellStyle name="SAPBEXexcGood2 5 5" xfId="20854"/>
    <cellStyle name="SAPBEXexcGood2 5 6" xfId="20855"/>
    <cellStyle name="SAPBEXexcGood2 5 7" xfId="20856"/>
    <cellStyle name="SAPBEXexcGood2 5 8" xfId="20857"/>
    <cellStyle name="SAPBEXexcGood2 6" xfId="20858"/>
    <cellStyle name="SAPBEXexcGood2 6 2" xfId="20859"/>
    <cellStyle name="SAPBEXexcGood2 6 2 2" xfId="20860"/>
    <cellStyle name="SAPBEXexcGood2 6 2 3" xfId="20861"/>
    <cellStyle name="SAPBEXexcGood2 6 2 4" xfId="20862"/>
    <cellStyle name="SAPBEXexcGood2 6 2 5" xfId="20863"/>
    <cellStyle name="SAPBEXexcGood2 6 2 6" xfId="20864"/>
    <cellStyle name="SAPBEXexcGood2 6 2 7" xfId="20865"/>
    <cellStyle name="SAPBEXexcGood2 6 3" xfId="20866"/>
    <cellStyle name="SAPBEXexcGood2 6 4" xfId="20867"/>
    <cellStyle name="SAPBEXexcGood2 6 5" xfId="20868"/>
    <cellStyle name="SAPBEXexcGood2 6 6" xfId="20869"/>
    <cellStyle name="SAPBEXexcGood2 6 7" xfId="20870"/>
    <cellStyle name="SAPBEXexcGood2 6 8" xfId="20871"/>
    <cellStyle name="SAPBEXexcGood2 7" xfId="20872"/>
    <cellStyle name="SAPBEXexcGood2 7 2" xfId="20873"/>
    <cellStyle name="SAPBEXexcGood2 7 2 2" xfId="20874"/>
    <cellStyle name="SAPBEXexcGood2 7 2 3" xfId="20875"/>
    <cellStyle name="SAPBEXexcGood2 7 2 4" xfId="20876"/>
    <cellStyle name="SAPBEXexcGood2 7 2 5" xfId="20877"/>
    <cellStyle name="SAPBEXexcGood2 7 2 6" xfId="20878"/>
    <cellStyle name="SAPBEXexcGood2 7 2 7" xfId="20879"/>
    <cellStyle name="SAPBEXexcGood2 7 3" xfId="20880"/>
    <cellStyle name="SAPBEXexcGood2 7 4" xfId="20881"/>
    <cellStyle name="SAPBEXexcGood2 7 5" xfId="20882"/>
    <cellStyle name="SAPBEXexcGood2 7 6" xfId="20883"/>
    <cellStyle name="SAPBEXexcGood2 7 7" xfId="20884"/>
    <cellStyle name="SAPBEXexcGood2 7 8" xfId="20885"/>
    <cellStyle name="SAPBEXexcGood2 8" xfId="20886"/>
    <cellStyle name="SAPBEXexcGood2 8 2" xfId="20887"/>
    <cellStyle name="SAPBEXexcGood2 8 2 2" xfId="20888"/>
    <cellStyle name="SAPBEXexcGood2 8 2 3" xfId="20889"/>
    <cellStyle name="SAPBEXexcGood2 8 2 4" xfId="20890"/>
    <cellStyle name="SAPBEXexcGood2 8 2 5" xfId="20891"/>
    <cellStyle name="SAPBEXexcGood2 8 2 6" xfId="20892"/>
    <cellStyle name="SAPBEXexcGood2 8 2 7" xfId="20893"/>
    <cellStyle name="SAPBEXexcGood2 8 3" xfId="20894"/>
    <cellStyle name="SAPBEXexcGood2 8 4" xfId="20895"/>
    <cellStyle name="SAPBEXexcGood2 8 5" xfId="20896"/>
    <cellStyle name="SAPBEXexcGood2 8 6" xfId="20897"/>
    <cellStyle name="SAPBEXexcGood2 8 7" xfId="20898"/>
    <cellStyle name="SAPBEXexcGood2 8 8" xfId="20899"/>
    <cellStyle name="SAPBEXexcGood2 9" xfId="20900"/>
    <cellStyle name="SAPBEXexcGood2 9 2" xfId="20901"/>
    <cellStyle name="SAPBEXexcGood2 9 2 2" xfId="20902"/>
    <cellStyle name="SAPBEXexcGood2 9 2 3" xfId="20903"/>
    <cellStyle name="SAPBEXexcGood2 9 2 4" xfId="20904"/>
    <cellStyle name="SAPBEXexcGood2 9 2 5" xfId="20905"/>
    <cellStyle name="SAPBEXexcGood2 9 2 6" xfId="20906"/>
    <cellStyle name="SAPBEXexcGood2 9 2 7" xfId="20907"/>
    <cellStyle name="SAPBEXexcGood2 9 3" xfId="20908"/>
    <cellStyle name="SAPBEXexcGood2 9 4" xfId="20909"/>
    <cellStyle name="SAPBEXexcGood2 9 5" xfId="20910"/>
    <cellStyle name="SAPBEXexcGood2 9 6" xfId="20911"/>
    <cellStyle name="SAPBEXexcGood2 9 7" xfId="20912"/>
    <cellStyle name="SAPBEXexcGood2 9 8" xfId="20913"/>
    <cellStyle name="SAPBEXexcGood2_xSAPtemp1650" xfId="20914"/>
    <cellStyle name="SAPBEXexcGood3" xfId="20915"/>
    <cellStyle name="SAPBEXexcGood3 10" xfId="20916"/>
    <cellStyle name="SAPBEXexcGood3 10 2" xfId="20917"/>
    <cellStyle name="SAPBEXexcGood3 10 2 2" xfId="20918"/>
    <cellStyle name="SAPBEXexcGood3 10 2 3" xfId="20919"/>
    <cellStyle name="SAPBEXexcGood3 10 2 4" xfId="20920"/>
    <cellStyle name="SAPBEXexcGood3 10 2 5" xfId="20921"/>
    <cellStyle name="SAPBEXexcGood3 10 2 6" xfId="20922"/>
    <cellStyle name="SAPBEXexcGood3 10 2 7" xfId="20923"/>
    <cellStyle name="SAPBEXexcGood3 10 3" xfId="20924"/>
    <cellStyle name="SAPBEXexcGood3 10 4" xfId="20925"/>
    <cellStyle name="SAPBEXexcGood3 10 5" xfId="20926"/>
    <cellStyle name="SAPBEXexcGood3 10 6" xfId="20927"/>
    <cellStyle name="SAPBEXexcGood3 10 7" xfId="20928"/>
    <cellStyle name="SAPBEXexcGood3 10 8" xfId="20929"/>
    <cellStyle name="SAPBEXexcGood3 11" xfId="20930"/>
    <cellStyle name="SAPBEXexcGood3 11 2" xfId="20931"/>
    <cellStyle name="SAPBEXexcGood3 11 2 2" xfId="20932"/>
    <cellStyle name="SAPBEXexcGood3 11 2 3" xfId="20933"/>
    <cellStyle name="SAPBEXexcGood3 11 2 4" xfId="20934"/>
    <cellStyle name="SAPBEXexcGood3 11 2 5" xfId="20935"/>
    <cellStyle name="SAPBEXexcGood3 11 2 6" xfId="20936"/>
    <cellStyle name="SAPBEXexcGood3 11 2 7" xfId="20937"/>
    <cellStyle name="SAPBEXexcGood3 11 3" xfId="20938"/>
    <cellStyle name="SAPBEXexcGood3 11 4" xfId="20939"/>
    <cellStyle name="SAPBEXexcGood3 11 5" xfId="20940"/>
    <cellStyle name="SAPBEXexcGood3 11 6" xfId="20941"/>
    <cellStyle name="SAPBEXexcGood3 11 7" xfId="20942"/>
    <cellStyle name="SAPBEXexcGood3 11 8" xfId="20943"/>
    <cellStyle name="SAPBEXexcGood3 12" xfId="20944"/>
    <cellStyle name="SAPBEXexcGood3 12 2" xfId="20945"/>
    <cellStyle name="SAPBEXexcGood3 12 3" xfId="20946"/>
    <cellStyle name="SAPBEXexcGood3 12 4" xfId="20947"/>
    <cellStyle name="SAPBEXexcGood3 12 5" xfId="20948"/>
    <cellStyle name="SAPBEXexcGood3 12 6" xfId="20949"/>
    <cellStyle name="SAPBEXexcGood3 12 7" xfId="20950"/>
    <cellStyle name="SAPBEXexcGood3 13" xfId="20951"/>
    <cellStyle name="SAPBEXexcGood3 14" xfId="20952"/>
    <cellStyle name="SAPBEXexcGood3 15" xfId="20953"/>
    <cellStyle name="SAPBEXexcGood3 16" xfId="20954"/>
    <cellStyle name="SAPBEXexcGood3 17" xfId="20955"/>
    <cellStyle name="SAPBEXexcGood3 18" xfId="20956"/>
    <cellStyle name="SAPBEXexcGood3 2" xfId="20957"/>
    <cellStyle name="SAPBEXexcGood3 2 10" xfId="20958"/>
    <cellStyle name="SAPBEXexcGood3 2 11" xfId="20959"/>
    <cellStyle name="SAPBEXexcGood3 2 2" xfId="20960"/>
    <cellStyle name="SAPBEXexcGood3 2 2 2" xfId="20961"/>
    <cellStyle name="SAPBEXexcGood3 2 2 3" xfId="20962"/>
    <cellStyle name="SAPBEXexcGood3 2 2 4" xfId="20963"/>
    <cellStyle name="SAPBEXexcGood3 2 2 5" xfId="20964"/>
    <cellStyle name="SAPBEXexcGood3 2 2 6" xfId="20965"/>
    <cellStyle name="SAPBEXexcGood3 2 2 7" xfId="20966"/>
    <cellStyle name="SAPBEXexcGood3 2 3" xfId="20967"/>
    <cellStyle name="SAPBEXexcGood3 2 3 2" xfId="20968"/>
    <cellStyle name="SAPBEXexcGood3 2 3 3" xfId="20969"/>
    <cellStyle name="SAPBEXexcGood3 2 3 4" xfId="20970"/>
    <cellStyle name="SAPBEXexcGood3 2 3 5" xfId="20971"/>
    <cellStyle name="SAPBEXexcGood3 2 4" xfId="20972"/>
    <cellStyle name="SAPBEXexcGood3 2 4 2" xfId="20973"/>
    <cellStyle name="SAPBEXexcGood3 2 4 2 2" xfId="20974"/>
    <cellStyle name="SAPBEXexcGood3 2 4 2 3" xfId="20975"/>
    <cellStyle name="SAPBEXexcGood3 2 4 2 4" xfId="20976"/>
    <cellStyle name="SAPBEXexcGood3 2 4 2 5" xfId="20977"/>
    <cellStyle name="SAPBEXexcGood3 2 4 2 6" xfId="20978"/>
    <cellStyle name="SAPBEXexcGood3 2 4 2 7" xfId="20979"/>
    <cellStyle name="SAPBEXexcGood3 2 4 3" xfId="20980"/>
    <cellStyle name="SAPBEXexcGood3 2 4 4" xfId="20981"/>
    <cellStyle name="SAPBEXexcGood3 2 4 5" xfId="20982"/>
    <cellStyle name="SAPBEXexcGood3 2 4 6" xfId="20983"/>
    <cellStyle name="SAPBEXexcGood3 2 4 7" xfId="20984"/>
    <cellStyle name="SAPBEXexcGood3 2 4 8" xfId="20985"/>
    <cellStyle name="SAPBEXexcGood3 2 5" xfId="20986"/>
    <cellStyle name="SAPBEXexcGood3 2 5 2" xfId="20987"/>
    <cellStyle name="SAPBEXexcGood3 2 5 3" xfId="20988"/>
    <cellStyle name="SAPBEXexcGood3 2 5 4" xfId="20989"/>
    <cellStyle name="SAPBEXexcGood3 2 5 5" xfId="20990"/>
    <cellStyle name="SAPBEXexcGood3 2 5 6" xfId="20991"/>
    <cellStyle name="SAPBEXexcGood3 2 5 7" xfId="20992"/>
    <cellStyle name="SAPBEXexcGood3 2 6" xfId="20993"/>
    <cellStyle name="SAPBEXexcGood3 2 7" xfId="20994"/>
    <cellStyle name="SAPBEXexcGood3 2 8" xfId="20995"/>
    <cellStyle name="SAPBEXexcGood3 2 9" xfId="20996"/>
    <cellStyle name="SAPBEXexcGood3 2_БДР формат СД (2)" xfId="20997"/>
    <cellStyle name="SAPBEXexcGood3 3" xfId="20998"/>
    <cellStyle name="SAPBEXexcGood3 3 2" xfId="20999"/>
    <cellStyle name="SAPBEXexcGood3 3 2 2" xfId="21000"/>
    <cellStyle name="SAPBEXexcGood3 3 2 3" xfId="21001"/>
    <cellStyle name="SAPBEXexcGood3 3 2 4" xfId="21002"/>
    <cellStyle name="SAPBEXexcGood3 3 2 5" xfId="21003"/>
    <cellStyle name="SAPBEXexcGood3 3 2 6" xfId="21004"/>
    <cellStyle name="SAPBEXexcGood3 3 2 7" xfId="21005"/>
    <cellStyle name="SAPBEXexcGood3 3 3" xfId="21006"/>
    <cellStyle name="SAPBEXexcGood3 3 3 2" xfId="21007"/>
    <cellStyle name="SAPBEXexcGood3 3 3 3" xfId="21008"/>
    <cellStyle name="SAPBEXexcGood3 3 3 4" xfId="21009"/>
    <cellStyle name="SAPBEXexcGood3 3 3 5" xfId="21010"/>
    <cellStyle name="SAPBEXexcGood3 3 4" xfId="21011"/>
    <cellStyle name="SAPBEXexcGood3 3 5" xfId="21012"/>
    <cellStyle name="SAPBEXexcGood3 3 6" xfId="21013"/>
    <cellStyle name="SAPBEXexcGood3 3 7" xfId="21014"/>
    <cellStyle name="SAPBEXexcGood3 3 8" xfId="21015"/>
    <cellStyle name="SAPBEXexcGood3 4" xfId="21016"/>
    <cellStyle name="SAPBEXexcGood3 4 2" xfId="21017"/>
    <cellStyle name="SAPBEXexcGood3 4 2 2" xfId="21018"/>
    <cellStyle name="SAPBEXexcGood3 4 2 3" xfId="21019"/>
    <cellStyle name="SAPBEXexcGood3 4 2 4" xfId="21020"/>
    <cellStyle name="SAPBEXexcGood3 4 2 5" xfId="21021"/>
    <cellStyle name="SAPBEXexcGood3 4 2 6" xfId="21022"/>
    <cellStyle name="SAPBEXexcGood3 4 2 7" xfId="21023"/>
    <cellStyle name="SAPBEXexcGood3 4 3" xfId="21024"/>
    <cellStyle name="SAPBEXexcGood3 4 3 2" xfId="21025"/>
    <cellStyle name="SAPBEXexcGood3 4 3 3" xfId="21026"/>
    <cellStyle name="SAPBEXexcGood3 4 3 4" xfId="21027"/>
    <cellStyle name="SAPBEXexcGood3 4 3 5" xfId="21028"/>
    <cellStyle name="SAPBEXexcGood3 4 4" xfId="21029"/>
    <cellStyle name="SAPBEXexcGood3 4 5" xfId="21030"/>
    <cellStyle name="SAPBEXexcGood3 4 6" xfId="21031"/>
    <cellStyle name="SAPBEXexcGood3 4 7" xfId="21032"/>
    <cellStyle name="SAPBEXexcGood3 4 8" xfId="21033"/>
    <cellStyle name="SAPBEXexcGood3 5" xfId="21034"/>
    <cellStyle name="SAPBEXexcGood3 5 2" xfId="21035"/>
    <cellStyle name="SAPBEXexcGood3 5 2 2" xfId="21036"/>
    <cellStyle name="SAPBEXexcGood3 5 2 3" xfId="21037"/>
    <cellStyle name="SAPBEXexcGood3 5 2 4" xfId="21038"/>
    <cellStyle name="SAPBEXexcGood3 5 2 5" xfId="21039"/>
    <cellStyle name="SAPBEXexcGood3 5 2 6" xfId="21040"/>
    <cellStyle name="SAPBEXexcGood3 5 2 7" xfId="21041"/>
    <cellStyle name="SAPBEXexcGood3 5 3" xfId="21042"/>
    <cellStyle name="SAPBEXexcGood3 5 4" xfId="21043"/>
    <cellStyle name="SAPBEXexcGood3 5 5" xfId="21044"/>
    <cellStyle name="SAPBEXexcGood3 5 6" xfId="21045"/>
    <cellStyle name="SAPBEXexcGood3 5 7" xfId="21046"/>
    <cellStyle name="SAPBEXexcGood3 5 8" xfId="21047"/>
    <cellStyle name="SAPBEXexcGood3 6" xfId="21048"/>
    <cellStyle name="SAPBEXexcGood3 6 2" xfId="21049"/>
    <cellStyle name="SAPBEXexcGood3 6 2 2" xfId="21050"/>
    <cellStyle name="SAPBEXexcGood3 6 2 3" xfId="21051"/>
    <cellStyle name="SAPBEXexcGood3 6 2 4" xfId="21052"/>
    <cellStyle name="SAPBEXexcGood3 6 2 5" xfId="21053"/>
    <cellStyle name="SAPBEXexcGood3 6 2 6" xfId="21054"/>
    <cellStyle name="SAPBEXexcGood3 6 2 7" xfId="21055"/>
    <cellStyle name="SAPBEXexcGood3 6 3" xfId="21056"/>
    <cellStyle name="SAPBEXexcGood3 6 4" xfId="21057"/>
    <cellStyle name="SAPBEXexcGood3 6 5" xfId="21058"/>
    <cellStyle name="SAPBEXexcGood3 6 6" xfId="21059"/>
    <cellStyle name="SAPBEXexcGood3 6 7" xfId="21060"/>
    <cellStyle name="SAPBEXexcGood3 6 8" xfId="21061"/>
    <cellStyle name="SAPBEXexcGood3 7" xfId="21062"/>
    <cellStyle name="SAPBEXexcGood3 7 2" xfId="21063"/>
    <cellStyle name="SAPBEXexcGood3 7 2 2" xfId="21064"/>
    <cellStyle name="SAPBEXexcGood3 7 2 3" xfId="21065"/>
    <cellStyle name="SAPBEXexcGood3 7 2 4" xfId="21066"/>
    <cellStyle name="SAPBEXexcGood3 7 2 5" xfId="21067"/>
    <cellStyle name="SAPBEXexcGood3 7 2 6" xfId="21068"/>
    <cellStyle name="SAPBEXexcGood3 7 2 7" xfId="21069"/>
    <cellStyle name="SAPBEXexcGood3 7 3" xfId="21070"/>
    <cellStyle name="SAPBEXexcGood3 7 4" xfId="21071"/>
    <cellStyle name="SAPBEXexcGood3 7 5" xfId="21072"/>
    <cellStyle name="SAPBEXexcGood3 7 6" xfId="21073"/>
    <cellStyle name="SAPBEXexcGood3 7 7" xfId="21074"/>
    <cellStyle name="SAPBEXexcGood3 7 8" xfId="21075"/>
    <cellStyle name="SAPBEXexcGood3 8" xfId="21076"/>
    <cellStyle name="SAPBEXexcGood3 8 2" xfId="21077"/>
    <cellStyle name="SAPBEXexcGood3 8 2 2" xfId="21078"/>
    <cellStyle name="SAPBEXexcGood3 8 2 3" xfId="21079"/>
    <cellStyle name="SAPBEXexcGood3 8 2 4" xfId="21080"/>
    <cellStyle name="SAPBEXexcGood3 8 2 5" xfId="21081"/>
    <cellStyle name="SAPBEXexcGood3 8 2 6" xfId="21082"/>
    <cellStyle name="SAPBEXexcGood3 8 2 7" xfId="21083"/>
    <cellStyle name="SAPBEXexcGood3 8 3" xfId="21084"/>
    <cellStyle name="SAPBEXexcGood3 8 4" xfId="21085"/>
    <cellStyle name="SAPBEXexcGood3 8 5" xfId="21086"/>
    <cellStyle name="SAPBEXexcGood3 8 6" xfId="21087"/>
    <cellStyle name="SAPBEXexcGood3 8 7" xfId="21088"/>
    <cellStyle name="SAPBEXexcGood3 8 8" xfId="21089"/>
    <cellStyle name="SAPBEXexcGood3 9" xfId="21090"/>
    <cellStyle name="SAPBEXexcGood3 9 2" xfId="21091"/>
    <cellStyle name="SAPBEXexcGood3 9 2 2" xfId="21092"/>
    <cellStyle name="SAPBEXexcGood3 9 2 3" xfId="21093"/>
    <cellStyle name="SAPBEXexcGood3 9 2 4" xfId="21094"/>
    <cellStyle name="SAPBEXexcGood3 9 2 5" xfId="21095"/>
    <cellStyle name="SAPBEXexcGood3 9 2 6" xfId="21096"/>
    <cellStyle name="SAPBEXexcGood3 9 2 7" xfId="21097"/>
    <cellStyle name="SAPBEXexcGood3 9 3" xfId="21098"/>
    <cellStyle name="SAPBEXexcGood3 9 4" xfId="21099"/>
    <cellStyle name="SAPBEXexcGood3 9 5" xfId="21100"/>
    <cellStyle name="SAPBEXexcGood3 9 6" xfId="21101"/>
    <cellStyle name="SAPBEXexcGood3 9 7" xfId="21102"/>
    <cellStyle name="SAPBEXexcGood3 9 8" xfId="21103"/>
    <cellStyle name="SAPBEXexcGood3_xSAPtemp1650" xfId="21104"/>
    <cellStyle name="SAPBEXfilterDrill" xfId="21105"/>
    <cellStyle name="SAPBEXfilterDrill 10" xfId="21106"/>
    <cellStyle name="SAPBEXfilterDrill 10 2" xfId="21107"/>
    <cellStyle name="SAPBEXfilterDrill 10 2 2" xfId="21108"/>
    <cellStyle name="SAPBEXfilterDrill 10 2 3" xfId="21109"/>
    <cellStyle name="SAPBEXfilterDrill 10 2 4" xfId="21110"/>
    <cellStyle name="SAPBEXfilterDrill 10 2 5" xfId="21111"/>
    <cellStyle name="SAPBEXfilterDrill 10 2 6" xfId="21112"/>
    <cellStyle name="SAPBEXfilterDrill 10 2 7" xfId="21113"/>
    <cellStyle name="SAPBEXfilterDrill 10 3" xfId="21114"/>
    <cellStyle name="SAPBEXfilterDrill 10 4" xfId="21115"/>
    <cellStyle name="SAPBEXfilterDrill 10 5" xfId="21116"/>
    <cellStyle name="SAPBEXfilterDrill 10 6" xfId="21117"/>
    <cellStyle name="SAPBEXfilterDrill 10 7" xfId="21118"/>
    <cellStyle name="SAPBEXfilterDrill 10 8" xfId="21119"/>
    <cellStyle name="SAPBEXfilterDrill 11" xfId="21120"/>
    <cellStyle name="SAPBEXfilterDrill 11 2" xfId="21121"/>
    <cellStyle name="SAPBEXfilterDrill 11 2 2" xfId="21122"/>
    <cellStyle name="SAPBEXfilterDrill 11 2 3" xfId="21123"/>
    <cellStyle name="SAPBEXfilterDrill 11 2 4" xfId="21124"/>
    <cellStyle name="SAPBEXfilterDrill 11 2 5" xfId="21125"/>
    <cellStyle name="SAPBEXfilterDrill 11 2 6" xfId="21126"/>
    <cellStyle name="SAPBEXfilterDrill 11 2 7" xfId="21127"/>
    <cellStyle name="SAPBEXfilterDrill 11 3" xfId="21128"/>
    <cellStyle name="SAPBEXfilterDrill 11 4" xfId="21129"/>
    <cellStyle name="SAPBEXfilterDrill 11 5" xfId="21130"/>
    <cellStyle name="SAPBEXfilterDrill 11 6" xfId="21131"/>
    <cellStyle name="SAPBEXfilterDrill 11 7" xfId="21132"/>
    <cellStyle name="SAPBEXfilterDrill 11 8" xfId="21133"/>
    <cellStyle name="SAPBEXfilterDrill 12" xfId="21134"/>
    <cellStyle name="SAPBEXfilterDrill 12 2" xfId="21135"/>
    <cellStyle name="SAPBEXfilterDrill 12 3" xfId="21136"/>
    <cellStyle name="SAPBEXfilterDrill 12 4" xfId="21137"/>
    <cellStyle name="SAPBEXfilterDrill 12 5" xfId="21138"/>
    <cellStyle name="SAPBEXfilterDrill 12 6" xfId="21139"/>
    <cellStyle name="SAPBEXfilterDrill 12 7" xfId="21140"/>
    <cellStyle name="SAPBEXfilterDrill 13" xfId="21141"/>
    <cellStyle name="SAPBEXfilterDrill 14" xfId="21142"/>
    <cellStyle name="SAPBEXfilterDrill 15" xfId="21143"/>
    <cellStyle name="SAPBEXfilterDrill 16" xfId="21144"/>
    <cellStyle name="SAPBEXfilterDrill 17" xfId="21145"/>
    <cellStyle name="SAPBEXfilterDrill 18" xfId="21146"/>
    <cellStyle name="SAPBEXfilterDrill 2" xfId="21147"/>
    <cellStyle name="SAPBEXfilterDrill 2 10" xfId="21148"/>
    <cellStyle name="SAPBEXfilterDrill 2 11" xfId="21149"/>
    <cellStyle name="SAPBEXfilterDrill 2 2" xfId="21150"/>
    <cellStyle name="SAPBEXfilterDrill 2 2 2" xfId="21151"/>
    <cellStyle name="SAPBEXfilterDrill 2 2 3" xfId="21152"/>
    <cellStyle name="SAPBEXfilterDrill 2 2 4" xfId="21153"/>
    <cellStyle name="SAPBEXfilterDrill 2 2 5" xfId="21154"/>
    <cellStyle name="SAPBEXfilterDrill 2 2 6" xfId="21155"/>
    <cellStyle name="SAPBEXfilterDrill 2 2 7" xfId="21156"/>
    <cellStyle name="SAPBEXfilterDrill 2 3" xfId="21157"/>
    <cellStyle name="SAPBEXfilterDrill 2 3 2" xfId="21158"/>
    <cellStyle name="SAPBEXfilterDrill 2 3 3" xfId="21159"/>
    <cellStyle name="SAPBEXfilterDrill 2 3 4" xfId="21160"/>
    <cellStyle name="SAPBEXfilterDrill 2 3 5" xfId="21161"/>
    <cellStyle name="SAPBEXfilterDrill 2 4" xfId="21162"/>
    <cellStyle name="SAPBEXfilterDrill 2 4 2" xfId="21163"/>
    <cellStyle name="SAPBEXfilterDrill 2 4 2 2" xfId="21164"/>
    <cellStyle name="SAPBEXfilterDrill 2 4 2 3" xfId="21165"/>
    <cellStyle name="SAPBEXfilterDrill 2 4 2 4" xfId="21166"/>
    <cellStyle name="SAPBEXfilterDrill 2 4 2 5" xfId="21167"/>
    <cellStyle name="SAPBEXfilterDrill 2 4 2 6" xfId="21168"/>
    <cellStyle name="SAPBEXfilterDrill 2 4 2 7" xfId="21169"/>
    <cellStyle name="SAPBEXfilterDrill 2 4 3" xfId="21170"/>
    <cellStyle name="SAPBEXfilterDrill 2 4 4" xfId="21171"/>
    <cellStyle name="SAPBEXfilterDrill 2 4 5" xfId="21172"/>
    <cellStyle name="SAPBEXfilterDrill 2 4 6" xfId="21173"/>
    <cellStyle name="SAPBEXfilterDrill 2 4 7" xfId="21174"/>
    <cellStyle name="SAPBEXfilterDrill 2 4 8" xfId="21175"/>
    <cellStyle name="SAPBEXfilterDrill 2 5" xfId="21176"/>
    <cellStyle name="SAPBEXfilterDrill 2 5 2" xfId="21177"/>
    <cellStyle name="SAPBEXfilterDrill 2 5 3" xfId="21178"/>
    <cellStyle name="SAPBEXfilterDrill 2 5 4" xfId="21179"/>
    <cellStyle name="SAPBEXfilterDrill 2 5 5" xfId="21180"/>
    <cellStyle name="SAPBEXfilterDrill 2 5 6" xfId="21181"/>
    <cellStyle name="SAPBEXfilterDrill 2 5 7" xfId="21182"/>
    <cellStyle name="SAPBEXfilterDrill 2 6" xfId="21183"/>
    <cellStyle name="SAPBEXfilterDrill 2 7" xfId="21184"/>
    <cellStyle name="SAPBEXfilterDrill 2 8" xfId="21185"/>
    <cellStyle name="SAPBEXfilterDrill 2 9" xfId="21186"/>
    <cellStyle name="SAPBEXfilterDrill 2_БДР формат СД (2)" xfId="21187"/>
    <cellStyle name="SAPBEXfilterDrill 3" xfId="21188"/>
    <cellStyle name="SAPBEXfilterDrill 3 2" xfId="21189"/>
    <cellStyle name="SAPBEXfilterDrill 3 2 2" xfId="21190"/>
    <cellStyle name="SAPBEXfilterDrill 3 2 3" xfId="21191"/>
    <cellStyle name="SAPBEXfilterDrill 3 2 4" xfId="21192"/>
    <cellStyle name="SAPBEXfilterDrill 3 2 5" xfId="21193"/>
    <cellStyle name="SAPBEXfilterDrill 3 2 6" xfId="21194"/>
    <cellStyle name="SAPBEXfilterDrill 3 2 7" xfId="21195"/>
    <cellStyle name="SAPBEXfilterDrill 3 3" xfId="21196"/>
    <cellStyle name="SAPBEXfilterDrill 3 3 2" xfId="21197"/>
    <cellStyle name="SAPBEXfilterDrill 3 3 3" xfId="21198"/>
    <cellStyle name="SAPBEXfilterDrill 3 3 4" xfId="21199"/>
    <cellStyle name="SAPBEXfilterDrill 3 3 5" xfId="21200"/>
    <cellStyle name="SAPBEXfilterDrill 3 4" xfId="21201"/>
    <cellStyle name="SAPBEXfilterDrill 3 5" xfId="21202"/>
    <cellStyle name="SAPBEXfilterDrill 3 6" xfId="21203"/>
    <cellStyle name="SAPBEXfilterDrill 3 7" xfId="21204"/>
    <cellStyle name="SAPBEXfilterDrill 3 8" xfId="21205"/>
    <cellStyle name="SAPBEXfilterDrill 4" xfId="21206"/>
    <cellStyle name="SAPBEXfilterDrill 4 2" xfId="21207"/>
    <cellStyle name="SAPBEXfilterDrill 4 2 2" xfId="21208"/>
    <cellStyle name="SAPBEXfilterDrill 4 2 3" xfId="21209"/>
    <cellStyle name="SAPBEXfilterDrill 4 2 4" xfId="21210"/>
    <cellStyle name="SAPBEXfilterDrill 4 2 5" xfId="21211"/>
    <cellStyle name="SAPBEXfilterDrill 4 2 6" xfId="21212"/>
    <cellStyle name="SAPBEXfilterDrill 4 2 7" xfId="21213"/>
    <cellStyle name="SAPBEXfilterDrill 4 3" xfId="21214"/>
    <cellStyle name="SAPBEXfilterDrill 4 3 2" xfId="21215"/>
    <cellStyle name="SAPBEXfilterDrill 4 3 3" xfId="21216"/>
    <cellStyle name="SAPBEXfilterDrill 4 3 4" xfId="21217"/>
    <cellStyle name="SAPBEXfilterDrill 4 3 5" xfId="21218"/>
    <cellStyle name="SAPBEXfilterDrill 4 4" xfId="21219"/>
    <cellStyle name="SAPBEXfilterDrill 4 5" xfId="21220"/>
    <cellStyle name="SAPBEXfilterDrill 4 6" xfId="21221"/>
    <cellStyle name="SAPBEXfilterDrill 4 7" xfId="21222"/>
    <cellStyle name="SAPBEXfilterDrill 4 8" xfId="21223"/>
    <cellStyle name="SAPBEXfilterDrill 5" xfId="21224"/>
    <cellStyle name="SAPBEXfilterDrill 5 2" xfId="21225"/>
    <cellStyle name="SAPBEXfilterDrill 5 2 2" xfId="21226"/>
    <cellStyle name="SAPBEXfilterDrill 5 2 3" xfId="21227"/>
    <cellStyle name="SAPBEXfilterDrill 5 2 4" xfId="21228"/>
    <cellStyle name="SAPBEXfilterDrill 5 2 5" xfId="21229"/>
    <cellStyle name="SAPBEXfilterDrill 5 2 6" xfId="21230"/>
    <cellStyle name="SAPBEXfilterDrill 5 2 7" xfId="21231"/>
    <cellStyle name="SAPBEXfilterDrill 5 3" xfId="21232"/>
    <cellStyle name="SAPBEXfilterDrill 5 4" xfId="21233"/>
    <cellStyle name="SAPBEXfilterDrill 5 5" xfId="21234"/>
    <cellStyle name="SAPBEXfilterDrill 5 6" xfId="21235"/>
    <cellStyle name="SAPBEXfilterDrill 5 7" xfId="21236"/>
    <cellStyle name="SAPBEXfilterDrill 5 8" xfId="21237"/>
    <cellStyle name="SAPBEXfilterDrill 6" xfId="21238"/>
    <cellStyle name="SAPBEXfilterDrill 6 2" xfId="21239"/>
    <cellStyle name="SAPBEXfilterDrill 6 2 2" xfId="21240"/>
    <cellStyle name="SAPBEXfilterDrill 6 2 3" xfId="21241"/>
    <cellStyle name="SAPBEXfilterDrill 6 2 4" xfId="21242"/>
    <cellStyle name="SAPBEXfilterDrill 6 2 5" xfId="21243"/>
    <cellStyle name="SAPBEXfilterDrill 6 2 6" xfId="21244"/>
    <cellStyle name="SAPBEXfilterDrill 6 2 7" xfId="21245"/>
    <cellStyle name="SAPBEXfilterDrill 6 3" xfId="21246"/>
    <cellStyle name="SAPBEXfilterDrill 6 4" xfId="21247"/>
    <cellStyle name="SAPBEXfilterDrill 6 5" xfId="21248"/>
    <cellStyle name="SAPBEXfilterDrill 6 6" xfId="21249"/>
    <cellStyle name="SAPBEXfilterDrill 6 7" xfId="21250"/>
    <cellStyle name="SAPBEXfilterDrill 6 8" xfId="21251"/>
    <cellStyle name="SAPBEXfilterDrill 7" xfId="21252"/>
    <cellStyle name="SAPBEXfilterDrill 7 2" xfId="21253"/>
    <cellStyle name="SAPBEXfilterDrill 7 2 2" xfId="21254"/>
    <cellStyle name="SAPBEXfilterDrill 7 2 3" xfId="21255"/>
    <cellStyle name="SAPBEXfilterDrill 7 2 4" xfId="21256"/>
    <cellStyle name="SAPBEXfilterDrill 7 2 5" xfId="21257"/>
    <cellStyle name="SAPBEXfilterDrill 7 2 6" xfId="21258"/>
    <cellStyle name="SAPBEXfilterDrill 7 2 7" xfId="21259"/>
    <cellStyle name="SAPBEXfilterDrill 7 3" xfId="21260"/>
    <cellStyle name="SAPBEXfilterDrill 7 4" xfId="21261"/>
    <cellStyle name="SAPBEXfilterDrill 7 5" xfId="21262"/>
    <cellStyle name="SAPBEXfilterDrill 7 6" xfId="21263"/>
    <cellStyle name="SAPBEXfilterDrill 7 7" xfId="21264"/>
    <cellStyle name="SAPBEXfilterDrill 7 8" xfId="21265"/>
    <cellStyle name="SAPBEXfilterDrill 8" xfId="21266"/>
    <cellStyle name="SAPBEXfilterDrill 8 2" xfId="21267"/>
    <cellStyle name="SAPBEXfilterDrill 8 2 2" xfId="21268"/>
    <cellStyle name="SAPBEXfilterDrill 8 2 3" xfId="21269"/>
    <cellStyle name="SAPBEXfilterDrill 8 2 4" xfId="21270"/>
    <cellStyle name="SAPBEXfilterDrill 8 2 5" xfId="21271"/>
    <cellStyle name="SAPBEXfilterDrill 8 2 6" xfId="21272"/>
    <cellStyle name="SAPBEXfilterDrill 8 2 7" xfId="21273"/>
    <cellStyle name="SAPBEXfilterDrill 8 3" xfId="21274"/>
    <cellStyle name="SAPBEXfilterDrill 8 4" xfId="21275"/>
    <cellStyle name="SAPBEXfilterDrill 8 5" xfId="21276"/>
    <cellStyle name="SAPBEXfilterDrill 8 6" xfId="21277"/>
    <cellStyle name="SAPBEXfilterDrill 8 7" xfId="21278"/>
    <cellStyle name="SAPBEXfilterDrill 8 8" xfId="21279"/>
    <cellStyle name="SAPBEXfilterDrill 9" xfId="21280"/>
    <cellStyle name="SAPBEXfilterDrill 9 2" xfId="21281"/>
    <cellStyle name="SAPBEXfilterDrill 9 2 2" xfId="21282"/>
    <cellStyle name="SAPBEXfilterDrill 9 2 3" xfId="21283"/>
    <cellStyle name="SAPBEXfilterDrill 9 2 4" xfId="21284"/>
    <cellStyle name="SAPBEXfilterDrill 9 2 5" xfId="21285"/>
    <cellStyle name="SAPBEXfilterDrill 9 2 6" xfId="21286"/>
    <cellStyle name="SAPBEXfilterDrill 9 2 7" xfId="21287"/>
    <cellStyle name="SAPBEXfilterDrill 9 3" xfId="21288"/>
    <cellStyle name="SAPBEXfilterDrill 9 4" xfId="21289"/>
    <cellStyle name="SAPBEXfilterDrill 9 5" xfId="21290"/>
    <cellStyle name="SAPBEXfilterDrill 9 6" xfId="21291"/>
    <cellStyle name="SAPBEXfilterDrill 9 7" xfId="21292"/>
    <cellStyle name="SAPBEXfilterDrill 9 8" xfId="21293"/>
    <cellStyle name="SAPBEXfilterDrill_xSAPtemp1650" xfId="21294"/>
    <cellStyle name="SAPBEXfilterItem" xfId="21295"/>
    <cellStyle name="SAPBEXfilterItem 10" xfId="21296"/>
    <cellStyle name="SAPBEXfilterItem 10 2" xfId="21297"/>
    <cellStyle name="SAPBEXfilterItem 10 2 2" xfId="21298"/>
    <cellStyle name="SAPBEXfilterItem 10 2 3" xfId="21299"/>
    <cellStyle name="SAPBEXfilterItem 10 2 4" xfId="21300"/>
    <cellStyle name="SAPBEXfilterItem 10 2 5" xfId="21301"/>
    <cellStyle name="SAPBEXfilterItem 10 2 6" xfId="21302"/>
    <cellStyle name="SAPBEXfilterItem 10 2 7" xfId="21303"/>
    <cellStyle name="SAPBEXfilterItem 10 3" xfId="21304"/>
    <cellStyle name="SAPBEXfilterItem 10 4" xfId="21305"/>
    <cellStyle name="SAPBEXfilterItem 10 5" xfId="21306"/>
    <cellStyle name="SAPBEXfilterItem 10 6" xfId="21307"/>
    <cellStyle name="SAPBEXfilterItem 10 7" xfId="21308"/>
    <cellStyle name="SAPBEXfilterItem 10 8" xfId="21309"/>
    <cellStyle name="SAPBEXfilterItem 10_БДР формат СД (2)" xfId="21310"/>
    <cellStyle name="SAPBEXfilterItem 11" xfId="21311"/>
    <cellStyle name="SAPBEXfilterItem 11 2" xfId="21312"/>
    <cellStyle name="SAPBEXfilterItem 11 3" xfId="21313"/>
    <cellStyle name="SAPBEXfilterItem 11 4" xfId="21314"/>
    <cellStyle name="SAPBEXfilterItem 11 5" xfId="21315"/>
    <cellStyle name="SAPBEXfilterItem 11 6" xfId="21316"/>
    <cellStyle name="SAPBEXfilterItem 11 7" xfId="21317"/>
    <cellStyle name="SAPBEXfilterItem 12" xfId="21318"/>
    <cellStyle name="SAPBEXfilterItem 12 2" xfId="21319"/>
    <cellStyle name="SAPBEXfilterItem 12 2 2" xfId="21320"/>
    <cellStyle name="SAPBEXfilterItem 12 2 3" xfId="21321"/>
    <cellStyle name="SAPBEXfilterItem 12 2 4" xfId="21322"/>
    <cellStyle name="SAPBEXfilterItem 12 2 5" xfId="21323"/>
    <cellStyle name="SAPBEXfilterItem 12 2 6" xfId="21324"/>
    <cellStyle name="SAPBEXfilterItem 12 2 7" xfId="21325"/>
    <cellStyle name="SAPBEXfilterItem 12 3" xfId="21326"/>
    <cellStyle name="SAPBEXfilterItem 12 4" xfId="21327"/>
    <cellStyle name="SAPBEXfilterItem 12 5" xfId="21328"/>
    <cellStyle name="SAPBEXfilterItem 12 6" xfId="21329"/>
    <cellStyle name="SAPBEXfilterItem 12 7" xfId="21330"/>
    <cellStyle name="SAPBEXfilterItem 12 8" xfId="21331"/>
    <cellStyle name="SAPBEXfilterItem 13" xfId="21332"/>
    <cellStyle name="SAPBEXfilterItem 14" xfId="21333"/>
    <cellStyle name="SAPBEXfilterItem 15" xfId="21334"/>
    <cellStyle name="SAPBEXfilterItem 16" xfId="21335"/>
    <cellStyle name="SAPBEXfilterItem 17" xfId="21336"/>
    <cellStyle name="SAPBEXfilterItem 18" xfId="21337"/>
    <cellStyle name="SAPBEXfilterItem 19" xfId="21338"/>
    <cellStyle name="SAPBEXfilterItem 2" xfId="21339"/>
    <cellStyle name="SAPBEXfilterItem 2 10" xfId="21340"/>
    <cellStyle name="SAPBEXfilterItem 2 11" xfId="21341"/>
    <cellStyle name="SAPBEXfilterItem 2 2" xfId="21342"/>
    <cellStyle name="SAPBEXfilterItem 2 2 2" xfId="21343"/>
    <cellStyle name="SAPBEXfilterItem 2 2 3" xfId="21344"/>
    <cellStyle name="SAPBEXfilterItem 2 2 4" xfId="21345"/>
    <cellStyle name="SAPBEXfilterItem 2 2 5" xfId="21346"/>
    <cellStyle name="SAPBEXfilterItem 2 3" xfId="21347"/>
    <cellStyle name="SAPBEXfilterItem 2 3 2" xfId="21348"/>
    <cellStyle name="SAPBEXfilterItem 2 3 3" xfId="21349"/>
    <cellStyle name="SAPBEXfilterItem 2 3 4" xfId="21350"/>
    <cellStyle name="SAPBEXfilterItem 2 3 5" xfId="21351"/>
    <cellStyle name="SAPBEXfilterItem 2 4" xfId="21352"/>
    <cellStyle name="SAPBEXfilterItem 2 4 2" xfId="21353"/>
    <cellStyle name="SAPBEXfilterItem 2 4 3" xfId="21354"/>
    <cellStyle name="SAPBEXfilterItem 2 4 4" xfId="21355"/>
    <cellStyle name="SAPBEXfilterItem 2 4 5" xfId="21356"/>
    <cellStyle name="SAPBEXfilterItem 2 4 6" xfId="21357"/>
    <cellStyle name="SAPBEXfilterItem 2 4 7" xfId="21358"/>
    <cellStyle name="SAPBEXfilterItem 2 5" xfId="21359"/>
    <cellStyle name="SAPBEXfilterItem 2 5 2" xfId="21360"/>
    <cellStyle name="SAPBEXfilterItem 2 5 3" xfId="21361"/>
    <cellStyle name="SAPBEXfilterItem 2 5 4" xfId="21362"/>
    <cellStyle name="SAPBEXfilterItem 2 5 5" xfId="21363"/>
    <cellStyle name="SAPBEXfilterItem 2 5 6" xfId="21364"/>
    <cellStyle name="SAPBEXfilterItem 2 5 7" xfId="21365"/>
    <cellStyle name="SAPBEXfilterItem 2 6" xfId="21366"/>
    <cellStyle name="SAPBEXfilterItem 2 7" xfId="21367"/>
    <cellStyle name="SAPBEXfilterItem 2 8" xfId="21368"/>
    <cellStyle name="SAPBEXfilterItem 2 9" xfId="21369"/>
    <cellStyle name="SAPBEXfilterItem 2_БДР формат СД (2)" xfId="21370"/>
    <cellStyle name="SAPBEXfilterItem 20" xfId="21371"/>
    <cellStyle name="SAPBEXfilterItem 21" xfId="21372"/>
    <cellStyle name="SAPBEXfilterItem 22" xfId="21373"/>
    <cellStyle name="SAPBEXfilterItem 23" xfId="21374"/>
    <cellStyle name="SAPBEXfilterItem 24" xfId="21375"/>
    <cellStyle name="SAPBEXfilterItem 3" xfId="21376"/>
    <cellStyle name="SAPBEXfilterItem 3 2" xfId="21377"/>
    <cellStyle name="SAPBEXfilterItem 3 2 2" xfId="21378"/>
    <cellStyle name="SAPBEXfilterItem 3 2 3" xfId="21379"/>
    <cellStyle name="SAPBEXfilterItem 3 2 4" xfId="21380"/>
    <cellStyle name="SAPBEXfilterItem 3 2 5" xfId="21381"/>
    <cellStyle name="SAPBEXfilterItem 3 2 6" xfId="21382"/>
    <cellStyle name="SAPBEXfilterItem 3 2 7" xfId="21383"/>
    <cellStyle name="SAPBEXfilterItem 3 3" xfId="21384"/>
    <cellStyle name="SAPBEXfilterItem 3 3 2" xfId="21385"/>
    <cellStyle name="SAPBEXfilterItem 3 3 3" xfId="21386"/>
    <cellStyle name="SAPBEXfilterItem 3 3 4" xfId="21387"/>
    <cellStyle name="SAPBEXfilterItem 3 3 5" xfId="21388"/>
    <cellStyle name="SAPBEXfilterItem 3 4" xfId="21389"/>
    <cellStyle name="SAPBEXfilterItem 3 5" xfId="21390"/>
    <cellStyle name="SAPBEXfilterItem 3 6" xfId="21391"/>
    <cellStyle name="SAPBEXfilterItem 3 7" xfId="21392"/>
    <cellStyle name="SAPBEXfilterItem 3 8" xfId="21393"/>
    <cellStyle name="SAPBEXfilterItem 3_БДР формат СД (2)" xfId="21394"/>
    <cellStyle name="SAPBEXfilterItem 4" xfId="21395"/>
    <cellStyle name="SAPBEXfilterItem 4 2" xfId="21396"/>
    <cellStyle name="SAPBEXfilterItem 4 2 2" xfId="21397"/>
    <cellStyle name="SAPBEXfilterItem 4 2 3" xfId="21398"/>
    <cellStyle name="SAPBEXfilterItem 4 2 4" xfId="21399"/>
    <cellStyle name="SAPBEXfilterItem 4 2 5" xfId="21400"/>
    <cellStyle name="SAPBEXfilterItem 4 2 6" xfId="21401"/>
    <cellStyle name="SAPBEXfilterItem 4 2 7" xfId="21402"/>
    <cellStyle name="SAPBEXfilterItem 4 3" xfId="21403"/>
    <cellStyle name="SAPBEXfilterItem 4 3 2" xfId="21404"/>
    <cellStyle name="SAPBEXfilterItem 4 3 3" xfId="21405"/>
    <cellStyle name="SAPBEXfilterItem 4 3 4" xfId="21406"/>
    <cellStyle name="SAPBEXfilterItem 4 3 5" xfId="21407"/>
    <cellStyle name="SAPBEXfilterItem 4 4" xfId="21408"/>
    <cellStyle name="SAPBEXfilterItem 4 5" xfId="21409"/>
    <cellStyle name="SAPBEXfilterItem 4 6" xfId="21410"/>
    <cellStyle name="SAPBEXfilterItem 4 7" xfId="21411"/>
    <cellStyle name="SAPBEXfilterItem 4 8" xfId="21412"/>
    <cellStyle name="SAPBEXfilterItem 4_БДР формат СД (2)" xfId="21413"/>
    <cellStyle name="SAPBEXfilterItem 5" xfId="21414"/>
    <cellStyle name="SAPBEXfilterItem 5 2" xfId="21415"/>
    <cellStyle name="SAPBEXfilterItem 5 2 2" xfId="21416"/>
    <cellStyle name="SAPBEXfilterItem 5 2 3" xfId="21417"/>
    <cellStyle name="SAPBEXfilterItem 5 2 4" xfId="21418"/>
    <cellStyle name="SAPBEXfilterItem 5 2 5" xfId="21419"/>
    <cellStyle name="SAPBEXfilterItem 5 2 6" xfId="21420"/>
    <cellStyle name="SAPBEXfilterItem 5 2 7" xfId="21421"/>
    <cellStyle name="SAPBEXfilterItem 5 3" xfId="21422"/>
    <cellStyle name="SAPBEXfilterItem 5 4" xfId="21423"/>
    <cellStyle name="SAPBEXfilterItem 5 5" xfId="21424"/>
    <cellStyle name="SAPBEXfilterItem 5 6" xfId="21425"/>
    <cellStyle name="SAPBEXfilterItem 5 7" xfId="21426"/>
    <cellStyle name="SAPBEXfilterItem 5 8" xfId="21427"/>
    <cellStyle name="SAPBEXfilterItem 5_БДР формат СД (2)" xfId="21428"/>
    <cellStyle name="SAPBEXfilterItem 6" xfId="21429"/>
    <cellStyle name="SAPBEXfilterItem 6 2" xfId="21430"/>
    <cellStyle name="SAPBEXfilterItem 6 2 2" xfId="21431"/>
    <cellStyle name="SAPBEXfilterItem 6 2 3" xfId="21432"/>
    <cellStyle name="SAPBEXfilterItem 6 2 4" xfId="21433"/>
    <cellStyle name="SAPBEXfilterItem 6 2 5" xfId="21434"/>
    <cellStyle name="SAPBEXfilterItem 6 2 6" xfId="21435"/>
    <cellStyle name="SAPBEXfilterItem 6 2 7" xfId="21436"/>
    <cellStyle name="SAPBEXfilterItem 6 3" xfId="21437"/>
    <cellStyle name="SAPBEXfilterItem 6 4" xfId="21438"/>
    <cellStyle name="SAPBEXfilterItem 6 5" xfId="21439"/>
    <cellStyle name="SAPBEXfilterItem 6 6" xfId="21440"/>
    <cellStyle name="SAPBEXfilterItem 6 7" xfId="21441"/>
    <cellStyle name="SAPBEXfilterItem 6 8" xfId="21442"/>
    <cellStyle name="SAPBEXfilterItem 7" xfId="21443"/>
    <cellStyle name="SAPBEXfilterItem 7 2" xfId="21444"/>
    <cellStyle name="SAPBEXfilterItem 7 2 2" xfId="21445"/>
    <cellStyle name="SAPBEXfilterItem 7 2 3" xfId="21446"/>
    <cellStyle name="SAPBEXfilterItem 7 2 4" xfId="21447"/>
    <cellStyle name="SAPBEXfilterItem 7 2 5" xfId="21448"/>
    <cellStyle name="SAPBEXfilterItem 7 2 6" xfId="21449"/>
    <cellStyle name="SAPBEXfilterItem 7 2 7" xfId="21450"/>
    <cellStyle name="SAPBEXfilterItem 7 3" xfId="21451"/>
    <cellStyle name="SAPBEXfilterItem 7 4" xfId="21452"/>
    <cellStyle name="SAPBEXfilterItem 7 5" xfId="21453"/>
    <cellStyle name="SAPBEXfilterItem 7 6" xfId="21454"/>
    <cellStyle name="SAPBEXfilterItem 7 7" xfId="21455"/>
    <cellStyle name="SAPBEXfilterItem 7 8" xfId="21456"/>
    <cellStyle name="SAPBEXfilterItem 8" xfId="21457"/>
    <cellStyle name="SAPBEXfilterItem 8 2" xfId="21458"/>
    <cellStyle name="SAPBEXfilterItem 8 2 2" xfId="21459"/>
    <cellStyle name="SAPBEXfilterItem 8 2 3" xfId="21460"/>
    <cellStyle name="SAPBEXfilterItem 8 2 4" xfId="21461"/>
    <cellStyle name="SAPBEXfilterItem 8 2 5" xfId="21462"/>
    <cellStyle name="SAPBEXfilterItem 8 2 6" xfId="21463"/>
    <cellStyle name="SAPBEXfilterItem 8 2 7" xfId="21464"/>
    <cellStyle name="SAPBEXfilterItem 8 3" xfId="21465"/>
    <cellStyle name="SAPBEXfilterItem 8 4" xfId="21466"/>
    <cellStyle name="SAPBEXfilterItem 8 5" xfId="21467"/>
    <cellStyle name="SAPBEXfilterItem 8 6" xfId="21468"/>
    <cellStyle name="SAPBEXfilterItem 8 7" xfId="21469"/>
    <cellStyle name="SAPBEXfilterItem 8 8" xfId="21470"/>
    <cellStyle name="SAPBEXfilterItem 9" xfId="21471"/>
    <cellStyle name="SAPBEXfilterItem 9 2" xfId="21472"/>
    <cellStyle name="SAPBEXfilterItem 9 2 2" xfId="21473"/>
    <cellStyle name="SAPBEXfilterItem 9 2 3" xfId="21474"/>
    <cellStyle name="SAPBEXfilterItem 9 2 4" xfId="21475"/>
    <cellStyle name="SAPBEXfilterItem 9 2 5" xfId="21476"/>
    <cellStyle name="SAPBEXfilterItem 9 2 6" xfId="21477"/>
    <cellStyle name="SAPBEXfilterItem 9 2 7" xfId="21478"/>
    <cellStyle name="SAPBEXfilterItem 9 3" xfId="21479"/>
    <cellStyle name="SAPBEXfilterItem 9 4" xfId="21480"/>
    <cellStyle name="SAPBEXfilterItem 9 5" xfId="21481"/>
    <cellStyle name="SAPBEXfilterItem 9 6" xfId="21482"/>
    <cellStyle name="SAPBEXfilterItem 9 7" xfId="21483"/>
    <cellStyle name="SAPBEXfilterItem 9 8" xfId="21484"/>
    <cellStyle name="SAPBEXfilterItem 9_БДР формат СД (2)" xfId="21485"/>
    <cellStyle name="SAPBEXfilterItem_xSAPtemp1650" xfId="21486"/>
    <cellStyle name="SAPBEXfilterText" xfId="21487"/>
    <cellStyle name="SAPBEXfilterText 10" xfId="21488"/>
    <cellStyle name="SAPBEXfilterText 11" xfId="21489"/>
    <cellStyle name="SAPBEXfilterText 11 2" xfId="21490"/>
    <cellStyle name="SAPBEXfilterText 11 2 2" xfId="21491"/>
    <cellStyle name="SAPBEXfilterText 11 2 3" xfId="21492"/>
    <cellStyle name="SAPBEXfilterText 11 2 4" xfId="21493"/>
    <cellStyle name="SAPBEXfilterText 11 2 5" xfId="21494"/>
    <cellStyle name="SAPBEXfilterText 11 2 6" xfId="21495"/>
    <cellStyle name="SAPBEXfilterText 11 2 7" xfId="21496"/>
    <cellStyle name="SAPBEXfilterText 11 3" xfId="21497"/>
    <cellStyle name="SAPBEXfilterText 11 4" xfId="21498"/>
    <cellStyle name="SAPBEXfilterText 11 5" xfId="21499"/>
    <cellStyle name="SAPBEXfilterText 11 6" xfId="21500"/>
    <cellStyle name="SAPBEXfilterText 11 7" xfId="21501"/>
    <cellStyle name="SAPBEXfilterText 11 8" xfId="21502"/>
    <cellStyle name="SAPBEXfilterText 12" xfId="21503"/>
    <cellStyle name="SAPBEXfilterText 12 2" xfId="21504"/>
    <cellStyle name="SAPBEXfilterText 12 2 2" xfId="21505"/>
    <cellStyle name="SAPBEXfilterText 12 2 3" xfId="21506"/>
    <cellStyle name="SAPBEXfilterText 12 2 4" xfId="21507"/>
    <cellStyle name="SAPBEXfilterText 12 2 5" xfId="21508"/>
    <cellStyle name="SAPBEXfilterText 12 2 6" xfId="21509"/>
    <cellStyle name="SAPBEXfilterText 12 2 7" xfId="21510"/>
    <cellStyle name="SAPBEXfilterText 12 3" xfId="21511"/>
    <cellStyle name="SAPBEXfilterText 12 4" xfId="21512"/>
    <cellStyle name="SAPBEXfilterText 12 5" xfId="21513"/>
    <cellStyle name="SAPBEXfilterText 12 6" xfId="21514"/>
    <cellStyle name="SAPBEXfilterText 12 7" xfId="21515"/>
    <cellStyle name="SAPBEXfilterText 12 8" xfId="21516"/>
    <cellStyle name="SAPBEXfilterText 13" xfId="21517"/>
    <cellStyle name="SAPBEXfilterText 13 2" xfId="21518"/>
    <cellStyle name="SAPBEXfilterText 13 2 2" xfId="21519"/>
    <cellStyle name="SAPBEXfilterText 13 2 3" xfId="21520"/>
    <cellStyle name="SAPBEXfilterText 13 2 4" xfId="21521"/>
    <cellStyle name="SAPBEXfilterText 13 2 5" xfId="21522"/>
    <cellStyle name="SAPBEXfilterText 13 2 6" xfId="21523"/>
    <cellStyle name="SAPBEXfilterText 13 2 7" xfId="21524"/>
    <cellStyle name="SAPBEXfilterText 13 3" xfId="21525"/>
    <cellStyle name="SAPBEXfilterText 13 4" xfId="21526"/>
    <cellStyle name="SAPBEXfilterText 13 5" xfId="21527"/>
    <cellStyle name="SAPBEXfilterText 13 6" xfId="21528"/>
    <cellStyle name="SAPBEXfilterText 13 7" xfId="21529"/>
    <cellStyle name="SAPBEXfilterText 13 8" xfId="21530"/>
    <cellStyle name="SAPBEXfilterText 2" xfId="21531"/>
    <cellStyle name="SAPBEXfilterText 2 2" xfId="21532"/>
    <cellStyle name="SAPBEXfilterText 2 3" xfId="21533"/>
    <cellStyle name="SAPBEXfilterText 2 4" xfId="21534"/>
    <cellStyle name="SAPBEXfilterText 2 5" xfId="21535"/>
    <cellStyle name="SAPBEXfilterText 2 6" xfId="21536"/>
    <cellStyle name="SAPBEXfilterText 2 6 2" xfId="21537"/>
    <cellStyle name="SAPBEXfilterText 2 6 3" xfId="21538"/>
    <cellStyle name="SAPBEXfilterText 2 6 4" xfId="21539"/>
    <cellStyle name="SAPBEXfilterText 2 6 5" xfId="21540"/>
    <cellStyle name="SAPBEXfilterText 2 6 6" xfId="21541"/>
    <cellStyle name="SAPBEXfilterText 2 6 7" xfId="21542"/>
    <cellStyle name="SAPBEXfilterText 2_БДР формат СД (2)" xfId="21543"/>
    <cellStyle name="SAPBEXfilterText 3" xfId="21544"/>
    <cellStyle name="SAPBEXfilterText 3 10" xfId="21545"/>
    <cellStyle name="SAPBEXfilterText 3 11" xfId="21546"/>
    <cellStyle name="SAPBEXfilterText 3 12" xfId="21547"/>
    <cellStyle name="SAPBEXfilterText 3 13" xfId="21548"/>
    <cellStyle name="SAPBEXfilterText 3 2" xfId="21549"/>
    <cellStyle name="SAPBEXfilterText 3 2 2" xfId="21550"/>
    <cellStyle name="SAPBEXfilterText 3 2_БДР формат СД (2)" xfId="21551"/>
    <cellStyle name="SAPBEXfilterText 3 3" xfId="21552"/>
    <cellStyle name="SAPBEXfilterText 3 4" xfId="21553"/>
    <cellStyle name="SAPBEXfilterText 3 4 2" xfId="21554"/>
    <cellStyle name="SAPBEXfilterText 3 4 3" xfId="21555"/>
    <cellStyle name="SAPBEXfilterText 3 4 4" xfId="21556"/>
    <cellStyle name="SAPBEXfilterText 3 4 5" xfId="21557"/>
    <cellStyle name="SAPBEXfilterText 3 4 6" xfId="21558"/>
    <cellStyle name="SAPBEXfilterText 3 4 7" xfId="21559"/>
    <cellStyle name="SAPBEXfilterText 3 5" xfId="21560"/>
    <cellStyle name="SAPBEXfilterText 3 6" xfId="21561"/>
    <cellStyle name="SAPBEXfilterText 3 7" xfId="21562"/>
    <cellStyle name="SAPBEXfilterText 3 8" xfId="21563"/>
    <cellStyle name="SAPBEXfilterText 3 9" xfId="21564"/>
    <cellStyle name="SAPBEXfilterText 3_БДР формат СД (2)" xfId="21565"/>
    <cellStyle name="SAPBEXfilterText 4" xfId="21566"/>
    <cellStyle name="SAPBEXfilterText 5" xfId="21567"/>
    <cellStyle name="SAPBEXfilterText 6" xfId="21568"/>
    <cellStyle name="SAPBEXfilterText 6 2" xfId="21569"/>
    <cellStyle name="SAPBEXfilterText 6 2 2" xfId="21570"/>
    <cellStyle name="SAPBEXfilterText 6 2 3" xfId="21571"/>
    <cellStyle name="SAPBEXfilterText 6 2 4" xfId="21572"/>
    <cellStyle name="SAPBEXfilterText 6 2 5" xfId="21573"/>
    <cellStyle name="SAPBEXfilterText 6 2 6" xfId="21574"/>
    <cellStyle name="SAPBEXfilterText 6 2 7" xfId="21575"/>
    <cellStyle name="SAPBEXfilterText 6 3" xfId="21576"/>
    <cellStyle name="SAPBEXfilterText 6 4" xfId="21577"/>
    <cellStyle name="SAPBEXfilterText 6 5" xfId="21578"/>
    <cellStyle name="SAPBEXfilterText 6 6" xfId="21579"/>
    <cellStyle name="SAPBEXfilterText 6 7" xfId="21580"/>
    <cellStyle name="SAPBEXfilterText 6 8" xfId="21581"/>
    <cellStyle name="SAPBEXfilterText 7" xfId="21582"/>
    <cellStyle name="SAPBEXfilterText 7 2" xfId="21583"/>
    <cellStyle name="SAPBEXfilterText 7 2 2" xfId="21584"/>
    <cellStyle name="SAPBEXfilterText 7 2 3" xfId="21585"/>
    <cellStyle name="SAPBEXfilterText 7 2 4" xfId="21586"/>
    <cellStyle name="SAPBEXfilterText 7 2 5" xfId="21587"/>
    <cellStyle name="SAPBEXfilterText 7 2 6" xfId="21588"/>
    <cellStyle name="SAPBEXfilterText 7 2 7" xfId="21589"/>
    <cellStyle name="SAPBEXfilterText 7 3" xfId="21590"/>
    <cellStyle name="SAPBEXfilterText 7 4" xfId="21591"/>
    <cellStyle name="SAPBEXfilterText 7 5" xfId="21592"/>
    <cellStyle name="SAPBEXfilterText 7 6" xfId="21593"/>
    <cellStyle name="SAPBEXfilterText 7 7" xfId="21594"/>
    <cellStyle name="SAPBEXfilterText 7 8" xfId="21595"/>
    <cellStyle name="SAPBEXfilterText 8" xfId="21596"/>
    <cellStyle name="SAPBEXfilterText 9" xfId="21597"/>
    <cellStyle name="SAPBEXfilterText_xSAPtemp1650" xfId="21598"/>
    <cellStyle name="SAPBEXformats" xfId="21599"/>
    <cellStyle name="SAPBEXformats 10" xfId="21600"/>
    <cellStyle name="SAPBEXformats 10 2" xfId="21601"/>
    <cellStyle name="SAPBEXformats 10 2 2" xfId="21602"/>
    <cellStyle name="SAPBEXformats 10 2 3" xfId="21603"/>
    <cellStyle name="SAPBEXformats 10 2 4" xfId="21604"/>
    <cellStyle name="SAPBEXformats 10 2 5" xfId="21605"/>
    <cellStyle name="SAPBEXformats 10 2 6" xfId="21606"/>
    <cellStyle name="SAPBEXformats 10 2 7" xfId="21607"/>
    <cellStyle name="SAPBEXformats 10 3" xfId="21608"/>
    <cellStyle name="SAPBEXformats 10 4" xfId="21609"/>
    <cellStyle name="SAPBEXformats 10 5" xfId="21610"/>
    <cellStyle name="SAPBEXformats 10 6" xfId="21611"/>
    <cellStyle name="SAPBEXformats 10 7" xfId="21612"/>
    <cellStyle name="SAPBEXformats 10 8" xfId="21613"/>
    <cellStyle name="SAPBEXformats 11" xfId="21614"/>
    <cellStyle name="SAPBEXformats 11 2" xfId="21615"/>
    <cellStyle name="SAPBEXformats 11 2 2" xfId="21616"/>
    <cellStyle name="SAPBEXformats 11 2 3" xfId="21617"/>
    <cellStyle name="SAPBEXformats 11 2 4" xfId="21618"/>
    <cellStyle name="SAPBEXformats 11 2 5" xfId="21619"/>
    <cellStyle name="SAPBEXformats 11 2 6" xfId="21620"/>
    <cellStyle name="SAPBEXformats 11 2 7" xfId="21621"/>
    <cellStyle name="SAPBEXformats 11 3" xfId="21622"/>
    <cellStyle name="SAPBEXformats 11 4" xfId="21623"/>
    <cellStyle name="SAPBEXformats 11 5" xfId="21624"/>
    <cellStyle name="SAPBEXformats 11 6" xfId="21625"/>
    <cellStyle name="SAPBEXformats 11 7" xfId="21626"/>
    <cellStyle name="SAPBEXformats 11 8" xfId="21627"/>
    <cellStyle name="SAPBEXformats 12" xfId="21628"/>
    <cellStyle name="SAPBEXformats 12 2" xfId="21629"/>
    <cellStyle name="SAPBEXformats 12 3" xfId="21630"/>
    <cellStyle name="SAPBEXformats 12 4" xfId="21631"/>
    <cellStyle name="SAPBEXformats 12 5" xfId="21632"/>
    <cellStyle name="SAPBEXformats 12 6" xfId="21633"/>
    <cellStyle name="SAPBEXformats 12 7" xfId="21634"/>
    <cellStyle name="SAPBEXformats 13" xfId="21635"/>
    <cellStyle name="SAPBEXformats 14" xfId="21636"/>
    <cellStyle name="SAPBEXformats 15" xfId="21637"/>
    <cellStyle name="SAPBEXformats 16" xfId="21638"/>
    <cellStyle name="SAPBEXformats 17" xfId="21639"/>
    <cellStyle name="SAPBEXformats 18" xfId="21640"/>
    <cellStyle name="SAPBEXformats 2" xfId="21641"/>
    <cellStyle name="SAPBEXformats 2 10" xfId="21642"/>
    <cellStyle name="SAPBEXformats 2 11" xfId="21643"/>
    <cellStyle name="SAPBEXformats 2 12" xfId="21644"/>
    <cellStyle name="SAPBEXformats 2 13" xfId="21645"/>
    <cellStyle name="SAPBEXformats 2 2" xfId="21646"/>
    <cellStyle name="SAPBEXformats 2 2 10" xfId="21647"/>
    <cellStyle name="SAPBEXformats 2 2 2" xfId="21648"/>
    <cellStyle name="SAPBEXformats 2 2 2 2" xfId="21649"/>
    <cellStyle name="SAPBEXformats 2 2 2 3" xfId="21650"/>
    <cellStyle name="SAPBEXformats 2 2 2 4" xfId="21651"/>
    <cellStyle name="SAPBEXformats 2 2 2 5" xfId="21652"/>
    <cellStyle name="SAPBEXformats 2 2 3" xfId="21653"/>
    <cellStyle name="SAPBEXformats 2 2 3 2" xfId="21654"/>
    <cellStyle name="SAPBEXformats 2 2 3 2 2" xfId="21655"/>
    <cellStyle name="SAPBEXformats 2 2 3 2 3" xfId="21656"/>
    <cellStyle name="SAPBEXformats 2 2 3 2 4" xfId="21657"/>
    <cellStyle name="SAPBEXformats 2 2 3 2 5" xfId="21658"/>
    <cellStyle name="SAPBEXformats 2 2 3 2 6" xfId="21659"/>
    <cellStyle name="SAPBEXformats 2 2 3 2 7" xfId="21660"/>
    <cellStyle name="SAPBEXformats 2 2 3 3" xfId="21661"/>
    <cellStyle name="SAPBEXformats 2 2 3 4" xfId="21662"/>
    <cellStyle name="SAPBEXformats 2 2 3 5" xfId="21663"/>
    <cellStyle name="SAPBEXformats 2 2 3 6" xfId="21664"/>
    <cellStyle name="SAPBEXformats 2 2 3 7" xfId="21665"/>
    <cellStyle name="SAPBEXformats 2 2 3 8" xfId="21666"/>
    <cellStyle name="SAPBEXformats 2 2 4" xfId="21667"/>
    <cellStyle name="SAPBEXformats 2 2 4 2" xfId="21668"/>
    <cellStyle name="SAPBEXformats 2 2 4 3" xfId="21669"/>
    <cellStyle name="SAPBEXformats 2 2 4 4" xfId="21670"/>
    <cellStyle name="SAPBEXformats 2 2 4 5" xfId="21671"/>
    <cellStyle name="SAPBEXformats 2 2 4 6" xfId="21672"/>
    <cellStyle name="SAPBEXformats 2 2 4 7" xfId="21673"/>
    <cellStyle name="SAPBEXformats 2 2 5" xfId="21674"/>
    <cellStyle name="SAPBEXformats 2 2 6" xfId="21675"/>
    <cellStyle name="SAPBEXformats 2 2 7" xfId="21676"/>
    <cellStyle name="SAPBEXformats 2 2 8" xfId="21677"/>
    <cellStyle name="SAPBEXformats 2 2 9" xfId="21678"/>
    <cellStyle name="SAPBEXformats 2 2_БДР формат СД (2)" xfId="21679"/>
    <cellStyle name="SAPBEXformats 2 3" xfId="21680"/>
    <cellStyle name="SAPBEXformats 2 3 2" xfId="21681"/>
    <cellStyle name="SAPBEXformats 2 3 2 2" xfId="21682"/>
    <cellStyle name="SAPBEXformats 2 3 2 3" xfId="21683"/>
    <cellStyle name="SAPBEXformats 2 3 2 4" xfId="21684"/>
    <cellStyle name="SAPBEXformats 2 3 2 5" xfId="21685"/>
    <cellStyle name="SAPBEXformats 2 3 2 6" xfId="21686"/>
    <cellStyle name="SAPBEXformats 2 3 2 7" xfId="21687"/>
    <cellStyle name="SAPBEXformats 2 3 3" xfId="21688"/>
    <cellStyle name="SAPBEXformats 2 3 3 2" xfId="21689"/>
    <cellStyle name="SAPBEXformats 2 3 3 3" xfId="21690"/>
    <cellStyle name="SAPBEXformats 2 3 3 4" xfId="21691"/>
    <cellStyle name="SAPBEXformats 2 3 3 5" xfId="21692"/>
    <cellStyle name="SAPBEXformats 2 3 4" xfId="21693"/>
    <cellStyle name="SAPBEXformats 2 3 5" xfId="21694"/>
    <cellStyle name="SAPBEXformats 2 3 6" xfId="21695"/>
    <cellStyle name="SAPBEXformats 2 3 7" xfId="21696"/>
    <cellStyle name="SAPBEXformats 2 3 8" xfId="21697"/>
    <cellStyle name="SAPBEXformats 2 4" xfId="21698"/>
    <cellStyle name="SAPBEXformats 2 4 2" xfId="21699"/>
    <cellStyle name="SAPBEXformats 2 4 2 2" xfId="21700"/>
    <cellStyle name="SAPBEXformats 2 4 2 3" xfId="21701"/>
    <cellStyle name="SAPBEXformats 2 4 2 4" xfId="21702"/>
    <cellStyle name="SAPBEXformats 2 4 2 5" xfId="21703"/>
    <cellStyle name="SAPBEXformats 2 4 3" xfId="21704"/>
    <cellStyle name="SAPBEXformats 2 4 3 2" xfId="21705"/>
    <cellStyle name="SAPBEXformats 2 4 3 3" xfId="21706"/>
    <cellStyle name="SAPBEXformats 2 4 3 4" xfId="21707"/>
    <cellStyle name="SAPBEXformats 2 4 3 5" xfId="21708"/>
    <cellStyle name="SAPBEXformats 2 5" xfId="21709"/>
    <cellStyle name="SAPBEXformats 2 5 2" xfId="21710"/>
    <cellStyle name="SAPBEXformats 2 5 2 2" xfId="21711"/>
    <cellStyle name="SAPBEXformats 2 5 2 3" xfId="21712"/>
    <cellStyle name="SAPBEXformats 2 5 2 4" xfId="21713"/>
    <cellStyle name="SAPBEXformats 2 5 2 5" xfId="21714"/>
    <cellStyle name="SAPBEXformats 2 5 2 6" xfId="21715"/>
    <cellStyle name="SAPBEXformats 2 5 2 7" xfId="21716"/>
    <cellStyle name="SAPBEXformats 2 5 3" xfId="21717"/>
    <cellStyle name="SAPBEXformats 2 5 4" xfId="21718"/>
    <cellStyle name="SAPBEXformats 2 5 5" xfId="21719"/>
    <cellStyle name="SAPBEXformats 2 5 6" xfId="21720"/>
    <cellStyle name="SAPBEXformats 2 5 7" xfId="21721"/>
    <cellStyle name="SAPBEXformats 2 5 8" xfId="21722"/>
    <cellStyle name="SAPBEXformats 2 6" xfId="21723"/>
    <cellStyle name="SAPBEXformats 2 6 2" xfId="21724"/>
    <cellStyle name="SAPBEXformats 2 6 2 2" xfId="21725"/>
    <cellStyle name="SAPBEXformats 2 6 2 3" xfId="21726"/>
    <cellStyle name="SAPBEXformats 2 6 2 4" xfId="21727"/>
    <cellStyle name="SAPBEXformats 2 6 2 5" xfId="21728"/>
    <cellStyle name="SAPBEXformats 2 6 2 6" xfId="21729"/>
    <cellStyle name="SAPBEXformats 2 6 2 7" xfId="21730"/>
    <cellStyle name="SAPBEXformats 2 6 3" xfId="21731"/>
    <cellStyle name="SAPBEXformats 2 6 4" xfId="21732"/>
    <cellStyle name="SAPBEXformats 2 6 5" xfId="21733"/>
    <cellStyle name="SAPBEXformats 2 6 6" xfId="21734"/>
    <cellStyle name="SAPBEXformats 2 6 7" xfId="21735"/>
    <cellStyle name="SAPBEXformats 2 6 8" xfId="21736"/>
    <cellStyle name="SAPBEXformats 2 7" xfId="21737"/>
    <cellStyle name="SAPBEXformats 2 7 2" xfId="21738"/>
    <cellStyle name="SAPBEXformats 2 7 3" xfId="21739"/>
    <cellStyle name="SAPBEXformats 2 7 4" xfId="21740"/>
    <cellStyle name="SAPBEXformats 2 7 5" xfId="21741"/>
    <cellStyle name="SAPBEXformats 2 7 6" xfId="21742"/>
    <cellStyle name="SAPBEXformats 2 7 7" xfId="21743"/>
    <cellStyle name="SAPBEXformats 2 8" xfId="21744"/>
    <cellStyle name="SAPBEXformats 2 9" xfId="21745"/>
    <cellStyle name="SAPBEXformats 2_БДР формат СД (2)" xfId="21746"/>
    <cellStyle name="SAPBEXformats 3" xfId="21747"/>
    <cellStyle name="SAPBEXformats 3 10" xfId="21748"/>
    <cellStyle name="SAPBEXformats 3 11" xfId="21749"/>
    <cellStyle name="SAPBEXformats 3 2" xfId="21750"/>
    <cellStyle name="SAPBEXformats 3 2 2" xfId="21751"/>
    <cellStyle name="SAPBEXformats 3 2 2 2" xfId="21752"/>
    <cellStyle name="SAPBEXformats 3 2 2 3" xfId="21753"/>
    <cellStyle name="SAPBEXformats 3 2 2 4" xfId="21754"/>
    <cellStyle name="SAPBEXformats 3 2 2 5" xfId="21755"/>
    <cellStyle name="SAPBEXformats 3 2 2 6" xfId="21756"/>
    <cellStyle name="SAPBEXformats 3 2 2 7" xfId="21757"/>
    <cellStyle name="SAPBEXformats 3 2 3" xfId="21758"/>
    <cellStyle name="SAPBEXformats 3 2 3 2" xfId="21759"/>
    <cellStyle name="SAPBEXformats 3 2 3 3" xfId="21760"/>
    <cellStyle name="SAPBEXformats 3 2 3 4" xfId="21761"/>
    <cellStyle name="SAPBEXformats 3 2 3 5" xfId="21762"/>
    <cellStyle name="SAPBEXformats 3 2 3 6" xfId="21763"/>
    <cellStyle name="SAPBEXformats 3 2 3 7" xfId="21764"/>
    <cellStyle name="SAPBEXformats 3 2 4" xfId="21765"/>
    <cellStyle name="SAPBEXformats 3 2 5" xfId="21766"/>
    <cellStyle name="SAPBEXformats 3 2 6" xfId="21767"/>
    <cellStyle name="SAPBEXformats 3 2 7" xfId="21768"/>
    <cellStyle name="SAPBEXformats 3 2 8" xfId="21769"/>
    <cellStyle name="SAPBEXformats 3 2 9" xfId="21770"/>
    <cellStyle name="SAPBEXformats 3 2_БДР формат СД (2)" xfId="21771"/>
    <cellStyle name="SAPBEXformats 3 3" xfId="21772"/>
    <cellStyle name="SAPBEXformats 3 3 2" xfId="21773"/>
    <cellStyle name="SAPBEXformats 3 3 3" xfId="21774"/>
    <cellStyle name="SAPBEXformats 3 3 4" xfId="21775"/>
    <cellStyle name="SAPBEXformats 3 3 5" xfId="21776"/>
    <cellStyle name="SAPBEXformats 3 3 6" xfId="21777"/>
    <cellStyle name="SAPBEXformats 3 3 7" xfId="21778"/>
    <cellStyle name="SAPBEXformats 3 4" xfId="21779"/>
    <cellStyle name="SAPBEXformats 3 4 2" xfId="21780"/>
    <cellStyle name="SAPBEXformats 3 4 2 2" xfId="21781"/>
    <cellStyle name="SAPBEXformats 3 4 2 3" xfId="21782"/>
    <cellStyle name="SAPBEXformats 3 4 2 4" xfId="21783"/>
    <cellStyle name="SAPBEXformats 3 4 2 5" xfId="21784"/>
    <cellStyle name="SAPBEXformats 3 4 2 6" xfId="21785"/>
    <cellStyle name="SAPBEXformats 3 4 2 7" xfId="21786"/>
    <cellStyle name="SAPBEXformats 3 4 3" xfId="21787"/>
    <cellStyle name="SAPBEXformats 3 4 4" xfId="21788"/>
    <cellStyle name="SAPBEXformats 3 4 5" xfId="21789"/>
    <cellStyle name="SAPBEXformats 3 4 6" xfId="21790"/>
    <cellStyle name="SAPBEXformats 3 4 7" xfId="21791"/>
    <cellStyle name="SAPBEXformats 3 4 8" xfId="21792"/>
    <cellStyle name="SAPBEXformats 3 5" xfId="21793"/>
    <cellStyle name="SAPBEXformats 3 5 2" xfId="21794"/>
    <cellStyle name="SAPBEXformats 3 5 3" xfId="21795"/>
    <cellStyle name="SAPBEXformats 3 5 4" xfId="21796"/>
    <cellStyle name="SAPBEXformats 3 5 5" xfId="21797"/>
    <cellStyle name="SAPBEXformats 3 5 6" xfId="21798"/>
    <cellStyle name="SAPBEXformats 3 5 7" xfId="21799"/>
    <cellStyle name="SAPBEXformats 3 6" xfId="21800"/>
    <cellStyle name="SAPBEXformats 3 7" xfId="21801"/>
    <cellStyle name="SAPBEXformats 3 8" xfId="21802"/>
    <cellStyle name="SAPBEXformats 3 9" xfId="21803"/>
    <cellStyle name="SAPBEXformats 3_БДР формат СД (2)" xfId="21804"/>
    <cellStyle name="SAPBEXformats 4" xfId="21805"/>
    <cellStyle name="SAPBEXformats 4 10" xfId="21806"/>
    <cellStyle name="SAPBEXformats 4 11" xfId="21807"/>
    <cellStyle name="SAPBEXformats 4 12" xfId="21808"/>
    <cellStyle name="SAPBEXformats 4 13" xfId="21809"/>
    <cellStyle name="SAPBEXformats 4 2" xfId="21810"/>
    <cellStyle name="SAPBEXformats 4 2 2" xfId="21811"/>
    <cellStyle name="SAPBEXformats 4 2 3" xfId="21812"/>
    <cellStyle name="SAPBEXformats 4 2 3 2" xfId="21813"/>
    <cellStyle name="SAPBEXformats 4 2 3 3" xfId="21814"/>
    <cellStyle name="SAPBEXformats 4 2 3 4" xfId="21815"/>
    <cellStyle name="SAPBEXformats 4 2 3 5" xfId="21816"/>
    <cellStyle name="SAPBEXformats 4 2 3 6" xfId="21817"/>
    <cellStyle name="SAPBEXformats 4 2 3 7" xfId="21818"/>
    <cellStyle name="SAPBEXformats 4 2 4" xfId="21819"/>
    <cellStyle name="SAPBEXformats 4 2 5" xfId="21820"/>
    <cellStyle name="SAPBEXformats 4 2 6" xfId="21821"/>
    <cellStyle name="SAPBEXformats 4 2 7" xfId="21822"/>
    <cellStyle name="SAPBEXformats 4 2 8" xfId="21823"/>
    <cellStyle name="SAPBEXformats 4 2 9" xfId="21824"/>
    <cellStyle name="SAPBEXformats 4 2_БДР формат СД (2)" xfId="21825"/>
    <cellStyle name="SAPBEXformats 4 3" xfId="21826"/>
    <cellStyle name="SAPBEXformats 4 3 2" xfId="21827"/>
    <cellStyle name="SAPBEXformats 4 3 2 2" xfId="21828"/>
    <cellStyle name="SAPBEXformats 4 3 2 3" xfId="21829"/>
    <cellStyle name="SAPBEXformats 4 3 2 4" xfId="21830"/>
    <cellStyle name="SAPBEXformats 4 3 2 5" xfId="21831"/>
    <cellStyle name="SAPBEXformats 4 3 2 6" xfId="21832"/>
    <cellStyle name="SAPBEXformats 4 3 2 7" xfId="21833"/>
    <cellStyle name="SAPBEXformats 4 3 3" xfId="21834"/>
    <cellStyle name="SAPBEXformats 4 3 4" xfId="21835"/>
    <cellStyle name="SAPBEXformats 4 3 5" xfId="21836"/>
    <cellStyle name="SAPBEXformats 4 3 6" xfId="21837"/>
    <cellStyle name="SAPBEXformats 4 3 7" xfId="21838"/>
    <cellStyle name="SAPBEXformats 4 3 8" xfId="21839"/>
    <cellStyle name="SAPBEXformats 4 4" xfId="21840"/>
    <cellStyle name="SAPBEXformats 4 4 2" xfId="21841"/>
    <cellStyle name="SAPBEXformats 4 4 3" xfId="21842"/>
    <cellStyle name="SAPBEXformats 4 4 4" xfId="21843"/>
    <cellStyle name="SAPBEXformats 4 4 5" xfId="21844"/>
    <cellStyle name="SAPBEXformats 4 4 6" xfId="21845"/>
    <cellStyle name="SAPBEXformats 4 4 7" xfId="21846"/>
    <cellStyle name="SAPBEXformats 4 5" xfId="21847"/>
    <cellStyle name="SAPBEXformats 4 6" xfId="21848"/>
    <cellStyle name="SAPBEXformats 4 7" xfId="21849"/>
    <cellStyle name="SAPBEXformats 4 8" xfId="21850"/>
    <cellStyle name="SAPBEXformats 4 9" xfId="21851"/>
    <cellStyle name="SAPBEXformats 4_БДР формат СД (2)" xfId="21852"/>
    <cellStyle name="SAPBEXformats 5" xfId="21853"/>
    <cellStyle name="SAPBEXformats 5 2" xfId="21854"/>
    <cellStyle name="SAPBEXformats 5 2 2" xfId="21855"/>
    <cellStyle name="SAPBEXformats 5 2 3" xfId="21856"/>
    <cellStyle name="SAPBEXformats 5 2 4" xfId="21857"/>
    <cellStyle name="SAPBEXformats 5 2 5" xfId="21858"/>
    <cellStyle name="SAPBEXformats 5 2 6" xfId="21859"/>
    <cellStyle name="SAPBEXformats 5 2 7" xfId="21860"/>
    <cellStyle name="SAPBEXformats 5 3" xfId="21861"/>
    <cellStyle name="SAPBEXformats 5 3 2" xfId="21862"/>
    <cellStyle name="SAPBEXformats 5 3 3" xfId="21863"/>
    <cellStyle name="SAPBEXformats 5 3 4" xfId="21864"/>
    <cellStyle name="SAPBEXformats 5 3 5" xfId="21865"/>
    <cellStyle name="SAPBEXformats 5 4" xfId="21866"/>
    <cellStyle name="SAPBEXformats 5 5" xfId="21867"/>
    <cellStyle name="SAPBEXformats 5 6" xfId="21868"/>
    <cellStyle name="SAPBEXformats 5 7" xfId="21869"/>
    <cellStyle name="SAPBEXformats 5 8" xfId="21870"/>
    <cellStyle name="SAPBEXformats 6" xfId="21871"/>
    <cellStyle name="SAPBEXformats 6 2" xfId="21872"/>
    <cellStyle name="SAPBEXformats 6 2 2" xfId="21873"/>
    <cellStyle name="SAPBEXformats 6 2 3" xfId="21874"/>
    <cellStyle name="SAPBEXformats 6 2 4" xfId="21875"/>
    <cellStyle name="SAPBEXformats 6 2 5" xfId="21876"/>
    <cellStyle name="SAPBEXformats 6 2 6" xfId="21877"/>
    <cellStyle name="SAPBEXformats 6 2 7" xfId="21878"/>
    <cellStyle name="SAPBEXformats 6 3" xfId="21879"/>
    <cellStyle name="SAPBEXformats 6 4" xfId="21880"/>
    <cellStyle name="SAPBEXformats 6 5" xfId="21881"/>
    <cellStyle name="SAPBEXformats 6 6" xfId="21882"/>
    <cellStyle name="SAPBEXformats 6 7" xfId="21883"/>
    <cellStyle name="SAPBEXformats 6 8" xfId="21884"/>
    <cellStyle name="SAPBEXformats 7" xfId="21885"/>
    <cellStyle name="SAPBEXformats 7 2" xfId="21886"/>
    <cellStyle name="SAPBEXformats 7 2 2" xfId="21887"/>
    <cellStyle name="SAPBEXformats 7 2 3" xfId="21888"/>
    <cellStyle name="SAPBEXformats 7 2 4" xfId="21889"/>
    <cellStyle name="SAPBEXformats 7 2 5" xfId="21890"/>
    <cellStyle name="SAPBEXformats 7 2 6" xfId="21891"/>
    <cellStyle name="SAPBEXformats 7 2 7" xfId="21892"/>
    <cellStyle name="SAPBEXformats 7 3" xfId="21893"/>
    <cellStyle name="SAPBEXformats 7 4" xfId="21894"/>
    <cellStyle name="SAPBEXformats 7 5" xfId="21895"/>
    <cellStyle name="SAPBEXformats 7 6" xfId="21896"/>
    <cellStyle name="SAPBEXformats 7 7" xfId="21897"/>
    <cellStyle name="SAPBEXformats 7 8" xfId="21898"/>
    <cellStyle name="SAPBEXformats 8" xfId="21899"/>
    <cellStyle name="SAPBEXformats 8 2" xfId="21900"/>
    <cellStyle name="SAPBEXformats 8 2 2" xfId="21901"/>
    <cellStyle name="SAPBEXformats 8 2 3" xfId="21902"/>
    <cellStyle name="SAPBEXformats 8 2 4" xfId="21903"/>
    <cellStyle name="SAPBEXformats 8 2 5" xfId="21904"/>
    <cellStyle name="SAPBEXformats 8 2 6" xfId="21905"/>
    <cellStyle name="SAPBEXformats 8 2 7" xfId="21906"/>
    <cellStyle name="SAPBEXformats 8 3" xfId="21907"/>
    <cellStyle name="SAPBEXformats 8 4" xfId="21908"/>
    <cellStyle name="SAPBEXformats 8 5" xfId="21909"/>
    <cellStyle name="SAPBEXformats 8 6" xfId="21910"/>
    <cellStyle name="SAPBEXformats 8 7" xfId="21911"/>
    <cellStyle name="SAPBEXformats 8 8" xfId="21912"/>
    <cellStyle name="SAPBEXformats 9" xfId="21913"/>
    <cellStyle name="SAPBEXformats 9 2" xfId="21914"/>
    <cellStyle name="SAPBEXformats 9 2 2" xfId="21915"/>
    <cellStyle name="SAPBEXformats 9 2 3" xfId="21916"/>
    <cellStyle name="SAPBEXformats 9 2 4" xfId="21917"/>
    <cellStyle name="SAPBEXformats 9 2 5" xfId="21918"/>
    <cellStyle name="SAPBEXformats 9 2 6" xfId="21919"/>
    <cellStyle name="SAPBEXformats 9 2 7" xfId="21920"/>
    <cellStyle name="SAPBEXformats 9 3" xfId="21921"/>
    <cellStyle name="SAPBEXformats 9 4" xfId="21922"/>
    <cellStyle name="SAPBEXformats 9 5" xfId="21923"/>
    <cellStyle name="SAPBEXformats 9 6" xfId="21924"/>
    <cellStyle name="SAPBEXformats 9 7" xfId="21925"/>
    <cellStyle name="SAPBEXformats 9 8" xfId="21926"/>
    <cellStyle name="SAPBEXformats_xSAPtemp1650" xfId="21927"/>
    <cellStyle name="SAPBEXheaderItem" xfId="21928"/>
    <cellStyle name="SAPBEXheaderItem 10" xfId="21929"/>
    <cellStyle name="SAPBEXheaderItem 10 2" xfId="21930"/>
    <cellStyle name="SAPBEXheaderItem 10 2 2" xfId="21931"/>
    <cellStyle name="SAPBEXheaderItem 10 2 3" xfId="21932"/>
    <cellStyle name="SAPBEXheaderItem 10 2 4" xfId="21933"/>
    <cellStyle name="SAPBEXheaderItem 10 2 5" xfId="21934"/>
    <cellStyle name="SAPBEXheaderItem 10 2 6" xfId="21935"/>
    <cellStyle name="SAPBEXheaderItem 10 2 7" xfId="21936"/>
    <cellStyle name="SAPBEXheaderItem 10 3" xfId="21937"/>
    <cellStyle name="SAPBEXheaderItem 10 4" xfId="21938"/>
    <cellStyle name="SAPBEXheaderItem 10 5" xfId="21939"/>
    <cellStyle name="SAPBEXheaderItem 10 6" xfId="21940"/>
    <cellStyle name="SAPBEXheaderItem 10 7" xfId="21941"/>
    <cellStyle name="SAPBEXheaderItem 10 8" xfId="21942"/>
    <cellStyle name="SAPBEXheaderItem 11" xfId="21943"/>
    <cellStyle name="SAPBEXheaderItem 11 2" xfId="21944"/>
    <cellStyle name="SAPBEXheaderItem 11 2 2" xfId="21945"/>
    <cellStyle name="SAPBEXheaderItem 11 2 3" xfId="21946"/>
    <cellStyle name="SAPBEXheaderItem 11 2 4" xfId="21947"/>
    <cellStyle name="SAPBEXheaderItem 11 2 5" xfId="21948"/>
    <cellStyle name="SAPBEXheaderItem 11 2 6" xfId="21949"/>
    <cellStyle name="SAPBEXheaderItem 11 2 7" xfId="21950"/>
    <cellStyle name="SAPBEXheaderItem 11 3" xfId="21951"/>
    <cellStyle name="SAPBEXheaderItem 11 4" xfId="21952"/>
    <cellStyle name="SAPBEXheaderItem 11 5" xfId="21953"/>
    <cellStyle name="SAPBEXheaderItem 11 6" xfId="21954"/>
    <cellStyle name="SAPBEXheaderItem 11 7" xfId="21955"/>
    <cellStyle name="SAPBEXheaderItem 11 8" xfId="21956"/>
    <cellStyle name="SAPBEXheaderItem 12" xfId="21957"/>
    <cellStyle name="SAPBEXheaderItem 12 2" xfId="21958"/>
    <cellStyle name="SAPBEXheaderItem 12 2 2" xfId="21959"/>
    <cellStyle name="SAPBEXheaderItem 12 2 3" xfId="21960"/>
    <cellStyle name="SAPBEXheaderItem 12 2 4" xfId="21961"/>
    <cellStyle name="SAPBEXheaderItem 12 2 5" xfId="21962"/>
    <cellStyle name="SAPBEXheaderItem 12 2 6" xfId="21963"/>
    <cellStyle name="SAPBEXheaderItem 12 2 7" xfId="21964"/>
    <cellStyle name="SAPBEXheaderItem 12 3" xfId="21965"/>
    <cellStyle name="SAPBEXheaderItem 12 4" xfId="21966"/>
    <cellStyle name="SAPBEXheaderItem 12 5" xfId="21967"/>
    <cellStyle name="SAPBEXheaderItem 12 6" xfId="21968"/>
    <cellStyle name="SAPBEXheaderItem 12 7" xfId="21969"/>
    <cellStyle name="SAPBEXheaderItem 12 8" xfId="21970"/>
    <cellStyle name="SAPBEXheaderItem 13" xfId="21971"/>
    <cellStyle name="SAPBEXheaderItem 13 2" xfId="21972"/>
    <cellStyle name="SAPBEXheaderItem 13 2 2" xfId="21973"/>
    <cellStyle name="SAPBEXheaderItem 13 2 3" xfId="21974"/>
    <cellStyle name="SAPBEXheaderItem 13 2 4" xfId="21975"/>
    <cellStyle name="SAPBEXheaderItem 13 2 5" xfId="21976"/>
    <cellStyle name="SAPBEXheaderItem 13 2 6" xfId="21977"/>
    <cellStyle name="SAPBEXheaderItem 13 2 7" xfId="21978"/>
    <cellStyle name="SAPBEXheaderItem 13 3" xfId="21979"/>
    <cellStyle name="SAPBEXheaderItem 13 4" xfId="21980"/>
    <cellStyle name="SAPBEXheaderItem 13 5" xfId="21981"/>
    <cellStyle name="SAPBEXheaderItem 13 6" xfId="21982"/>
    <cellStyle name="SAPBEXheaderItem 13 7" xfId="21983"/>
    <cellStyle name="SAPBEXheaderItem 13 8" xfId="21984"/>
    <cellStyle name="SAPBEXheaderItem 14" xfId="21985"/>
    <cellStyle name="SAPBEXheaderItem 14 2" xfId="21986"/>
    <cellStyle name="SAPBEXheaderItem 14 3" xfId="21987"/>
    <cellStyle name="SAPBEXheaderItem 14 4" xfId="21988"/>
    <cellStyle name="SAPBEXheaderItem 14 5" xfId="21989"/>
    <cellStyle name="SAPBEXheaderItem 14 6" xfId="21990"/>
    <cellStyle name="SAPBEXheaderItem 14 7" xfId="21991"/>
    <cellStyle name="SAPBEXheaderItem 15" xfId="21992"/>
    <cellStyle name="SAPBEXheaderItem 16" xfId="21993"/>
    <cellStyle name="SAPBEXheaderItem 17" xfId="21994"/>
    <cellStyle name="SAPBEXheaderItem 18" xfId="21995"/>
    <cellStyle name="SAPBEXheaderItem 19" xfId="21996"/>
    <cellStyle name="SAPBEXheaderItem 2" xfId="21997"/>
    <cellStyle name="SAPBEXheaderItem 2 10" xfId="21998"/>
    <cellStyle name="SAPBEXheaderItem 2 11" xfId="21999"/>
    <cellStyle name="SAPBEXheaderItem 2 12" xfId="22000"/>
    <cellStyle name="SAPBEXheaderItem 2 13" xfId="22001"/>
    <cellStyle name="SAPBEXheaderItem 2 14" xfId="22002"/>
    <cellStyle name="SAPBEXheaderItem 2 15" xfId="22003"/>
    <cellStyle name="SAPBEXheaderItem 2 2" xfId="22004"/>
    <cellStyle name="SAPBEXheaderItem 2 2 2" xfId="22005"/>
    <cellStyle name="SAPBEXheaderItem 2 2 2 2" xfId="22006"/>
    <cellStyle name="SAPBEXheaderItem 2 2 2 3" xfId="22007"/>
    <cellStyle name="SAPBEXheaderItem 2 2 2 4" xfId="22008"/>
    <cellStyle name="SAPBEXheaderItem 2 2 2 5" xfId="22009"/>
    <cellStyle name="SAPBEXheaderItem 2 2 3" xfId="22010"/>
    <cellStyle name="SAPBEXheaderItem 2 2 3 2" xfId="22011"/>
    <cellStyle name="SAPBEXheaderItem 2 2 3 3" xfId="22012"/>
    <cellStyle name="SAPBEXheaderItem 2 2 3 4" xfId="22013"/>
    <cellStyle name="SAPBEXheaderItem 2 2 3 5" xfId="22014"/>
    <cellStyle name="SAPBEXheaderItem 2 2 3 6" xfId="22015"/>
    <cellStyle name="SAPBEXheaderItem 2 2 3 7" xfId="22016"/>
    <cellStyle name="SAPBEXheaderItem 2 2 4" xfId="22017"/>
    <cellStyle name="SAPBEXheaderItem 2 2 5" xfId="22018"/>
    <cellStyle name="SAPBEXheaderItem 2 2 6" xfId="22019"/>
    <cellStyle name="SAPBEXheaderItem 2 2 7" xfId="22020"/>
    <cellStyle name="SAPBEXheaderItem 2 2 8" xfId="22021"/>
    <cellStyle name="SAPBEXheaderItem 2 2 9" xfId="22022"/>
    <cellStyle name="SAPBEXheaderItem 2 2_БДР формат СД (2)" xfId="22023"/>
    <cellStyle name="SAPBEXheaderItem 2 3" xfId="22024"/>
    <cellStyle name="SAPBEXheaderItem 2 3 2" xfId="22025"/>
    <cellStyle name="SAPBEXheaderItem 2 3 2 2" xfId="22026"/>
    <cellStyle name="SAPBEXheaderItem 2 3 2 3" xfId="22027"/>
    <cellStyle name="SAPBEXheaderItem 2 3 2 3 2" xfId="22028"/>
    <cellStyle name="SAPBEXheaderItem 2 3 2 3 3" xfId="22029"/>
    <cellStyle name="SAPBEXheaderItem 2 3 2 3 4" xfId="22030"/>
    <cellStyle name="SAPBEXheaderItem 2 3 2 3 5" xfId="22031"/>
    <cellStyle name="SAPBEXheaderItem 2 3 2 3 6" xfId="22032"/>
    <cellStyle name="SAPBEXheaderItem 2 3 2 3 7" xfId="22033"/>
    <cellStyle name="SAPBEXheaderItem 2 3 2 4" xfId="22034"/>
    <cellStyle name="SAPBEXheaderItem 2 3 2 5" xfId="22035"/>
    <cellStyle name="SAPBEXheaderItem 2 3 2 6" xfId="22036"/>
    <cellStyle name="SAPBEXheaderItem 2 3 2 7" xfId="22037"/>
    <cellStyle name="SAPBEXheaderItem 2 3 2 8" xfId="22038"/>
    <cellStyle name="SAPBEXheaderItem 2 3 2 9" xfId="22039"/>
    <cellStyle name="SAPBEXheaderItem 2 3 2_БДР формат СД (2)" xfId="22040"/>
    <cellStyle name="SAPBEXheaderItem 2 3 3" xfId="22041"/>
    <cellStyle name="SAPBEXheaderItem 2 3 3 2" xfId="22042"/>
    <cellStyle name="SAPBEXheaderItem 2 3 3 3" xfId="22043"/>
    <cellStyle name="SAPBEXheaderItem 2 3 3 4" xfId="22044"/>
    <cellStyle name="SAPBEXheaderItem 2 3 3 5" xfId="22045"/>
    <cellStyle name="SAPBEXheaderItem 2 3 3 6" xfId="22046"/>
    <cellStyle name="SAPBEXheaderItem 2 3 3 7" xfId="22047"/>
    <cellStyle name="SAPBEXheaderItem 2 3 4" xfId="22048"/>
    <cellStyle name="SAPBEXheaderItem 2 3 5" xfId="22049"/>
    <cellStyle name="SAPBEXheaderItem 2 3 6" xfId="22050"/>
    <cellStyle name="SAPBEXheaderItem 2 3 7" xfId="22051"/>
    <cellStyle name="SAPBEXheaderItem 2 3 8" xfId="22052"/>
    <cellStyle name="SAPBEXheaderItem 2 3 9" xfId="22053"/>
    <cellStyle name="SAPBEXheaderItem 2 3_БДР формат СД (2)" xfId="22054"/>
    <cellStyle name="SAPBEXheaderItem 2 4" xfId="22055"/>
    <cellStyle name="SAPBEXheaderItem 2 4 2" xfId="22056"/>
    <cellStyle name="SAPBEXheaderItem 2 4 2 2" xfId="22057"/>
    <cellStyle name="SAPBEXheaderItem 2 4 2 3" xfId="22058"/>
    <cellStyle name="SAPBEXheaderItem 2 4 2 4" xfId="22059"/>
    <cellStyle name="SAPBEXheaderItem 2 4 2 5" xfId="22060"/>
    <cellStyle name="SAPBEXheaderItem 2 4 2 6" xfId="22061"/>
    <cellStyle name="SAPBEXheaderItem 2 4 2 7" xfId="22062"/>
    <cellStyle name="SAPBEXheaderItem 2 4 3" xfId="22063"/>
    <cellStyle name="SAPBEXheaderItem 2 4 3 2" xfId="22064"/>
    <cellStyle name="SAPBEXheaderItem 2 4 3 3" xfId="22065"/>
    <cellStyle name="SAPBEXheaderItem 2 4 3 4" xfId="22066"/>
    <cellStyle name="SAPBEXheaderItem 2 4 3 5" xfId="22067"/>
    <cellStyle name="SAPBEXheaderItem 2 4 4" xfId="22068"/>
    <cellStyle name="SAPBEXheaderItem 2 4 5" xfId="22069"/>
    <cellStyle name="SAPBEXheaderItem 2 4 6" xfId="22070"/>
    <cellStyle name="SAPBEXheaderItem 2 4 7" xfId="22071"/>
    <cellStyle name="SAPBEXheaderItem 2 4 8" xfId="22072"/>
    <cellStyle name="SAPBEXheaderItem 2 5" xfId="22073"/>
    <cellStyle name="SAPBEXheaderItem 2 5 2" xfId="22074"/>
    <cellStyle name="SAPBEXheaderItem 2 5 2 2" xfId="22075"/>
    <cellStyle name="SAPBEXheaderItem 2 5 2 3" xfId="22076"/>
    <cellStyle name="SAPBEXheaderItem 2 5 2 4" xfId="22077"/>
    <cellStyle name="SAPBEXheaderItem 2 5 2 5" xfId="22078"/>
    <cellStyle name="SAPBEXheaderItem 2 6" xfId="22079"/>
    <cellStyle name="SAPBEXheaderItem 2 6 2" xfId="22080"/>
    <cellStyle name="SAPBEXheaderItem 2 6 2 2" xfId="22081"/>
    <cellStyle name="SAPBEXheaderItem 2 6 2 3" xfId="22082"/>
    <cellStyle name="SAPBEXheaderItem 2 6 2 4" xfId="22083"/>
    <cellStyle name="SAPBEXheaderItem 2 6 2 5" xfId="22084"/>
    <cellStyle name="SAPBEXheaderItem 2 6 2 6" xfId="22085"/>
    <cellStyle name="SAPBEXheaderItem 2 6 2 7" xfId="22086"/>
    <cellStyle name="SAPBEXheaderItem 2 6 3" xfId="22087"/>
    <cellStyle name="SAPBEXheaderItem 2 6 4" xfId="22088"/>
    <cellStyle name="SAPBEXheaderItem 2 6 5" xfId="22089"/>
    <cellStyle name="SAPBEXheaderItem 2 6 6" xfId="22090"/>
    <cellStyle name="SAPBEXheaderItem 2 6 7" xfId="22091"/>
    <cellStyle name="SAPBEXheaderItem 2 6 8" xfId="22092"/>
    <cellStyle name="SAPBEXheaderItem 2 7" xfId="22093"/>
    <cellStyle name="SAPBEXheaderItem 2 7 2" xfId="22094"/>
    <cellStyle name="SAPBEXheaderItem 2 7 2 2" xfId="22095"/>
    <cellStyle name="SAPBEXheaderItem 2 7 2 3" xfId="22096"/>
    <cellStyle name="SAPBEXheaderItem 2 7 2 4" xfId="22097"/>
    <cellStyle name="SAPBEXheaderItem 2 7 2 5" xfId="22098"/>
    <cellStyle name="SAPBEXheaderItem 2 7 2 6" xfId="22099"/>
    <cellStyle name="SAPBEXheaderItem 2 7 2 7" xfId="22100"/>
    <cellStyle name="SAPBEXheaderItem 2 7 3" xfId="22101"/>
    <cellStyle name="SAPBEXheaderItem 2 7 4" xfId="22102"/>
    <cellStyle name="SAPBEXheaderItem 2 7 5" xfId="22103"/>
    <cellStyle name="SAPBEXheaderItem 2 7 6" xfId="22104"/>
    <cellStyle name="SAPBEXheaderItem 2 7 7" xfId="22105"/>
    <cellStyle name="SAPBEXheaderItem 2 7 8" xfId="22106"/>
    <cellStyle name="SAPBEXheaderItem 2 8" xfId="22107"/>
    <cellStyle name="SAPBEXheaderItem 2 8 2" xfId="22108"/>
    <cellStyle name="SAPBEXheaderItem 2 8 2 2" xfId="22109"/>
    <cellStyle name="SAPBEXheaderItem 2 8 2 3" xfId="22110"/>
    <cellStyle name="SAPBEXheaderItem 2 8 2 4" xfId="22111"/>
    <cellStyle name="SAPBEXheaderItem 2 8 2 5" xfId="22112"/>
    <cellStyle name="SAPBEXheaderItem 2 8 2 6" xfId="22113"/>
    <cellStyle name="SAPBEXheaderItem 2 8 2 7" xfId="22114"/>
    <cellStyle name="SAPBEXheaderItem 2 8 3" xfId="22115"/>
    <cellStyle name="SAPBEXheaderItem 2 8 4" xfId="22116"/>
    <cellStyle name="SAPBEXheaderItem 2 8 5" xfId="22117"/>
    <cellStyle name="SAPBEXheaderItem 2 8 6" xfId="22118"/>
    <cellStyle name="SAPBEXheaderItem 2 8 7" xfId="22119"/>
    <cellStyle name="SAPBEXheaderItem 2 8 8" xfId="22120"/>
    <cellStyle name="SAPBEXheaderItem 2 9" xfId="22121"/>
    <cellStyle name="SAPBEXheaderItem 2 9 2" xfId="22122"/>
    <cellStyle name="SAPBEXheaderItem 2 9 3" xfId="22123"/>
    <cellStyle name="SAPBEXheaderItem 2 9 4" xfId="22124"/>
    <cellStyle name="SAPBEXheaderItem 2 9 5" xfId="22125"/>
    <cellStyle name="SAPBEXheaderItem 2 9 6" xfId="22126"/>
    <cellStyle name="SAPBEXheaderItem 2 9 7" xfId="22127"/>
    <cellStyle name="SAPBEXheaderItem 2_БДР формат СД (2)" xfId="22128"/>
    <cellStyle name="SAPBEXheaderItem 20" xfId="22129"/>
    <cellStyle name="SAPBEXheaderItem 3" xfId="22130"/>
    <cellStyle name="SAPBEXheaderItem 3 2" xfId="22131"/>
    <cellStyle name="SAPBEXheaderItem 3 2 2" xfId="22132"/>
    <cellStyle name="SAPBEXheaderItem 3 2 2 2" xfId="22133"/>
    <cellStyle name="SAPBEXheaderItem 3 2 2 3" xfId="22134"/>
    <cellStyle name="SAPBEXheaderItem 3 2 2 4" xfId="22135"/>
    <cellStyle name="SAPBEXheaderItem 3 2 2 5" xfId="22136"/>
    <cellStyle name="SAPBEXheaderItem 3 2 2 6" xfId="22137"/>
    <cellStyle name="SAPBEXheaderItem 3 2 2 7" xfId="22138"/>
    <cellStyle name="SAPBEXheaderItem 3 2 3" xfId="22139"/>
    <cellStyle name="SAPBEXheaderItem 3 2 4" xfId="22140"/>
    <cellStyle name="SAPBEXheaderItem 3 2 5" xfId="22141"/>
    <cellStyle name="SAPBEXheaderItem 3 2 6" xfId="22142"/>
    <cellStyle name="SAPBEXheaderItem 3 2 7" xfId="22143"/>
    <cellStyle name="SAPBEXheaderItem 3 2 8" xfId="22144"/>
    <cellStyle name="SAPBEXheaderItem 3 3" xfId="22145"/>
    <cellStyle name="SAPBEXheaderItem 3 3 2" xfId="22146"/>
    <cellStyle name="SAPBEXheaderItem 3 3 3" xfId="22147"/>
    <cellStyle name="SAPBEXheaderItem 3 3 4" xfId="22148"/>
    <cellStyle name="SAPBEXheaderItem 3 3 5" xfId="22149"/>
    <cellStyle name="SAPBEXheaderItem 3 3 6" xfId="22150"/>
    <cellStyle name="SAPBEXheaderItem 3 3 7" xfId="22151"/>
    <cellStyle name="SAPBEXheaderItem 3 4" xfId="22152"/>
    <cellStyle name="SAPBEXheaderItem 3 5" xfId="22153"/>
    <cellStyle name="SAPBEXheaderItem 3 6" xfId="22154"/>
    <cellStyle name="SAPBEXheaderItem 3 7" xfId="22155"/>
    <cellStyle name="SAPBEXheaderItem 3 8" xfId="22156"/>
    <cellStyle name="SAPBEXheaderItem 3 9" xfId="22157"/>
    <cellStyle name="SAPBEXheaderItem 3_БДР формат СД (2)" xfId="22158"/>
    <cellStyle name="SAPBEXheaderItem 4" xfId="22159"/>
    <cellStyle name="SAPBEXheaderItem 4 2" xfId="22160"/>
    <cellStyle name="SAPBEXheaderItem 4 2 2" xfId="22161"/>
    <cellStyle name="SAPBEXheaderItem 4 2 3" xfId="22162"/>
    <cellStyle name="SAPBEXheaderItem 4 2 4" xfId="22163"/>
    <cellStyle name="SAPBEXheaderItem 4 2 5" xfId="22164"/>
    <cellStyle name="SAPBEXheaderItem 4 2 6" xfId="22165"/>
    <cellStyle name="SAPBEXheaderItem 4 2 7" xfId="22166"/>
    <cellStyle name="SAPBEXheaderItem 4 3" xfId="22167"/>
    <cellStyle name="SAPBEXheaderItem 4 3 2" xfId="22168"/>
    <cellStyle name="SAPBEXheaderItem 4 3 3" xfId="22169"/>
    <cellStyle name="SAPBEXheaderItem 4 3 4" xfId="22170"/>
    <cellStyle name="SAPBEXheaderItem 4 3 5" xfId="22171"/>
    <cellStyle name="SAPBEXheaderItem 4 4" xfId="22172"/>
    <cellStyle name="SAPBEXheaderItem 4 5" xfId="22173"/>
    <cellStyle name="SAPBEXheaderItem 4 6" xfId="22174"/>
    <cellStyle name="SAPBEXheaderItem 4 7" xfId="22175"/>
    <cellStyle name="SAPBEXheaderItem 4 8" xfId="22176"/>
    <cellStyle name="SAPBEXheaderItem 5" xfId="22177"/>
    <cellStyle name="SAPBEXheaderItem 5 2" xfId="22178"/>
    <cellStyle name="SAPBEXheaderItem 5 2 2" xfId="22179"/>
    <cellStyle name="SAPBEXheaderItem 5 2 3" xfId="22180"/>
    <cellStyle name="SAPBEXheaderItem 5 2 4" xfId="22181"/>
    <cellStyle name="SAPBEXheaderItem 5 2 5" xfId="22182"/>
    <cellStyle name="SAPBEXheaderItem 5 2 6" xfId="22183"/>
    <cellStyle name="SAPBEXheaderItem 5 2 7" xfId="22184"/>
    <cellStyle name="SAPBEXheaderItem 5 3" xfId="22185"/>
    <cellStyle name="SAPBEXheaderItem 5 3 2" xfId="22186"/>
    <cellStyle name="SAPBEXheaderItem 5 3 3" xfId="22187"/>
    <cellStyle name="SAPBEXheaderItem 5 3 4" xfId="22188"/>
    <cellStyle name="SAPBEXheaderItem 5 3 5" xfId="22189"/>
    <cellStyle name="SAPBEXheaderItem 5 4" xfId="22190"/>
    <cellStyle name="SAPBEXheaderItem 5 5" xfId="22191"/>
    <cellStyle name="SAPBEXheaderItem 5 6" xfId="22192"/>
    <cellStyle name="SAPBEXheaderItem 5 7" xfId="22193"/>
    <cellStyle name="SAPBEXheaderItem 5 8" xfId="22194"/>
    <cellStyle name="SAPBEXheaderItem 6" xfId="22195"/>
    <cellStyle name="SAPBEXheaderItem 6 2" xfId="22196"/>
    <cellStyle name="SAPBEXheaderItem 6 2 2" xfId="22197"/>
    <cellStyle name="SAPBEXheaderItem 6 2 3" xfId="22198"/>
    <cellStyle name="SAPBEXheaderItem 6 2 4" xfId="22199"/>
    <cellStyle name="SAPBEXheaderItem 6 2 5" xfId="22200"/>
    <cellStyle name="SAPBEXheaderItem 6 2 6" xfId="22201"/>
    <cellStyle name="SAPBEXheaderItem 6 2 7" xfId="22202"/>
    <cellStyle name="SAPBEXheaderItem 6 3" xfId="22203"/>
    <cellStyle name="SAPBEXheaderItem 6 4" xfId="22204"/>
    <cellStyle name="SAPBEXheaderItem 6 5" xfId="22205"/>
    <cellStyle name="SAPBEXheaderItem 6 6" xfId="22206"/>
    <cellStyle name="SAPBEXheaderItem 6 7" xfId="22207"/>
    <cellStyle name="SAPBEXheaderItem 6 8" xfId="22208"/>
    <cellStyle name="SAPBEXheaderItem 7" xfId="22209"/>
    <cellStyle name="SAPBEXheaderItem 7 2" xfId="22210"/>
    <cellStyle name="SAPBEXheaderItem 7 2 2" xfId="22211"/>
    <cellStyle name="SAPBEXheaderItem 7 2 3" xfId="22212"/>
    <cellStyle name="SAPBEXheaderItem 7 2 4" xfId="22213"/>
    <cellStyle name="SAPBEXheaderItem 7 2 5" xfId="22214"/>
    <cellStyle name="SAPBEXheaderItem 7 2 6" xfId="22215"/>
    <cellStyle name="SAPBEXheaderItem 7 2 7" xfId="22216"/>
    <cellStyle name="SAPBEXheaderItem 7 3" xfId="22217"/>
    <cellStyle name="SAPBEXheaderItem 7 4" xfId="22218"/>
    <cellStyle name="SAPBEXheaderItem 7 5" xfId="22219"/>
    <cellStyle name="SAPBEXheaderItem 7 6" xfId="22220"/>
    <cellStyle name="SAPBEXheaderItem 7 7" xfId="22221"/>
    <cellStyle name="SAPBEXheaderItem 7 8" xfId="22222"/>
    <cellStyle name="SAPBEXheaderItem 8" xfId="22223"/>
    <cellStyle name="SAPBEXheaderItem 8 2" xfId="22224"/>
    <cellStyle name="SAPBEXheaderItem 8 2 2" xfId="22225"/>
    <cellStyle name="SAPBEXheaderItem 8 2 3" xfId="22226"/>
    <cellStyle name="SAPBEXheaderItem 8 2 4" xfId="22227"/>
    <cellStyle name="SAPBEXheaderItem 8 2 5" xfId="22228"/>
    <cellStyle name="SAPBEXheaderItem 8 2 6" xfId="22229"/>
    <cellStyle name="SAPBEXheaderItem 8 2 7" xfId="22230"/>
    <cellStyle name="SAPBEXheaderItem 8 3" xfId="22231"/>
    <cellStyle name="SAPBEXheaderItem 8 4" xfId="22232"/>
    <cellStyle name="SAPBEXheaderItem 8 5" xfId="22233"/>
    <cellStyle name="SAPBEXheaderItem 8 6" xfId="22234"/>
    <cellStyle name="SAPBEXheaderItem 8 7" xfId="22235"/>
    <cellStyle name="SAPBEXheaderItem 8 8" xfId="22236"/>
    <cellStyle name="SAPBEXheaderItem 9" xfId="22237"/>
    <cellStyle name="SAPBEXheaderItem 9 2" xfId="22238"/>
    <cellStyle name="SAPBEXheaderItem 9 2 2" xfId="22239"/>
    <cellStyle name="SAPBEXheaderItem 9 2 3" xfId="22240"/>
    <cellStyle name="SAPBEXheaderItem 9 2 4" xfId="22241"/>
    <cellStyle name="SAPBEXheaderItem 9 2 5" xfId="22242"/>
    <cellStyle name="SAPBEXheaderItem 9 2 6" xfId="22243"/>
    <cellStyle name="SAPBEXheaderItem 9 2 7" xfId="22244"/>
    <cellStyle name="SAPBEXheaderItem 9 3" xfId="22245"/>
    <cellStyle name="SAPBEXheaderItem 9 4" xfId="22246"/>
    <cellStyle name="SAPBEXheaderItem 9 5" xfId="22247"/>
    <cellStyle name="SAPBEXheaderItem 9 6" xfId="22248"/>
    <cellStyle name="SAPBEXheaderItem 9 7" xfId="22249"/>
    <cellStyle name="SAPBEXheaderItem 9 8" xfId="22250"/>
    <cellStyle name="SAPBEXheaderItem_xSAPtemp1650" xfId="22251"/>
    <cellStyle name="SAPBEXheaderText" xfId="22252"/>
    <cellStyle name="SAPBEXheaderText 10" xfId="22253"/>
    <cellStyle name="SAPBEXheaderText 10 2" xfId="22254"/>
    <cellStyle name="SAPBEXheaderText 10 2 2" xfId="22255"/>
    <cellStyle name="SAPBEXheaderText 10 2 3" xfId="22256"/>
    <cellStyle name="SAPBEXheaderText 10 2 4" xfId="22257"/>
    <cellStyle name="SAPBEXheaderText 10 2 5" xfId="22258"/>
    <cellStyle name="SAPBEXheaderText 10 2 6" xfId="22259"/>
    <cellStyle name="SAPBEXheaderText 10 2 7" xfId="22260"/>
    <cellStyle name="SAPBEXheaderText 10 3" xfId="22261"/>
    <cellStyle name="SAPBEXheaderText 10 4" xfId="22262"/>
    <cellStyle name="SAPBEXheaderText 10 5" xfId="22263"/>
    <cellStyle name="SAPBEXheaderText 10 6" xfId="22264"/>
    <cellStyle name="SAPBEXheaderText 10 7" xfId="22265"/>
    <cellStyle name="SAPBEXheaderText 10 8" xfId="22266"/>
    <cellStyle name="SAPBEXheaderText 11" xfId="22267"/>
    <cellStyle name="SAPBEXheaderText 11 2" xfId="22268"/>
    <cellStyle name="SAPBEXheaderText 11 2 2" xfId="22269"/>
    <cellStyle name="SAPBEXheaderText 11 2 3" xfId="22270"/>
    <cellStyle name="SAPBEXheaderText 11 2 4" xfId="22271"/>
    <cellStyle name="SAPBEXheaderText 11 2 5" xfId="22272"/>
    <cellStyle name="SAPBEXheaderText 11 2 6" xfId="22273"/>
    <cellStyle name="SAPBEXheaderText 11 2 7" xfId="22274"/>
    <cellStyle name="SAPBEXheaderText 11 3" xfId="22275"/>
    <cellStyle name="SAPBEXheaderText 11 4" xfId="22276"/>
    <cellStyle name="SAPBEXheaderText 11 5" xfId="22277"/>
    <cellStyle name="SAPBEXheaderText 11 6" xfId="22278"/>
    <cellStyle name="SAPBEXheaderText 11 7" xfId="22279"/>
    <cellStyle name="SAPBEXheaderText 11 8" xfId="22280"/>
    <cellStyle name="SAPBEXheaderText 12" xfId="22281"/>
    <cellStyle name="SAPBEXheaderText 12 2" xfId="22282"/>
    <cellStyle name="SAPBEXheaderText 12 2 2" xfId="22283"/>
    <cellStyle name="SAPBEXheaderText 12 2 3" xfId="22284"/>
    <cellStyle name="SAPBEXheaderText 12 2 4" xfId="22285"/>
    <cellStyle name="SAPBEXheaderText 12 2 5" xfId="22286"/>
    <cellStyle name="SAPBEXheaderText 12 2 6" xfId="22287"/>
    <cellStyle name="SAPBEXheaderText 12 2 7" xfId="22288"/>
    <cellStyle name="SAPBEXheaderText 12 3" xfId="22289"/>
    <cellStyle name="SAPBEXheaderText 12 4" xfId="22290"/>
    <cellStyle name="SAPBEXheaderText 12 5" xfId="22291"/>
    <cellStyle name="SAPBEXheaderText 12 6" xfId="22292"/>
    <cellStyle name="SAPBEXheaderText 12 7" xfId="22293"/>
    <cellStyle name="SAPBEXheaderText 12 8" xfId="22294"/>
    <cellStyle name="SAPBEXheaderText 13" xfId="22295"/>
    <cellStyle name="SAPBEXheaderText 13 2" xfId="22296"/>
    <cellStyle name="SAPBEXheaderText 13 2 2" xfId="22297"/>
    <cellStyle name="SAPBEXheaderText 13 2 3" xfId="22298"/>
    <cellStyle name="SAPBEXheaderText 13 2 4" xfId="22299"/>
    <cellStyle name="SAPBEXheaderText 13 2 5" xfId="22300"/>
    <cellStyle name="SAPBEXheaderText 13 2 6" xfId="22301"/>
    <cellStyle name="SAPBEXheaderText 13 2 7" xfId="22302"/>
    <cellStyle name="SAPBEXheaderText 13 3" xfId="22303"/>
    <cellStyle name="SAPBEXheaderText 13 4" xfId="22304"/>
    <cellStyle name="SAPBEXheaderText 13 5" xfId="22305"/>
    <cellStyle name="SAPBEXheaderText 13 6" xfId="22306"/>
    <cellStyle name="SAPBEXheaderText 13 7" xfId="22307"/>
    <cellStyle name="SAPBEXheaderText 13 8" xfId="22308"/>
    <cellStyle name="SAPBEXheaderText 14" xfId="22309"/>
    <cellStyle name="SAPBEXheaderText 14 2" xfId="22310"/>
    <cellStyle name="SAPBEXheaderText 14 3" xfId="22311"/>
    <cellStyle name="SAPBEXheaderText 14 4" xfId="22312"/>
    <cellStyle name="SAPBEXheaderText 14 5" xfId="22313"/>
    <cellStyle name="SAPBEXheaderText 14 6" xfId="22314"/>
    <cellStyle name="SAPBEXheaderText 14 7" xfId="22315"/>
    <cellStyle name="SAPBEXheaderText 15" xfId="22316"/>
    <cellStyle name="SAPBEXheaderText 16" xfId="22317"/>
    <cellStyle name="SAPBEXheaderText 17" xfId="22318"/>
    <cellStyle name="SAPBEXheaderText 18" xfId="22319"/>
    <cellStyle name="SAPBEXheaderText 19" xfId="22320"/>
    <cellStyle name="SAPBEXheaderText 2" xfId="22321"/>
    <cellStyle name="SAPBEXheaderText 2 10" xfId="22322"/>
    <cellStyle name="SAPBEXheaderText 2 11" xfId="22323"/>
    <cellStyle name="SAPBEXheaderText 2 12" xfId="22324"/>
    <cellStyle name="SAPBEXheaderText 2 13" xfId="22325"/>
    <cellStyle name="SAPBEXheaderText 2 14" xfId="22326"/>
    <cellStyle name="SAPBEXheaderText 2 15" xfId="22327"/>
    <cellStyle name="SAPBEXheaderText 2 2" xfId="22328"/>
    <cellStyle name="SAPBEXheaderText 2 2 2" xfId="22329"/>
    <cellStyle name="SAPBEXheaderText 2 2 2 2" xfId="22330"/>
    <cellStyle name="SAPBEXheaderText 2 2 2 3" xfId="22331"/>
    <cellStyle name="SAPBEXheaderText 2 2 2 4" xfId="22332"/>
    <cellStyle name="SAPBEXheaderText 2 2 2 5" xfId="22333"/>
    <cellStyle name="SAPBEXheaderText 2 2 3" xfId="22334"/>
    <cellStyle name="SAPBEXheaderText 2 2 3 2" xfId="22335"/>
    <cellStyle name="SAPBEXheaderText 2 2 3 3" xfId="22336"/>
    <cellStyle name="SAPBEXheaderText 2 2 3 4" xfId="22337"/>
    <cellStyle name="SAPBEXheaderText 2 2 3 5" xfId="22338"/>
    <cellStyle name="SAPBEXheaderText 2 2 3 6" xfId="22339"/>
    <cellStyle name="SAPBEXheaderText 2 2 3 7" xfId="22340"/>
    <cellStyle name="SAPBEXheaderText 2 2 4" xfId="22341"/>
    <cellStyle name="SAPBEXheaderText 2 2 5" xfId="22342"/>
    <cellStyle name="SAPBEXheaderText 2 2 6" xfId="22343"/>
    <cellStyle name="SAPBEXheaderText 2 2 7" xfId="22344"/>
    <cellStyle name="SAPBEXheaderText 2 2 8" xfId="22345"/>
    <cellStyle name="SAPBEXheaderText 2 2 9" xfId="22346"/>
    <cellStyle name="SAPBEXheaderText 2 2_БДР формат СД (2)" xfId="22347"/>
    <cellStyle name="SAPBEXheaderText 2 3" xfId="22348"/>
    <cellStyle name="SAPBEXheaderText 2 3 2" xfId="22349"/>
    <cellStyle name="SAPBEXheaderText 2 3 2 2" xfId="22350"/>
    <cellStyle name="SAPBEXheaderText 2 3 2 3" xfId="22351"/>
    <cellStyle name="SAPBEXheaderText 2 3 2 3 2" xfId="22352"/>
    <cellStyle name="SAPBEXheaderText 2 3 2 3 3" xfId="22353"/>
    <cellStyle name="SAPBEXheaderText 2 3 2 3 4" xfId="22354"/>
    <cellStyle name="SAPBEXheaderText 2 3 2 3 5" xfId="22355"/>
    <cellStyle name="SAPBEXheaderText 2 3 2 3 6" xfId="22356"/>
    <cellStyle name="SAPBEXheaderText 2 3 2 3 7" xfId="22357"/>
    <cellStyle name="SAPBEXheaderText 2 3 2 4" xfId="22358"/>
    <cellStyle name="SAPBEXheaderText 2 3 2 5" xfId="22359"/>
    <cellStyle name="SAPBEXheaderText 2 3 2 6" xfId="22360"/>
    <cellStyle name="SAPBEXheaderText 2 3 2 7" xfId="22361"/>
    <cellStyle name="SAPBEXheaderText 2 3 2 8" xfId="22362"/>
    <cellStyle name="SAPBEXheaderText 2 3 2 9" xfId="22363"/>
    <cellStyle name="SAPBEXheaderText 2 3 2_БДР формат СД (2)" xfId="22364"/>
    <cellStyle name="SAPBEXheaderText 2 3 3" xfId="22365"/>
    <cellStyle name="SAPBEXheaderText 2 3 3 2" xfId="22366"/>
    <cellStyle name="SAPBEXheaderText 2 3 3 3" xfId="22367"/>
    <cellStyle name="SAPBEXheaderText 2 3 3 4" xfId="22368"/>
    <cellStyle name="SAPBEXheaderText 2 3 3 5" xfId="22369"/>
    <cellStyle name="SAPBEXheaderText 2 3 3 6" xfId="22370"/>
    <cellStyle name="SAPBEXheaderText 2 3 3 7" xfId="22371"/>
    <cellStyle name="SAPBEXheaderText 2 3 4" xfId="22372"/>
    <cellStyle name="SAPBEXheaderText 2 3 5" xfId="22373"/>
    <cellStyle name="SAPBEXheaderText 2 3 6" xfId="22374"/>
    <cellStyle name="SAPBEXheaderText 2 3 7" xfId="22375"/>
    <cellStyle name="SAPBEXheaderText 2 3 8" xfId="22376"/>
    <cellStyle name="SAPBEXheaderText 2 3 9" xfId="22377"/>
    <cellStyle name="SAPBEXheaderText 2 3_БДР формат СД (2)" xfId="22378"/>
    <cellStyle name="SAPBEXheaderText 2 4" xfId="22379"/>
    <cellStyle name="SAPBEXheaderText 2 4 2" xfId="22380"/>
    <cellStyle name="SAPBEXheaderText 2 4 2 2" xfId="22381"/>
    <cellStyle name="SAPBEXheaderText 2 4 2 3" xfId="22382"/>
    <cellStyle name="SAPBEXheaderText 2 4 2 4" xfId="22383"/>
    <cellStyle name="SAPBEXheaderText 2 4 2 5" xfId="22384"/>
    <cellStyle name="SAPBEXheaderText 2 4 2 6" xfId="22385"/>
    <cellStyle name="SAPBEXheaderText 2 4 2 7" xfId="22386"/>
    <cellStyle name="SAPBEXheaderText 2 4 3" xfId="22387"/>
    <cellStyle name="SAPBEXheaderText 2 4 3 2" xfId="22388"/>
    <cellStyle name="SAPBEXheaderText 2 4 3 3" xfId="22389"/>
    <cellStyle name="SAPBEXheaderText 2 4 3 4" xfId="22390"/>
    <cellStyle name="SAPBEXheaderText 2 4 3 5" xfId="22391"/>
    <cellStyle name="SAPBEXheaderText 2 4 4" xfId="22392"/>
    <cellStyle name="SAPBEXheaderText 2 4 5" xfId="22393"/>
    <cellStyle name="SAPBEXheaderText 2 4 6" xfId="22394"/>
    <cellStyle name="SAPBEXheaderText 2 4 7" xfId="22395"/>
    <cellStyle name="SAPBEXheaderText 2 4 8" xfId="22396"/>
    <cellStyle name="SAPBEXheaderText 2 5" xfId="22397"/>
    <cellStyle name="SAPBEXheaderText 2 5 2" xfId="22398"/>
    <cellStyle name="SAPBEXheaderText 2 5 2 2" xfId="22399"/>
    <cellStyle name="SAPBEXheaderText 2 5 2 3" xfId="22400"/>
    <cellStyle name="SAPBEXheaderText 2 5 2 4" xfId="22401"/>
    <cellStyle name="SAPBEXheaderText 2 5 2 5" xfId="22402"/>
    <cellStyle name="SAPBEXheaderText 2 6" xfId="22403"/>
    <cellStyle name="SAPBEXheaderText 2 6 2" xfId="22404"/>
    <cellStyle name="SAPBEXheaderText 2 6 2 2" xfId="22405"/>
    <cellStyle name="SAPBEXheaderText 2 6 2 3" xfId="22406"/>
    <cellStyle name="SAPBEXheaderText 2 6 2 4" xfId="22407"/>
    <cellStyle name="SAPBEXheaderText 2 6 2 5" xfId="22408"/>
    <cellStyle name="SAPBEXheaderText 2 6 2 6" xfId="22409"/>
    <cellStyle name="SAPBEXheaderText 2 6 2 7" xfId="22410"/>
    <cellStyle name="SAPBEXheaderText 2 6 3" xfId="22411"/>
    <cellStyle name="SAPBEXheaderText 2 6 4" xfId="22412"/>
    <cellStyle name="SAPBEXheaderText 2 6 5" xfId="22413"/>
    <cellStyle name="SAPBEXheaderText 2 6 6" xfId="22414"/>
    <cellStyle name="SAPBEXheaderText 2 6 7" xfId="22415"/>
    <cellStyle name="SAPBEXheaderText 2 6 8" xfId="22416"/>
    <cellStyle name="SAPBEXheaderText 2 7" xfId="22417"/>
    <cellStyle name="SAPBEXheaderText 2 7 2" xfId="22418"/>
    <cellStyle name="SAPBEXheaderText 2 7 2 2" xfId="22419"/>
    <cellStyle name="SAPBEXheaderText 2 7 2 3" xfId="22420"/>
    <cellStyle name="SAPBEXheaderText 2 7 2 4" xfId="22421"/>
    <cellStyle name="SAPBEXheaderText 2 7 2 5" xfId="22422"/>
    <cellStyle name="SAPBEXheaderText 2 7 2 6" xfId="22423"/>
    <cellStyle name="SAPBEXheaderText 2 7 2 7" xfId="22424"/>
    <cellStyle name="SAPBEXheaderText 2 7 3" xfId="22425"/>
    <cellStyle name="SAPBEXheaderText 2 7 4" xfId="22426"/>
    <cellStyle name="SAPBEXheaderText 2 7 5" xfId="22427"/>
    <cellStyle name="SAPBEXheaderText 2 7 6" xfId="22428"/>
    <cellStyle name="SAPBEXheaderText 2 7 7" xfId="22429"/>
    <cellStyle name="SAPBEXheaderText 2 7 8" xfId="22430"/>
    <cellStyle name="SAPBEXheaderText 2 8" xfId="22431"/>
    <cellStyle name="SAPBEXheaderText 2 8 2" xfId="22432"/>
    <cellStyle name="SAPBEXheaderText 2 8 2 2" xfId="22433"/>
    <cellStyle name="SAPBEXheaderText 2 8 2 3" xfId="22434"/>
    <cellStyle name="SAPBEXheaderText 2 8 2 4" xfId="22435"/>
    <cellStyle name="SAPBEXheaderText 2 8 2 5" xfId="22436"/>
    <cellStyle name="SAPBEXheaderText 2 8 2 6" xfId="22437"/>
    <cellStyle name="SAPBEXheaderText 2 8 2 7" xfId="22438"/>
    <cellStyle name="SAPBEXheaderText 2 8 3" xfId="22439"/>
    <cellStyle name="SAPBEXheaderText 2 8 4" xfId="22440"/>
    <cellStyle name="SAPBEXheaderText 2 8 5" xfId="22441"/>
    <cellStyle name="SAPBEXheaderText 2 8 6" xfId="22442"/>
    <cellStyle name="SAPBEXheaderText 2 8 7" xfId="22443"/>
    <cellStyle name="SAPBEXheaderText 2 8 8" xfId="22444"/>
    <cellStyle name="SAPBEXheaderText 2 9" xfId="22445"/>
    <cellStyle name="SAPBEXheaderText 2 9 2" xfId="22446"/>
    <cellStyle name="SAPBEXheaderText 2 9 3" xfId="22447"/>
    <cellStyle name="SAPBEXheaderText 2 9 4" xfId="22448"/>
    <cellStyle name="SAPBEXheaderText 2 9 5" xfId="22449"/>
    <cellStyle name="SAPBEXheaderText 2 9 6" xfId="22450"/>
    <cellStyle name="SAPBEXheaderText 2 9 7" xfId="22451"/>
    <cellStyle name="SAPBEXheaderText 2_БДР формат СД (2)" xfId="22452"/>
    <cellStyle name="SAPBEXheaderText 20" xfId="22453"/>
    <cellStyle name="SAPBEXheaderText 3" xfId="22454"/>
    <cellStyle name="SAPBEXheaderText 3 2" xfId="22455"/>
    <cellStyle name="SAPBEXheaderText 3 2 2" xfId="22456"/>
    <cellStyle name="SAPBEXheaderText 3 2 2 2" xfId="22457"/>
    <cellStyle name="SAPBEXheaderText 3 2 2 3" xfId="22458"/>
    <cellStyle name="SAPBEXheaderText 3 2 2 4" xfId="22459"/>
    <cellStyle name="SAPBEXheaderText 3 2 2 5" xfId="22460"/>
    <cellStyle name="SAPBEXheaderText 3 2 2 6" xfId="22461"/>
    <cellStyle name="SAPBEXheaderText 3 2 2 7" xfId="22462"/>
    <cellStyle name="SAPBEXheaderText 3 2 3" xfId="22463"/>
    <cellStyle name="SAPBEXheaderText 3 2 4" xfId="22464"/>
    <cellStyle name="SAPBEXheaderText 3 2 5" xfId="22465"/>
    <cellStyle name="SAPBEXheaderText 3 2 6" xfId="22466"/>
    <cellStyle name="SAPBEXheaderText 3 2 7" xfId="22467"/>
    <cellStyle name="SAPBEXheaderText 3 2 8" xfId="22468"/>
    <cellStyle name="SAPBEXheaderText 3 3" xfId="22469"/>
    <cellStyle name="SAPBEXheaderText 3 3 2" xfId="22470"/>
    <cellStyle name="SAPBEXheaderText 3 3 3" xfId="22471"/>
    <cellStyle name="SAPBEXheaderText 3 3 4" xfId="22472"/>
    <cellStyle name="SAPBEXheaderText 3 3 5" xfId="22473"/>
    <cellStyle name="SAPBEXheaderText 3 3 6" xfId="22474"/>
    <cellStyle name="SAPBEXheaderText 3 3 7" xfId="22475"/>
    <cellStyle name="SAPBEXheaderText 3 4" xfId="22476"/>
    <cellStyle name="SAPBEXheaderText 3 5" xfId="22477"/>
    <cellStyle name="SAPBEXheaderText 3 6" xfId="22478"/>
    <cellStyle name="SAPBEXheaderText 3 7" xfId="22479"/>
    <cellStyle name="SAPBEXheaderText 3 8" xfId="22480"/>
    <cellStyle name="SAPBEXheaderText 3 9" xfId="22481"/>
    <cellStyle name="SAPBEXheaderText 3_БДР формат СД (2)" xfId="22482"/>
    <cellStyle name="SAPBEXheaderText 4" xfId="22483"/>
    <cellStyle name="SAPBEXheaderText 4 2" xfId="22484"/>
    <cellStyle name="SAPBEXheaderText 4 2 2" xfId="22485"/>
    <cellStyle name="SAPBEXheaderText 4 2 3" xfId="22486"/>
    <cellStyle name="SAPBEXheaderText 4 2 4" xfId="22487"/>
    <cellStyle name="SAPBEXheaderText 4 2 5" xfId="22488"/>
    <cellStyle name="SAPBEXheaderText 4 2 6" xfId="22489"/>
    <cellStyle name="SAPBEXheaderText 4 2 7" xfId="22490"/>
    <cellStyle name="SAPBEXheaderText 4 3" xfId="22491"/>
    <cellStyle name="SAPBEXheaderText 4 3 2" xfId="22492"/>
    <cellStyle name="SAPBEXheaderText 4 3 3" xfId="22493"/>
    <cellStyle name="SAPBEXheaderText 4 3 4" xfId="22494"/>
    <cellStyle name="SAPBEXheaderText 4 3 5" xfId="22495"/>
    <cellStyle name="SAPBEXheaderText 4 4" xfId="22496"/>
    <cellStyle name="SAPBEXheaderText 4 5" xfId="22497"/>
    <cellStyle name="SAPBEXheaderText 4 6" xfId="22498"/>
    <cellStyle name="SAPBEXheaderText 4 7" xfId="22499"/>
    <cellStyle name="SAPBEXheaderText 4 8" xfId="22500"/>
    <cellStyle name="SAPBEXheaderText 5" xfId="22501"/>
    <cellStyle name="SAPBEXheaderText 5 2" xfId="22502"/>
    <cellStyle name="SAPBEXheaderText 5 2 2" xfId="22503"/>
    <cellStyle name="SAPBEXheaderText 5 2 3" xfId="22504"/>
    <cellStyle name="SAPBEXheaderText 5 2 4" xfId="22505"/>
    <cellStyle name="SAPBEXheaderText 5 2 5" xfId="22506"/>
    <cellStyle name="SAPBEXheaderText 5 2 6" xfId="22507"/>
    <cellStyle name="SAPBEXheaderText 5 2 7" xfId="22508"/>
    <cellStyle name="SAPBEXheaderText 5 3" xfId="22509"/>
    <cellStyle name="SAPBEXheaderText 5 3 2" xfId="22510"/>
    <cellStyle name="SAPBEXheaderText 5 3 3" xfId="22511"/>
    <cellStyle name="SAPBEXheaderText 5 3 4" xfId="22512"/>
    <cellStyle name="SAPBEXheaderText 5 3 5" xfId="22513"/>
    <cellStyle name="SAPBEXheaderText 5 4" xfId="22514"/>
    <cellStyle name="SAPBEXheaderText 5 5" xfId="22515"/>
    <cellStyle name="SAPBEXheaderText 5 6" xfId="22516"/>
    <cellStyle name="SAPBEXheaderText 5 7" xfId="22517"/>
    <cellStyle name="SAPBEXheaderText 5 8" xfId="22518"/>
    <cellStyle name="SAPBEXheaderText 6" xfId="22519"/>
    <cellStyle name="SAPBEXheaderText 6 2" xfId="22520"/>
    <cellStyle name="SAPBEXheaderText 6 2 2" xfId="22521"/>
    <cellStyle name="SAPBEXheaderText 6 2 3" xfId="22522"/>
    <cellStyle name="SAPBEXheaderText 6 2 4" xfId="22523"/>
    <cellStyle name="SAPBEXheaderText 6 2 5" xfId="22524"/>
    <cellStyle name="SAPBEXheaderText 6 2 6" xfId="22525"/>
    <cellStyle name="SAPBEXheaderText 6 2 7" xfId="22526"/>
    <cellStyle name="SAPBEXheaderText 6 3" xfId="22527"/>
    <cellStyle name="SAPBEXheaderText 6 4" xfId="22528"/>
    <cellStyle name="SAPBEXheaderText 6 5" xfId="22529"/>
    <cellStyle name="SAPBEXheaderText 6 6" xfId="22530"/>
    <cellStyle name="SAPBEXheaderText 6 7" xfId="22531"/>
    <cellStyle name="SAPBEXheaderText 6 8" xfId="22532"/>
    <cellStyle name="SAPBEXheaderText 7" xfId="22533"/>
    <cellStyle name="SAPBEXheaderText 7 2" xfId="22534"/>
    <cellStyle name="SAPBEXheaderText 7 2 2" xfId="22535"/>
    <cellStyle name="SAPBEXheaderText 7 2 3" xfId="22536"/>
    <cellStyle name="SAPBEXheaderText 7 2 4" xfId="22537"/>
    <cellStyle name="SAPBEXheaderText 7 2 5" xfId="22538"/>
    <cellStyle name="SAPBEXheaderText 7 2 6" xfId="22539"/>
    <cellStyle name="SAPBEXheaderText 7 2 7" xfId="22540"/>
    <cellStyle name="SAPBEXheaderText 7 3" xfId="22541"/>
    <cellStyle name="SAPBEXheaderText 7 4" xfId="22542"/>
    <cellStyle name="SAPBEXheaderText 7 5" xfId="22543"/>
    <cellStyle name="SAPBEXheaderText 7 6" xfId="22544"/>
    <cellStyle name="SAPBEXheaderText 7 7" xfId="22545"/>
    <cellStyle name="SAPBEXheaderText 7 8" xfId="22546"/>
    <cellStyle name="SAPBEXheaderText 8" xfId="22547"/>
    <cellStyle name="SAPBEXheaderText 8 2" xfId="22548"/>
    <cellStyle name="SAPBEXheaderText 8 2 2" xfId="22549"/>
    <cellStyle name="SAPBEXheaderText 8 2 3" xfId="22550"/>
    <cellStyle name="SAPBEXheaderText 8 2 4" xfId="22551"/>
    <cellStyle name="SAPBEXheaderText 8 2 5" xfId="22552"/>
    <cellStyle name="SAPBEXheaderText 8 2 6" xfId="22553"/>
    <cellStyle name="SAPBEXheaderText 8 2 7" xfId="22554"/>
    <cellStyle name="SAPBEXheaderText 8 3" xfId="22555"/>
    <cellStyle name="SAPBEXheaderText 8 4" xfId="22556"/>
    <cellStyle name="SAPBEXheaderText 8 5" xfId="22557"/>
    <cellStyle name="SAPBEXheaderText 8 6" xfId="22558"/>
    <cellStyle name="SAPBEXheaderText 8 7" xfId="22559"/>
    <cellStyle name="SAPBEXheaderText 8 8" xfId="22560"/>
    <cellStyle name="SAPBEXheaderText 9" xfId="22561"/>
    <cellStyle name="SAPBEXheaderText 9 2" xfId="22562"/>
    <cellStyle name="SAPBEXheaderText 9 2 2" xfId="22563"/>
    <cellStyle name="SAPBEXheaderText 9 2 3" xfId="22564"/>
    <cellStyle name="SAPBEXheaderText 9 2 4" xfId="22565"/>
    <cellStyle name="SAPBEXheaderText 9 2 5" xfId="22566"/>
    <cellStyle name="SAPBEXheaderText 9 2 6" xfId="22567"/>
    <cellStyle name="SAPBEXheaderText 9 2 7" xfId="22568"/>
    <cellStyle name="SAPBEXheaderText 9 3" xfId="22569"/>
    <cellStyle name="SAPBEXheaderText 9 4" xfId="22570"/>
    <cellStyle name="SAPBEXheaderText 9 5" xfId="22571"/>
    <cellStyle name="SAPBEXheaderText 9 6" xfId="22572"/>
    <cellStyle name="SAPBEXheaderText 9 7" xfId="22573"/>
    <cellStyle name="SAPBEXheaderText 9 8" xfId="22574"/>
    <cellStyle name="SAPBEXheaderText_xSAPtemp1650" xfId="22575"/>
    <cellStyle name="SAPBEXHLevel0" xfId="22576"/>
    <cellStyle name="SAPBEXHLevel0 10" xfId="22577"/>
    <cellStyle name="SAPBEXHLevel0 10 2" xfId="22578"/>
    <cellStyle name="SAPBEXHLevel0 10 2 2" xfId="22579"/>
    <cellStyle name="SAPBEXHLevel0 10 2 3" xfId="22580"/>
    <cellStyle name="SAPBEXHLevel0 10 2 4" xfId="22581"/>
    <cellStyle name="SAPBEXHLevel0 10 2 5" xfId="22582"/>
    <cellStyle name="SAPBEXHLevel0 10 2 6" xfId="22583"/>
    <cellStyle name="SAPBEXHLevel0 10 2 7" xfId="22584"/>
    <cellStyle name="SAPBEXHLevel0 10 3" xfId="22585"/>
    <cellStyle name="SAPBEXHLevel0 10 4" xfId="22586"/>
    <cellStyle name="SAPBEXHLevel0 10 5" xfId="22587"/>
    <cellStyle name="SAPBEXHLevel0 10 6" xfId="22588"/>
    <cellStyle name="SAPBEXHLevel0 10 7" xfId="22589"/>
    <cellStyle name="SAPBEXHLevel0 10 8" xfId="22590"/>
    <cellStyle name="SAPBEXHLevel0 11" xfId="22591"/>
    <cellStyle name="SAPBEXHLevel0 11 2" xfId="22592"/>
    <cellStyle name="SAPBEXHLevel0 11 2 2" xfId="22593"/>
    <cellStyle name="SAPBEXHLevel0 11 2 3" xfId="22594"/>
    <cellStyle name="SAPBEXHLevel0 11 2 4" xfId="22595"/>
    <cellStyle name="SAPBEXHLevel0 11 2 5" xfId="22596"/>
    <cellStyle name="SAPBEXHLevel0 11 2 6" xfId="22597"/>
    <cellStyle name="SAPBEXHLevel0 11 2 7" xfId="22598"/>
    <cellStyle name="SAPBEXHLevel0 11 3" xfId="22599"/>
    <cellStyle name="SAPBEXHLevel0 11 4" xfId="22600"/>
    <cellStyle name="SAPBEXHLevel0 11 5" xfId="22601"/>
    <cellStyle name="SAPBEXHLevel0 11 6" xfId="22602"/>
    <cellStyle name="SAPBEXHLevel0 11 7" xfId="22603"/>
    <cellStyle name="SAPBEXHLevel0 11 8" xfId="22604"/>
    <cellStyle name="SAPBEXHLevel0 12" xfId="22605"/>
    <cellStyle name="SAPBEXHLevel0 12 2" xfId="22606"/>
    <cellStyle name="SAPBEXHLevel0 12 2 2" xfId="22607"/>
    <cellStyle name="SAPBEXHLevel0 12 2 3" xfId="22608"/>
    <cellStyle name="SAPBEXHLevel0 12 2 4" xfId="22609"/>
    <cellStyle name="SAPBEXHLevel0 12 2 5" xfId="22610"/>
    <cellStyle name="SAPBEXHLevel0 12 2 6" xfId="22611"/>
    <cellStyle name="SAPBEXHLevel0 12 2 7" xfId="22612"/>
    <cellStyle name="SAPBEXHLevel0 12 3" xfId="22613"/>
    <cellStyle name="SAPBEXHLevel0 12 4" xfId="22614"/>
    <cellStyle name="SAPBEXHLevel0 12 5" xfId="22615"/>
    <cellStyle name="SAPBEXHLevel0 12 6" xfId="22616"/>
    <cellStyle name="SAPBEXHLevel0 12 7" xfId="22617"/>
    <cellStyle name="SAPBEXHLevel0 12 8" xfId="22618"/>
    <cellStyle name="SAPBEXHLevel0 13" xfId="22619"/>
    <cellStyle name="SAPBEXHLevel0 13 2" xfId="22620"/>
    <cellStyle name="SAPBEXHLevel0 13 3" xfId="22621"/>
    <cellStyle name="SAPBEXHLevel0 13 4" xfId="22622"/>
    <cellStyle name="SAPBEXHLevel0 13 5" xfId="22623"/>
    <cellStyle name="SAPBEXHLevel0 13 6" xfId="22624"/>
    <cellStyle name="SAPBEXHLevel0 13 7" xfId="22625"/>
    <cellStyle name="SAPBEXHLevel0 14" xfId="22626"/>
    <cellStyle name="SAPBEXHLevel0 15" xfId="22627"/>
    <cellStyle name="SAPBEXHLevel0 16" xfId="22628"/>
    <cellStyle name="SAPBEXHLevel0 17" xfId="22629"/>
    <cellStyle name="SAPBEXHLevel0 18" xfId="22630"/>
    <cellStyle name="SAPBEXHLevel0 19" xfId="22631"/>
    <cellStyle name="SAPBEXHLevel0 2" xfId="22632"/>
    <cellStyle name="SAPBEXHLevel0 2 10" xfId="22633"/>
    <cellStyle name="SAPBEXHLevel0 2 11" xfId="22634"/>
    <cellStyle name="SAPBEXHLevel0 2 12" xfId="22635"/>
    <cellStyle name="SAPBEXHLevel0 2 13" xfId="22636"/>
    <cellStyle name="SAPBEXHLevel0 2 14" xfId="22637"/>
    <cellStyle name="SAPBEXHLevel0 2 15" xfId="22638"/>
    <cellStyle name="SAPBEXHLevel0 2 2" xfId="22639"/>
    <cellStyle name="SAPBEXHLevel0 2 2 10" xfId="22640"/>
    <cellStyle name="SAPBEXHLevel0 2 2 2" xfId="22641"/>
    <cellStyle name="SAPBEXHLevel0 2 2 2 2" xfId="22642"/>
    <cellStyle name="SAPBEXHLevel0 2 2 2 3" xfId="22643"/>
    <cellStyle name="SAPBEXHLevel0 2 2 2 4" xfId="22644"/>
    <cellStyle name="SAPBEXHLevel0 2 2 2 5" xfId="22645"/>
    <cellStyle name="SAPBEXHLevel0 2 2 3" xfId="22646"/>
    <cellStyle name="SAPBEXHLevel0 2 2 3 2" xfId="22647"/>
    <cellStyle name="SAPBEXHLevel0 2 2 3 2 2" xfId="22648"/>
    <cellStyle name="SAPBEXHLevel0 2 2 3 2 3" xfId="22649"/>
    <cellStyle name="SAPBEXHLevel0 2 2 3 2 4" xfId="22650"/>
    <cellStyle name="SAPBEXHLevel0 2 2 3 2 5" xfId="22651"/>
    <cellStyle name="SAPBEXHLevel0 2 2 3 2 6" xfId="22652"/>
    <cellStyle name="SAPBEXHLevel0 2 2 3 2 7" xfId="22653"/>
    <cellStyle name="SAPBEXHLevel0 2 2 3 3" xfId="22654"/>
    <cellStyle name="SAPBEXHLevel0 2 2 3 4" xfId="22655"/>
    <cellStyle name="SAPBEXHLevel0 2 2 3 5" xfId="22656"/>
    <cellStyle name="SAPBEXHLevel0 2 2 3 6" xfId="22657"/>
    <cellStyle name="SAPBEXHLevel0 2 2 3 7" xfId="22658"/>
    <cellStyle name="SAPBEXHLevel0 2 2 3 8" xfId="22659"/>
    <cellStyle name="SAPBEXHLevel0 2 2 4" xfId="22660"/>
    <cellStyle name="SAPBEXHLevel0 2 2 4 2" xfId="22661"/>
    <cellStyle name="SAPBEXHLevel0 2 2 4 3" xfId="22662"/>
    <cellStyle name="SAPBEXHLevel0 2 2 4 4" xfId="22663"/>
    <cellStyle name="SAPBEXHLevel0 2 2 4 5" xfId="22664"/>
    <cellStyle name="SAPBEXHLevel0 2 2 4 6" xfId="22665"/>
    <cellStyle name="SAPBEXHLevel0 2 2 4 7" xfId="22666"/>
    <cellStyle name="SAPBEXHLevel0 2 2 5" xfId="22667"/>
    <cellStyle name="SAPBEXHLevel0 2 2 6" xfId="22668"/>
    <cellStyle name="SAPBEXHLevel0 2 2 7" xfId="22669"/>
    <cellStyle name="SAPBEXHLevel0 2 2 8" xfId="22670"/>
    <cellStyle name="SAPBEXHLevel0 2 2 9" xfId="22671"/>
    <cellStyle name="SAPBEXHLevel0 2 2_БДР формат СД (2)" xfId="22672"/>
    <cellStyle name="SAPBEXHLevel0 2 3" xfId="22673"/>
    <cellStyle name="SAPBEXHLevel0 2 3 10" xfId="22674"/>
    <cellStyle name="SAPBEXHLevel0 2 3 11" xfId="22675"/>
    <cellStyle name="SAPBEXHLevel0 2 3 12" xfId="22676"/>
    <cellStyle name="SAPBEXHLevel0 2 3 2" xfId="22677"/>
    <cellStyle name="SAPBEXHLevel0 2 3 2 2" xfId="22678"/>
    <cellStyle name="SAPBEXHLevel0 2 3 2 3" xfId="22679"/>
    <cellStyle name="SAPBEXHLevel0 2 3 2 3 2" xfId="22680"/>
    <cellStyle name="SAPBEXHLevel0 2 3 2 3 3" xfId="22681"/>
    <cellStyle name="SAPBEXHLevel0 2 3 2 3 4" xfId="22682"/>
    <cellStyle name="SAPBEXHLevel0 2 3 2 3 5" xfId="22683"/>
    <cellStyle name="SAPBEXHLevel0 2 3 2 3 6" xfId="22684"/>
    <cellStyle name="SAPBEXHLevel0 2 3 2 3 7" xfId="22685"/>
    <cellStyle name="SAPBEXHLevel0 2 3 2 4" xfId="22686"/>
    <cellStyle name="SAPBEXHLevel0 2 3 2 5" xfId="22687"/>
    <cellStyle name="SAPBEXHLevel0 2 3 2 6" xfId="22688"/>
    <cellStyle name="SAPBEXHLevel0 2 3 2 7" xfId="22689"/>
    <cellStyle name="SAPBEXHLevel0 2 3 2 8" xfId="22690"/>
    <cellStyle name="SAPBEXHLevel0 2 3 2 9" xfId="22691"/>
    <cellStyle name="SAPBEXHLevel0 2 3 2_БДР формат СД (2)" xfId="22692"/>
    <cellStyle name="SAPBEXHLevel0 2 3 3" xfId="22693"/>
    <cellStyle name="SAPBEXHLevel0 2 3 3 2" xfId="22694"/>
    <cellStyle name="SAPBEXHLevel0 2 3 3 3" xfId="22695"/>
    <cellStyle name="SAPBEXHLevel0 2 3 3 4" xfId="22696"/>
    <cellStyle name="SAPBEXHLevel0 2 3 3 5" xfId="22697"/>
    <cellStyle name="SAPBEXHLevel0 2 3 3 6" xfId="22698"/>
    <cellStyle name="SAPBEXHLevel0 2 3 3 7" xfId="22699"/>
    <cellStyle name="SAPBEXHLevel0 2 3 4" xfId="22700"/>
    <cellStyle name="SAPBEXHLevel0 2 3 5" xfId="22701"/>
    <cellStyle name="SAPBEXHLevel0 2 3 6" xfId="22702"/>
    <cellStyle name="SAPBEXHLevel0 2 3 7" xfId="22703"/>
    <cellStyle name="SAPBEXHLevel0 2 3 8" xfId="22704"/>
    <cellStyle name="SAPBEXHLevel0 2 3 9" xfId="22705"/>
    <cellStyle name="SAPBEXHLevel0 2 3_БДР формат СД (2)" xfId="22706"/>
    <cellStyle name="SAPBEXHLevel0 2 4" xfId="22707"/>
    <cellStyle name="SAPBEXHLevel0 2 4 2" xfId="22708"/>
    <cellStyle name="SAPBEXHLevel0 2 4 2 2" xfId="22709"/>
    <cellStyle name="SAPBEXHLevel0 2 4 2 3" xfId="22710"/>
    <cellStyle name="SAPBEXHLevel0 2 4 2 4" xfId="22711"/>
    <cellStyle name="SAPBEXHLevel0 2 4 2 5" xfId="22712"/>
    <cellStyle name="SAPBEXHLevel0 2 4 2 6" xfId="22713"/>
    <cellStyle name="SAPBEXHLevel0 2 4 2 7" xfId="22714"/>
    <cellStyle name="SAPBEXHLevel0 2 4 3" xfId="22715"/>
    <cellStyle name="SAPBEXHLevel0 2 4 3 2" xfId="22716"/>
    <cellStyle name="SAPBEXHLevel0 2 4 3 3" xfId="22717"/>
    <cellStyle name="SAPBEXHLevel0 2 4 3 4" xfId="22718"/>
    <cellStyle name="SAPBEXHLevel0 2 4 3 5" xfId="22719"/>
    <cellStyle name="SAPBEXHLevel0 2 4 4" xfId="22720"/>
    <cellStyle name="SAPBEXHLevel0 2 4 5" xfId="22721"/>
    <cellStyle name="SAPBEXHLevel0 2 4 6" xfId="22722"/>
    <cellStyle name="SAPBEXHLevel0 2 4 7" xfId="22723"/>
    <cellStyle name="SAPBEXHLevel0 2 4 8" xfId="22724"/>
    <cellStyle name="SAPBEXHLevel0 2 5" xfId="22725"/>
    <cellStyle name="SAPBEXHLevel0 2 5 2" xfId="22726"/>
    <cellStyle name="SAPBEXHLevel0 2 5 2 2" xfId="22727"/>
    <cellStyle name="SAPBEXHLevel0 2 5 2 3" xfId="22728"/>
    <cellStyle name="SAPBEXHLevel0 2 5 2 4" xfId="22729"/>
    <cellStyle name="SAPBEXHLevel0 2 5 2 5" xfId="22730"/>
    <cellStyle name="SAPBEXHLevel0 2 6" xfId="22731"/>
    <cellStyle name="SAPBEXHLevel0 2 6 2" xfId="22732"/>
    <cellStyle name="SAPBEXHLevel0 2 6 2 2" xfId="22733"/>
    <cellStyle name="SAPBEXHLevel0 2 6 2 3" xfId="22734"/>
    <cellStyle name="SAPBEXHLevel0 2 6 2 4" xfId="22735"/>
    <cellStyle name="SAPBEXHLevel0 2 6 2 5" xfId="22736"/>
    <cellStyle name="SAPBEXHLevel0 2 6 2 6" xfId="22737"/>
    <cellStyle name="SAPBEXHLevel0 2 6 2 7" xfId="22738"/>
    <cellStyle name="SAPBEXHLevel0 2 6 3" xfId="22739"/>
    <cellStyle name="SAPBEXHLevel0 2 6 4" xfId="22740"/>
    <cellStyle name="SAPBEXHLevel0 2 6 5" xfId="22741"/>
    <cellStyle name="SAPBEXHLevel0 2 6 6" xfId="22742"/>
    <cellStyle name="SAPBEXHLevel0 2 6 7" xfId="22743"/>
    <cellStyle name="SAPBEXHLevel0 2 6 8" xfId="22744"/>
    <cellStyle name="SAPBEXHLevel0 2 7" xfId="22745"/>
    <cellStyle name="SAPBEXHLevel0 2 7 2" xfId="22746"/>
    <cellStyle name="SAPBEXHLevel0 2 7 2 2" xfId="22747"/>
    <cellStyle name="SAPBEXHLevel0 2 7 2 3" xfId="22748"/>
    <cellStyle name="SAPBEXHLevel0 2 7 2 4" xfId="22749"/>
    <cellStyle name="SAPBEXHLevel0 2 7 2 5" xfId="22750"/>
    <cellStyle name="SAPBEXHLevel0 2 7 2 6" xfId="22751"/>
    <cellStyle name="SAPBEXHLevel0 2 7 2 7" xfId="22752"/>
    <cellStyle name="SAPBEXHLevel0 2 7 3" xfId="22753"/>
    <cellStyle name="SAPBEXHLevel0 2 7 4" xfId="22754"/>
    <cellStyle name="SAPBEXHLevel0 2 7 5" xfId="22755"/>
    <cellStyle name="SAPBEXHLevel0 2 7 6" xfId="22756"/>
    <cellStyle name="SAPBEXHLevel0 2 7 7" xfId="22757"/>
    <cellStyle name="SAPBEXHLevel0 2 7 8" xfId="22758"/>
    <cellStyle name="SAPBEXHLevel0 2 8" xfId="22759"/>
    <cellStyle name="SAPBEXHLevel0 2 8 2" xfId="22760"/>
    <cellStyle name="SAPBEXHLevel0 2 8 2 2" xfId="22761"/>
    <cellStyle name="SAPBEXHLevel0 2 8 2 3" xfId="22762"/>
    <cellStyle name="SAPBEXHLevel0 2 8 2 4" xfId="22763"/>
    <cellStyle name="SAPBEXHLevel0 2 8 2 5" xfId="22764"/>
    <cellStyle name="SAPBEXHLevel0 2 8 2 6" xfId="22765"/>
    <cellStyle name="SAPBEXHLevel0 2 8 2 7" xfId="22766"/>
    <cellStyle name="SAPBEXHLevel0 2 8 3" xfId="22767"/>
    <cellStyle name="SAPBEXHLevel0 2 8 4" xfId="22768"/>
    <cellStyle name="SAPBEXHLevel0 2 8 5" xfId="22769"/>
    <cellStyle name="SAPBEXHLevel0 2 8 6" xfId="22770"/>
    <cellStyle name="SAPBEXHLevel0 2 8 7" xfId="22771"/>
    <cellStyle name="SAPBEXHLevel0 2 8 8" xfId="22772"/>
    <cellStyle name="SAPBEXHLevel0 2 9" xfId="22773"/>
    <cellStyle name="SAPBEXHLevel0 2 9 2" xfId="22774"/>
    <cellStyle name="SAPBEXHLevel0 2 9 3" xfId="22775"/>
    <cellStyle name="SAPBEXHLevel0 2 9 4" xfId="22776"/>
    <cellStyle name="SAPBEXHLevel0 2 9 5" xfId="22777"/>
    <cellStyle name="SAPBEXHLevel0 2 9 6" xfId="22778"/>
    <cellStyle name="SAPBEXHLevel0 2 9 7" xfId="22779"/>
    <cellStyle name="SAPBEXHLevel0 2_БДР формат СД (2)" xfId="22780"/>
    <cellStyle name="SAPBEXHLevel0 3" xfId="22781"/>
    <cellStyle name="SAPBEXHLevel0 3 10" xfId="22782"/>
    <cellStyle name="SAPBEXHLevel0 3 11" xfId="22783"/>
    <cellStyle name="SAPBEXHLevel0 3 12" xfId="22784"/>
    <cellStyle name="SAPBEXHLevel0 3 2" xfId="22785"/>
    <cellStyle name="SAPBEXHLevel0 3 2 2" xfId="22786"/>
    <cellStyle name="SAPBEXHLevel0 3 2 2 2" xfId="22787"/>
    <cellStyle name="SAPBEXHLevel0 3 2 2 3" xfId="22788"/>
    <cellStyle name="SAPBEXHLevel0 3 2 2 4" xfId="22789"/>
    <cellStyle name="SAPBEXHLevel0 3 2 2 5" xfId="22790"/>
    <cellStyle name="SAPBEXHLevel0 3 2 2 6" xfId="22791"/>
    <cellStyle name="SAPBEXHLevel0 3 2 2 7" xfId="22792"/>
    <cellStyle name="SAPBEXHLevel0 3 2 3" xfId="22793"/>
    <cellStyle name="SAPBEXHLevel0 3 2 3 2" xfId="22794"/>
    <cellStyle name="SAPBEXHLevel0 3 2 3 3" xfId="22795"/>
    <cellStyle name="SAPBEXHLevel0 3 2 3 4" xfId="22796"/>
    <cellStyle name="SAPBEXHLevel0 3 2 3 5" xfId="22797"/>
    <cellStyle name="SAPBEXHLevel0 3 2 3 6" xfId="22798"/>
    <cellStyle name="SAPBEXHLevel0 3 2 3 7" xfId="22799"/>
    <cellStyle name="SAPBEXHLevel0 3 2 4" xfId="22800"/>
    <cellStyle name="SAPBEXHLevel0 3 2 5" xfId="22801"/>
    <cellStyle name="SAPBEXHLevel0 3 2 6" xfId="22802"/>
    <cellStyle name="SAPBEXHLevel0 3 2 7" xfId="22803"/>
    <cellStyle name="SAPBEXHLevel0 3 2 8" xfId="22804"/>
    <cellStyle name="SAPBEXHLevel0 3 2 9" xfId="22805"/>
    <cellStyle name="SAPBEXHLevel0 3 2_БДР формат СД (2)" xfId="22806"/>
    <cellStyle name="SAPBEXHLevel0 3 3" xfId="22807"/>
    <cellStyle name="SAPBEXHLevel0 3 3 2" xfId="22808"/>
    <cellStyle name="SAPBEXHLevel0 3 3 3" xfId="22809"/>
    <cellStyle name="SAPBEXHLevel0 3 3 4" xfId="22810"/>
    <cellStyle name="SAPBEXHLevel0 3 3 5" xfId="22811"/>
    <cellStyle name="SAPBEXHLevel0 3 3 6" xfId="22812"/>
    <cellStyle name="SAPBEXHLevel0 3 3 7" xfId="22813"/>
    <cellStyle name="SAPBEXHLevel0 3 4" xfId="22814"/>
    <cellStyle name="SAPBEXHLevel0 3 4 2" xfId="22815"/>
    <cellStyle name="SAPBEXHLevel0 3 4 2 2" xfId="22816"/>
    <cellStyle name="SAPBEXHLevel0 3 4 2 3" xfId="22817"/>
    <cellStyle name="SAPBEXHLevel0 3 4 2 4" xfId="22818"/>
    <cellStyle name="SAPBEXHLevel0 3 4 2 5" xfId="22819"/>
    <cellStyle name="SAPBEXHLevel0 3 4 2 6" xfId="22820"/>
    <cellStyle name="SAPBEXHLevel0 3 4 2 7" xfId="22821"/>
    <cellStyle name="SAPBEXHLevel0 3 4 3" xfId="22822"/>
    <cellStyle name="SAPBEXHLevel0 3 4 4" xfId="22823"/>
    <cellStyle name="SAPBEXHLevel0 3 4 5" xfId="22824"/>
    <cellStyle name="SAPBEXHLevel0 3 4 6" xfId="22825"/>
    <cellStyle name="SAPBEXHLevel0 3 4 7" xfId="22826"/>
    <cellStyle name="SAPBEXHLevel0 3 4 8" xfId="22827"/>
    <cellStyle name="SAPBEXHLevel0 3 5" xfId="22828"/>
    <cellStyle name="SAPBEXHLevel0 3 5 2" xfId="22829"/>
    <cellStyle name="SAPBEXHLevel0 3 5 2 2" xfId="22830"/>
    <cellStyle name="SAPBEXHLevel0 3 5 2 3" xfId="22831"/>
    <cellStyle name="SAPBEXHLevel0 3 5 2 4" xfId="22832"/>
    <cellStyle name="SAPBEXHLevel0 3 5 2 5" xfId="22833"/>
    <cellStyle name="SAPBEXHLevel0 3 5 2 6" xfId="22834"/>
    <cellStyle name="SAPBEXHLevel0 3 5 2 7" xfId="22835"/>
    <cellStyle name="SAPBEXHLevel0 3 5 3" xfId="22836"/>
    <cellStyle name="SAPBEXHLevel0 3 5 4" xfId="22837"/>
    <cellStyle name="SAPBEXHLevel0 3 5 5" xfId="22838"/>
    <cellStyle name="SAPBEXHLevel0 3 5 6" xfId="22839"/>
    <cellStyle name="SAPBEXHLevel0 3 5 7" xfId="22840"/>
    <cellStyle name="SAPBEXHLevel0 3 5 8" xfId="22841"/>
    <cellStyle name="SAPBEXHLevel0 3 6" xfId="22842"/>
    <cellStyle name="SAPBEXHLevel0 3 6 2" xfId="22843"/>
    <cellStyle name="SAPBEXHLevel0 3 6 3" xfId="22844"/>
    <cellStyle name="SAPBEXHLevel0 3 6 4" xfId="22845"/>
    <cellStyle name="SAPBEXHLevel0 3 6 5" xfId="22846"/>
    <cellStyle name="SAPBEXHLevel0 3 6 6" xfId="22847"/>
    <cellStyle name="SAPBEXHLevel0 3 6 7" xfId="22848"/>
    <cellStyle name="SAPBEXHLevel0 3 7" xfId="22849"/>
    <cellStyle name="SAPBEXHLevel0 3 8" xfId="22850"/>
    <cellStyle name="SAPBEXHLevel0 3 9" xfId="22851"/>
    <cellStyle name="SAPBEXHLevel0 3_БДР формат СД (2)" xfId="22852"/>
    <cellStyle name="SAPBEXHLevel0 4" xfId="22853"/>
    <cellStyle name="SAPBEXHLevel0 4 2" xfId="22854"/>
    <cellStyle name="SAPBEXHLevel0 4 2 2" xfId="22855"/>
    <cellStyle name="SAPBEXHLevel0 4 2 2 2" xfId="22856"/>
    <cellStyle name="SAPBEXHLevel0 4 2 2 3" xfId="22857"/>
    <cellStyle name="SAPBEXHLevel0 4 2 2 4" xfId="22858"/>
    <cellStyle name="SAPBEXHLevel0 4 2 2 5" xfId="22859"/>
    <cellStyle name="SAPBEXHLevel0 4 2 2 6" xfId="22860"/>
    <cellStyle name="SAPBEXHLevel0 4 2 2 7" xfId="22861"/>
    <cellStyle name="SAPBEXHLevel0 4 2 3" xfId="22862"/>
    <cellStyle name="SAPBEXHLevel0 4 2 4" xfId="22863"/>
    <cellStyle name="SAPBEXHLevel0 4 2 5" xfId="22864"/>
    <cellStyle name="SAPBEXHLevel0 4 2 6" xfId="22865"/>
    <cellStyle name="SAPBEXHLevel0 4 2 7" xfId="22866"/>
    <cellStyle name="SAPBEXHLevel0 4 2 8" xfId="22867"/>
    <cellStyle name="SAPBEXHLevel0 4 3" xfId="22868"/>
    <cellStyle name="SAPBEXHLevel0 4 3 2" xfId="22869"/>
    <cellStyle name="SAPBEXHLevel0 4 3 3" xfId="22870"/>
    <cellStyle name="SAPBEXHLevel0 4 3 4" xfId="22871"/>
    <cellStyle name="SAPBEXHLevel0 4 3 5" xfId="22872"/>
    <cellStyle name="SAPBEXHLevel0 4 3 6" xfId="22873"/>
    <cellStyle name="SAPBEXHLevel0 4 3 7" xfId="22874"/>
    <cellStyle name="SAPBEXHLevel0 4 4" xfId="22875"/>
    <cellStyle name="SAPBEXHLevel0 4 5" xfId="22876"/>
    <cellStyle name="SAPBEXHLevel0 4 6" xfId="22877"/>
    <cellStyle name="SAPBEXHLevel0 4 7" xfId="22878"/>
    <cellStyle name="SAPBEXHLevel0 4 8" xfId="22879"/>
    <cellStyle name="SAPBEXHLevel0 4 9" xfId="22880"/>
    <cellStyle name="SAPBEXHLevel0 4_БДР формат СД (2)" xfId="22881"/>
    <cellStyle name="SAPBEXHLevel0 5" xfId="22882"/>
    <cellStyle name="SAPBEXHLevel0 5 2" xfId="22883"/>
    <cellStyle name="SAPBEXHLevel0 5 2 2" xfId="22884"/>
    <cellStyle name="SAPBEXHLevel0 5 2 3" xfId="22885"/>
    <cellStyle name="SAPBEXHLevel0 5 2 4" xfId="22886"/>
    <cellStyle name="SAPBEXHLevel0 5 2 5" xfId="22887"/>
    <cellStyle name="SAPBEXHLevel0 5 2 6" xfId="22888"/>
    <cellStyle name="SAPBEXHLevel0 5 2 7" xfId="22889"/>
    <cellStyle name="SAPBEXHLevel0 5 3" xfId="22890"/>
    <cellStyle name="SAPBEXHLevel0 5 3 2" xfId="22891"/>
    <cellStyle name="SAPBEXHLevel0 5 3 3" xfId="22892"/>
    <cellStyle name="SAPBEXHLevel0 5 3 4" xfId="22893"/>
    <cellStyle name="SAPBEXHLevel0 5 3 5" xfId="22894"/>
    <cellStyle name="SAPBEXHLevel0 5 4" xfId="22895"/>
    <cellStyle name="SAPBEXHLevel0 5 5" xfId="22896"/>
    <cellStyle name="SAPBEXHLevel0 5 6" xfId="22897"/>
    <cellStyle name="SAPBEXHLevel0 5 7" xfId="22898"/>
    <cellStyle name="SAPBEXHLevel0 5 8" xfId="22899"/>
    <cellStyle name="SAPBEXHLevel0 6" xfId="22900"/>
    <cellStyle name="SAPBEXHLevel0 6 2" xfId="22901"/>
    <cellStyle name="SAPBEXHLevel0 6 2 2" xfId="22902"/>
    <cellStyle name="SAPBEXHLevel0 6 2 3" xfId="22903"/>
    <cellStyle name="SAPBEXHLevel0 6 2 4" xfId="22904"/>
    <cellStyle name="SAPBEXHLevel0 6 2 5" xfId="22905"/>
    <cellStyle name="SAPBEXHLevel0 6 2 6" xfId="22906"/>
    <cellStyle name="SAPBEXHLevel0 6 2 7" xfId="22907"/>
    <cellStyle name="SAPBEXHLevel0 6 3" xfId="22908"/>
    <cellStyle name="SAPBEXHLevel0 6 4" xfId="22909"/>
    <cellStyle name="SAPBEXHLevel0 6 5" xfId="22910"/>
    <cellStyle name="SAPBEXHLevel0 6 6" xfId="22911"/>
    <cellStyle name="SAPBEXHLevel0 6 7" xfId="22912"/>
    <cellStyle name="SAPBEXHLevel0 6 8" xfId="22913"/>
    <cellStyle name="SAPBEXHLevel0 7" xfId="22914"/>
    <cellStyle name="SAPBEXHLevel0 7 2" xfId="22915"/>
    <cellStyle name="SAPBEXHLevel0 7 2 2" xfId="22916"/>
    <cellStyle name="SAPBEXHLevel0 7 2 3" xfId="22917"/>
    <cellStyle name="SAPBEXHLevel0 7 2 4" xfId="22918"/>
    <cellStyle name="SAPBEXHLevel0 7 2 5" xfId="22919"/>
    <cellStyle name="SAPBEXHLevel0 7 2 6" xfId="22920"/>
    <cellStyle name="SAPBEXHLevel0 7 2 7" xfId="22921"/>
    <cellStyle name="SAPBEXHLevel0 7 3" xfId="22922"/>
    <cellStyle name="SAPBEXHLevel0 7 4" xfId="22923"/>
    <cellStyle name="SAPBEXHLevel0 7 5" xfId="22924"/>
    <cellStyle name="SAPBEXHLevel0 7 6" xfId="22925"/>
    <cellStyle name="SAPBEXHLevel0 7 7" xfId="22926"/>
    <cellStyle name="SAPBEXHLevel0 7 8" xfId="22927"/>
    <cellStyle name="SAPBEXHLevel0 8" xfId="22928"/>
    <cellStyle name="SAPBEXHLevel0 8 2" xfId="22929"/>
    <cellStyle name="SAPBEXHLevel0 8 2 2" xfId="22930"/>
    <cellStyle name="SAPBEXHLevel0 8 2 3" xfId="22931"/>
    <cellStyle name="SAPBEXHLevel0 8 2 4" xfId="22932"/>
    <cellStyle name="SAPBEXHLevel0 8 2 5" xfId="22933"/>
    <cellStyle name="SAPBEXHLevel0 8 2 6" xfId="22934"/>
    <cellStyle name="SAPBEXHLevel0 8 2 7" xfId="22935"/>
    <cellStyle name="SAPBEXHLevel0 8 3" xfId="22936"/>
    <cellStyle name="SAPBEXHLevel0 8 4" xfId="22937"/>
    <cellStyle name="SAPBEXHLevel0 8 5" xfId="22938"/>
    <cellStyle name="SAPBEXHLevel0 8 6" xfId="22939"/>
    <cellStyle name="SAPBEXHLevel0 8 7" xfId="22940"/>
    <cellStyle name="SAPBEXHLevel0 8 8" xfId="22941"/>
    <cellStyle name="SAPBEXHLevel0 9" xfId="22942"/>
    <cellStyle name="SAPBEXHLevel0 9 2" xfId="22943"/>
    <cellStyle name="SAPBEXHLevel0 9 2 2" xfId="22944"/>
    <cellStyle name="SAPBEXHLevel0 9 2 3" xfId="22945"/>
    <cellStyle name="SAPBEXHLevel0 9 2 4" xfId="22946"/>
    <cellStyle name="SAPBEXHLevel0 9 2 5" xfId="22947"/>
    <cellStyle name="SAPBEXHLevel0 9 2 6" xfId="22948"/>
    <cellStyle name="SAPBEXHLevel0 9 2 7" xfId="22949"/>
    <cellStyle name="SAPBEXHLevel0 9 3" xfId="22950"/>
    <cellStyle name="SAPBEXHLevel0 9 4" xfId="22951"/>
    <cellStyle name="SAPBEXHLevel0 9 5" xfId="22952"/>
    <cellStyle name="SAPBEXHLevel0 9 6" xfId="22953"/>
    <cellStyle name="SAPBEXHLevel0 9 7" xfId="22954"/>
    <cellStyle name="SAPBEXHLevel0 9 8" xfId="22955"/>
    <cellStyle name="SAPBEXHLevel0_7 Расчёт тарифа 2011-2012 МЭС Востока" xfId="22956"/>
    <cellStyle name="SAPBEXHLevel0X" xfId="22957"/>
    <cellStyle name="SAPBEXHLevel0X 10" xfId="22958"/>
    <cellStyle name="SAPBEXHLevel0X 10 2" xfId="22959"/>
    <cellStyle name="SAPBEXHLevel0X 10 2 2" xfId="22960"/>
    <cellStyle name="SAPBEXHLevel0X 10 2 3" xfId="22961"/>
    <cellStyle name="SAPBEXHLevel0X 10 2 4" xfId="22962"/>
    <cellStyle name="SAPBEXHLevel0X 10 2 5" xfId="22963"/>
    <cellStyle name="SAPBEXHLevel0X 10 2 6" xfId="22964"/>
    <cellStyle name="SAPBEXHLevel0X 10 2 7" xfId="22965"/>
    <cellStyle name="SAPBEXHLevel0X 10 3" xfId="22966"/>
    <cellStyle name="SAPBEXHLevel0X 10 4" xfId="22967"/>
    <cellStyle name="SAPBEXHLevel0X 10 5" xfId="22968"/>
    <cellStyle name="SAPBEXHLevel0X 10 6" xfId="22969"/>
    <cellStyle name="SAPBEXHLevel0X 10 7" xfId="22970"/>
    <cellStyle name="SAPBEXHLevel0X 10 8" xfId="22971"/>
    <cellStyle name="SAPBEXHLevel0X 11" xfId="22972"/>
    <cellStyle name="SAPBEXHLevel0X 11 2" xfId="22973"/>
    <cellStyle name="SAPBEXHLevel0X 11 3" xfId="22974"/>
    <cellStyle name="SAPBEXHLevel0X 11 4" xfId="22975"/>
    <cellStyle name="SAPBEXHLevel0X 11 5" xfId="22976"/>
    <cellStyle name="SAPBEXHLevel0X 11 6" xfId="22977"/>
    <cellStyle name="SAPBEXHLevel0X 11 7" xfId="22978"/>
    <cellStyle name="SAPBEXHLevel0X 12" xfId="22979"/>
    <cellStyle name="SAPBEXHLevel0X 12 2" xfId="22980"/>
    <cellStyle name="SAPBEXHLevel0X 12 3" xfId="22981"/>
    <cellStyle name="SAPBEXHLevel0X 12 4" xfId="22982"/>
    <cellStyle name="SAPBEXHLevel0X 12 5" xfId="22983"/>
    <cellStyle name="SAPBEXHLevel0X 12 6" xfId="22984"/>
    <cellStyle name="SAPBEXHLevel0X 12 7" xfId="22985"/>
    <cellStyle name="SAPBEXHLevel0X 13" xfId="22986"/>
    <cellStyle name="SAPBEXHLevel0X 13 2" xfId="22987"/>
    <cellStyle name="SAPBEXHLevel0X 13 3" xfId="22988"/>
    <cellStyle name="SAPBEXHLevel0X 13 4" xfId="22989"/>
    <cellStyle name="SAPBEXHLevel0X 13 5" xfId="22990"/>
    <cellStyle name="SAPBEXHLevel0X 13 6" xfId="22991"/>
    <cellStyle name="SAPBEXHLevel0X 13 7" xfId="22992"/>
    <cellStyle name="SAPBEXHLevel0X 14" xfId="22993"/>
    <cellStyle name="SAPBEXHLevel0X 14 2" xfId="22994"/>
    <cellStyle name="SAPBEXHLevel0X 14 3" xfId="22995"/>
    <cellStyle name="SAPBEXHLevel0X 14 4" xfId="22996"/>
    <cellStyle name="SAPBEXHLevel0X 14 5" xfId="22997"/>
    <cellStyle name="SAPBEXHLevel0X 14 6" xfId="22998"/>
    <cellStyle name="SAPBEXHLevel0X 14 7" xfId="22999"/>
    <cellStyle name="SAPBEXHLevel0X 15" xfId="23000"/>
    <cellStyle name="SAPBEXHLevel0X 16" xfId="23001"/>
    <cellStyle name="SAPBEXHLevel0X 17" xfId="23002"/>
    <cellStyle name="SAPBEXHLevel0X 18" xfId="23003"/>
    <cellStyle name="SAPBEXHLevel0X 19" xfId="23004"/>
    <cellStyle name="SAPBEXHLevel0X 2" xfId="23005"/>
    <cellStyle name="SAPBEXHLevel0X 2 10" xfId="23006"/>
    <cellStyle name="SAPBEXHLevel0X 2 11" xfId="23007"/>
    <cellStyle name="SAPBEXHLevel0X 2 12" xfId="23008"/>
    <cellStyle name="SAPBEXHLevel0X 2 13" xfId="23009"/>
    <cellStyle name="SAPBEXHLevel0X 2 14" xfId="23010"/>
    <cellStyle name="SAPBEXHLevel0X 2 2" xfId="23011"/>
    <cellStyle name="SAPBEXHLevel0X 2 2 10" xfId="23012"/>
    <cellStyle name="SAPBEXHLevel0X 2 2 2" xfId="23013"/>
    <cellStyle name="SAPBEXHLevel0X 2 2 2 2" xfId="23014"/>
    <cellStyle name="SAPBEXHLevel0X 2 2 2 3" xfId="23015"/>
    <cellStyle name="SAPBEXHLevel0X 2 2 2 4" xfId="23016"/>
    <cellStyle name="SAPBEXHLevel0X 2 2 2 5" xfId="23017"/>
    <cellStyle name="SAPBEXHLevel0X 2 2 3" xfId="23018"/>
    <cellStyle name="SAPBEXHLevel0X 2 2 3 2" xfId="23019"/>
    <cellStyle name="SAPBEXHLevel0X 2 2 3 2 2" xfId="23020"/>
    <cellStyle name="SAPBEXHLevel0X 2 2 3 2 3" xfId="23021"/>
    <cellStyle name="SAPBEXHLevel0X 2 2 3 2 4" xfId="23022"/>
    <cellStyle name="SAPBEXHLevel0X 2 2 3 2 5" xfId="23023"/>
    <cellStyle name="SAPBEXHLevel0X 2 2 3 2 6" xfId="23024"/>
    <cellStyle name="SAPBEXHLevel0X 2 2 3 2 7" xfId="23025"/>
    <cellStyle name="SAPBEXHLevel0X 2 2 3 3" xfId="23026"/>
    <cellStyle name="SAPBEXHLevel0X 2 2 3 4" xfId="23027"/>
    <cellStyle name="SAPBEXHLevel0X 2 2 3 5" xfId="23028"/>
    <cellStyle name="SAPBEXHLevel0X 2 2 3 6" xfId="23029"/>
    <cellStyle name="SAPBEXHLevel0X 2 2 3 7" xfId="23030"/>
    <cellStyle name="SAPBEXHLevel0X 2 2 3 8" xfId="23031"/>
    <cellStyle name="SAPBEXHLevel0X 2 2 4" xfId="23032"/>
    <cellStyle name="SAPBEXHLevel0X 2 2 4 2" xfId="23033"/>
    <cellStyle name="SAPBEXHLevel0X 2 2 4 3" xfId="23034"/>
    <cellStyle name="SAPBEXHLevel0X 2 2 4 4" xfId="23035"/>
    <cellStyle name="SAPBEXHLevel0X 2 2 4 5" xfId="23036"/>
    <cellStyle name="SAPBEXHLevel0X 2 2 4 6" xfId="23037"/>
    <cellStyle name="SAPBEXHLevel0X 2 2 4 7" xfId="23038"/>
    <cellStyle name="SAPBEXHLevel0X 2 2 5" xfId="23039"/>
    <cellStyle name="SAPBEXHLevel0X 2 2 6" xfId="23040"/>
    <cellStyle name="SAPBEXHLevel0X 2 2 7" xfId="23041"/>
    <cellStyle name="SAPBEXHLevel0X 2 2 8" xfId="23042"/>
    <cellStyle name="SAPBEXHLevel0X 2 2 9" xfId="23043"/>
    <cellStyle name="SAPBEXHLevel0X 2 2_БДР формат СД (2)" xfId="23044"/>
    <cellStyle name="SAPBEXHLevel0X 2 3" xfId="23045"/>
    <cellStyle name="SAPBEXHLevel0X 2 3 2" xfId="23046"/>
    <cellStyle name="SAPBEXHLevel0X 2 3 2 2" xfId="23047"/>
    <cellStyle name="SAPBEXHLevel0X 2 3 2 3" xfId="23048"/>
    <cellStyle name="SAPBEXHLevel0X 2 3 2 4" xfId="23049"/>
    <cellStyle name="SAPBEXHLevel0X 2 3 2 5" xfId="23050"/>
    <cellStyle name="SAPBEXHLevel0X 2 3 2 6" xfId="23051"/>
    <cellStyle name="SAPBEXHLevel0X 2 3 2 7" xfId="23052"/>
    <cellStyle name="SAPBEXHLevel0X 2 3 3" xfId="23053"/>
    <cellStyle name="SAPBEXHLevel0X 2 3 3 2" xfId="23054"/>
    <cellStyle name="SAPBEXHLevel0X 2 3 3 3" xfId="23055"/>
    <cellStyle name="SAPBEXHLevel0X 2 3 3 4" xfId="23056"/>
    <cellStyle name="SAPBEXHLevel0X 2 3 3 5" xfId="23057"/>
    <cellStyle name="SAPBEXHLevel0X 2 3 4" xfId="23058"/>
    <cellStyle name="SAPBEXHLevel0X 2 3 5" xfId="23059"/>
    <cellStyle name="SAPBEXHLevel0X 2 3 6" xfId="23060"/>
    <cellStyle name="SAPBEXHLevel0X 2 3 7" xfId="23061"/>
    <cellStyle name="SAPBEXHLevel0X 2 3 8" xfId="23062"/>
    <cellStyle name="SAPBEXHLevel0X 2 4" xfId="23063"/>
    <cellStyle name="SAPBEXHLevel0X 2 4 2" xfId="23064"/>
    <cellStyle name="SAPBEXHLevel0X 2 4 2 2" xfId="23065"/>
    <cellStyle name="SAPBEXHLevel0X 2 4 2 3" xfId="23066"/>
    <cellStyle name="SAPBEXHLevel0X 2 4 2 4" xfId="23067"/>
    <cellStyle name="SAPBEXHLevel0X 2 4 2 5" xfId="23068"/>
    <cellStyle name="SAPBEXHLevel0X 2 4 3" xfId="23069"/>
    <cellStyle name="SAPBEXHLevel0X 2 4 3 2" xfId="23070"/>
    <cellStyle name="SAPBEXHLevel0X 2 4 3 3" xfId="23071"/>
    <cellStyle name="SAPBEXHLevel0X 2 4 3 4" xfId="23072"/>
    <cellStyle name="SAPBEXHLevel0X 2 4 3 5" xfId="23073"/>
    <cellStyle name="SAPBEXHLevel0X 2 5" xfId="23074"/>
    <cellStyle name="SAPBEXHLevel0X 2 5 2" xfId="23075"/>
    <cellStyle name="SAPBEXHLevel0X 2 5 2 2" xfId="23076"/>
    <cellStyle name="SAPBEXHLevel0X 2 5 2 3" xfId="23077"/>
    <cellStyle name="SAPBEXHLevel0X 2 5 2 4" xfId="23078"/>
    <cellStyle name="SAPBEXHLevel0X 2 5 2 5" xfId="23079"/>
    <cellStyle name="SAPBEXHLevel0X 2 5 2 6" xfId="23080"/>
    <cellStyle name="SAPBEXHLevel0X 2 5 2 7" xfId="23081"/>
    <cellStyle name="SAPBEXHLevel0X 2 5 3" xfId="23082"/>
    <cellStyle name="SAPBEXHLevel0X 2 5 4" xfId="23083"/>
    <cellStyle name="SAPBEXHLevel0X 2 5 5" xfId="23084"/>
    <cellStyle name="SAPBEXHLevel0X 2 5 6" xfId="23085"/>
    <cellStyle name="SAPBEXHLevel0X 2 5 7" xfId="23086"/>
    <cellStyle name="SAPBEXHLevel0X 2 5 8" xfId="23087"/>
    <cellStyle name="SAPBEXHLevel0X 2 6" xfId="23088"/>
    <cellStyle name="SAPBEXHLevel0X 2 6 2" xfId="23089"/>
    <cellStyle name="SAPBEXHLevel0X 2 6 2 2" xfId="23090"/>
    <cellStyle name="SAPBEXHLevel0X 2 6 2 3" xfId="23091"/>
    <cellStyle name="SAPBEXHLevel0X 2 6 2 4" xfId="23092"/>
    <cellStyle name="SAPBEXHLevel0X 2 6 2 5" xfId="23093"/>
    <cellStyle name="SAPBEXHLevel0X 2 6 2 6" xfId="23094"/>
    <cellStyle name="SAPBEXHLevel0X 2 6 2 7" xfId="23095"/>
    <cellStyle name="SAPBEXHLevel0X 2 6 3" xfId="23096"/>
    <cellStyle name="SAPBEXHLevel0X 2 6 4" xfId="23097"/>
    <cellStyle name="SAPBEXHLevel0X 2 6 5" xfId="23098"/>
    <cellStyle name="SAPBEXHLevel0X 2 6 6" xfId="23099"/>
    <cellStyle name="SAPBEXHLevel0X 2 6 7" xfId="23100"/>
    <cellStyle name="SAPBEXHLevel0X 2 6 8" xfId="23101"/>
    <cellStyle name="SAPBEXHLevel0X 2 7" xfId="23102"/>
    <cellStyle name="SAPBEXHLevel0X 2 7 2" xfId="23103"/>
    <cellStyle name="SAPBEXHLevel0X 2 7 3" xfId="23104"/>
    <cellStyle name="SAPBEXHLevel0X 2 7 4" xfId="23105"/>
    <cellStyle name="SAPBEXHLevel0X 2 7 5" xfId="23106"/>
    <cellStyle name="SAPBEXHLevel0X 2 7 6" xfId="23107"/>
    <cellStyle name="SAPBEXHLevel0X 2 7 7" xfId="23108"/>
    <cellStyle name="SAPBEXHLevel0X 2 8" xfId="23109"/>
    <cellStyle name="SAPBEXHLevel0X 2 8 2" xfId="23110"/>
    <cellStyle name="SAPBEXHLevel0X 2 8 3" xfId="23111"/>
    <cellStyle name="SAPBEXHLevel0X 2 8 4" xfId="23112"/>
    <cellStyle name="SAPBEXHLevel0X 2 8 5" xfId="23113"/>
    <cellStyle name="SAPBEXHLevel0X 2 8 6" xfId="23114"/>
    <cellStyle name="SAPBEXHLevel0X 2 8 7" xfId="23115"/>
    <cellStyle name="SAPBEXHLevel0X 2 9" xfId="23116"/>
    <cellStyle name="SAPBEXHLevel0X 2_БДР формат СД (2)" xfId="23117"/>
    <cellStyle name="SAPBEXHLevel0X 20" xfId="23118"/>
    <cellStyle name="SAPBEXHLevel0X 3" xfId="23119"/>
    <cellStyle name="SAPBEXHLevel0X 3 10" xfId="23120"/>
    <cellStyle name="SAPBEXHLevel0X 3 11" xfId="23121"/>
    <cellStyle name="SAPBEXHLevel0X 3 12" xfId="23122"/>
    <cellStyle name="SAPBEXHLevel0X 3 2" xfId="23123"/>
    <cellStyle name="SAPBEXHLevel0X 3 2 2" xfId="23124"/>
    <cellStyle name="SAPBEXHLevel0X 3 2 2 2" xfId="23125"/>
    <cellStyle name="SAPBEXHLevel0X 3 2 2 3" xfId="23126"/>
    <cellStyle name="SAPBEXHLevel0X 3 2 2 4" xfId="23127"/>
    <cellStyle name="SAPBEXHLevel0X 3 2 2 5" xfId="23128"/>
    <cellStyle name="SAPBEXHLevel0X 3 2 2 6" xfId="23129"/>
    <cellStyle name="SAPBEXHLevel0X 3 2 2 7" xfId="23130"/>
    <cellStyle name="SAPBEXHLevel0X 3 2 3" xfId="23131"/>
    <cellStyle name="SAPBEXHLevel0X 3 2 3 2" xfId="23132"/>
    <cellStyle name="SAPBEXHLevel0X 3 2 3 3" xfId="23133"/>
    <cellStyle name="SAPBEXHLevel0X 3 2 3 4" xfId="23134"/>
    <cellStyle name="SAPBEXHLevel0X 3 2 3 5" xfId="23135"/>
    <cellStyle name="SAPBEXHLevel0X 3 2 3 6" xfId="23136"/>
    <cellStyle name="SAPBEXHLevel0X 3 2 3 7" xfId="23137"/>
    <cellStyle name="SAPBEXHLevel0X 3 2 4" xfId="23138"/>
    <cellStyle name="SAPBEXHLevel0X 3 2 5" xfId="23139"/>
    <cellStyle name="SAPBEXHLevel0X 3 2 6" xfId="23140"/>
    <cellStyle name="SAPBEXHLevel0X 3 2 7" xfId="23141"/>
    <cellStyle name="SAPBEXHLevel0X 3 2 8" xfId="23142"/>
    <cellStyle name="SAPBEXHLevel0X 3 2 9" xfId="23143"/>
    <cellStyle name="SAPBEXHLevel0X 3 2_БДР формат СД (2)" xfId="23144"/>
    <cellStyle name="SAPBEXHLevel0X 3 3" xfId="23145"/>
    <cellStyle name="SAPBEXHLevel0X 3 3 2" xfId="23146"/>
    <cellStyle name="SAPBEXHLevel0X 3 3 3" xfId="23147"/>
    <cellStyle name="SAPBEXHLevel0X 3 3 4" xfId="23148"/>
    <cellStyle name="SAPBEXHLevel0X 3 3 5" xfId="23149"/>
    <cellStyle name="SAPBEXHLevel0X 3 3 6" xfId="23150"/>
    <cellStyle name="SAPBEXHLevel0X 3 3 7" xfId="23151"/>
    <cellStyle name="SAPBEXHLevel0X 3 4" xfId="23152"/>
    <cellStyle name="SAPBEXHLevel0X 3 4 2" xfId="23153"/>
    <cellStyle name="SAPBEXHLevel0X 3 4 2 2" xfId="23154"/>
    <cellStyle name="SAPBEXHLevel0X 3 4 2 3" xfId="23155"/>
    <cellStyle name="SAPBEXHLevel0X 3 4 2 4" xfId="23156"/>
    <cellStyle name="SAPBEXHLevel0X 3 4 2 5" xfId="23157"/>
    <cellStyle name="SAPBEXHLevel0X 3 4 2 6" xfId="23158"/>
    <cellStyle name="SAPBEXHLevel0X 3 4 2 7" xfId="23159"/>
    <cellStyle name="SAPBEXHLevel0X 3 4 3" xfId="23160"/>
    <cellStyle name="SAPBEXHLevel0X 3 4 4" xfId="23161"/>
    <cellStyle name="SAPBEXHLevel0X 3 4 5" xfId="23162"/>
    <cellStyle name="SAPBEXHLevel0X 3 4 6" xfId="23163"/>
    <cellStyle name="SAPBEXHLevel0X 3 4 7" xfId="23164"/>
    <cellStyle name="SAPBEXHLevel0X 3 4 8" xfId="23165"/>
    <cellStyle name="SAPBEXHLevel0X 3 5" xfId="23166"/>
    <cellStyle name="SAPBEXHLevel0X 3 5 2" xfId="23167"/>
    <cellStyle name="SAPBEXHLevel0X 3 5 3" xfId="23168"/>
    <cellStyle name="SAPBEXHLevel0X 3 5 4" xfId="23169"/>
    <cellStyle name="SAPBEXHLevel0X 3 5 5" xfId="23170"/>
    <cellStyle name="SAPBEXHLevel0X 3 5 6" xfId="23171"/>
    <cellStyle name="SAPBEXHLevel0X 3 5 7" xfId="23172"/>
    <cellStyle name="SAPBEXHLevel0X 3 6" xfId="23173"/>
    <cellStyle name="SAPBEXHLevel0X 3 6 2" xfId="23174"/>
    <cellStyle name="SAPBEXHLevel0X 3 6 3" xfId="23175"/>
    <cellStyle name="SAPBEXHLevel0X 3 6 4" xfId="23176"/>
    <cellStyle name="SAPBEXHLevel0X 3 6 5" xfId="23177"/>
    <cellStyle name="SAPBEXHLevel0X 3 6 6" xfId="23178"/>
    <cellStyle name="SAPBEXHLevel0X 3 6 7" xfId="23179"/>
    <cellStyle name="SAPBEXHLevel0X 3 7" xfId="23180"/>
    <cellStyle name="SAPBEXHLevel0X 3 8" xfId="23181"/>
    <cellStyle name="SAPBEXHLevel0X 3 9" xfId="23182"/>
    <cellStyle name="SAPBEXHLevel0X 3_БДР формат СД (2)" xfId="23183"/>
    <cellStyle name="SAPBEXHLevel0X 4" xfId="23184"/>
    <cellStyle name="SAPBEXHLevel0X 4 2" xfId="23185"/>
    <cellStyle name="SAPBEXHLevel0X 4 2 2" xfId="23186"/>
    <cellStyle name="SAPBEXHLevel0X 4 2 2 2" xfId="23187"/>
    <cellStyle name="SAPBEXHLevel0X 4 2 2 3" xfId="23188"/>
    <cellStyle name="SAPBEXHLevel0X 4 2 2 4" xfId="23189"/>
    <cellStyle name="SAPBEXHLevel0X 4 2 2 5" xfId="23190"/>
    <cellStyle name="SAPBEXHLevel0X 4 2 2 6" xfId="23191"/>
    <cellStyle name="SAPBEXHLevel0X 4 2 2 7" xfId="23192"/>
    <cellStyle name="SAPBEXHLevel0X 4 2 3" xfId="23193"/>
    <cellStyle name="SAPBEXHLevel0X 4 2 4" xfId="23194"/>
    <cellStyle name="SAPBEXHLevel0X 4 2 5" xfId="23195"/>
    <cellStyle name="SAPBEXHLevel0X 4 2 6" xfId="23196"/>
    <cellStyle name="SAPBEXHLevel0X 4 2 7" xfId="23197"/>
    <cellStyle name="SAPBEXHLevel0X 4 2 8" xfId="23198"/>
    <cellStyle name="SAPBEXHLevel0X 4 3" xfId="23199"/>
    <cellStyle name="SAPBEXHLevel0X 4 3 2" xfId="23200"/>
    <cellStyle name="SAPBEXHLevel0X 4 3 3" xfId="23201"/>
    <cellStyle name="SAPBEXHLevel0X 4 3 4" xfId="23202"/>
    <cellStyle name="SAPBEXHLevel0X 4 3 5" xfId="23203"/>
    <cellStyle name="SAPBEXHLevel0X 4 3 6" xfId="23204"/>
    <cellStyle name="SAPBEXHLevel0X 4 3 7" xfId="23205"/>
    <cellStyle name="SAPBEXHLevel0X 4 4" xfId="23206"/>
    <cellStyle name="SAPBEXHLevel0X 4 5" xfId="23207"/>
    <cellStyle name="SAPBEXHLevel0X 4 6" xfId="23208"/>
    <cellStyle name="SAPBEXHLevel0X 4 7" xfId="23209"/>
    <cellStyle name="SAPBEXHLevel0X 4 8" xfId="23210"/>
    <cellStyle name="SAPBEXHLevel0X 4 9" xfId="23211"/>
    <cellStyle name="SAPBEXHLevel0X 4_БДР формат СД (2)" xfId="23212"/>
    <cellStyle name="SAPBEXHLevel0X 5" xfId="23213"/>
    <cellStyle name="SAPBEXHLevel0X 5 2" xfId="23214"/>
    <cellStyle name="SAPBEXHLevel0X 5 2 2" xfId="23215"/>
    <cellStyle name="SAPBEXHLevel0X 5 2 3" xfId="23216"/>
    <cellStyle name="SAPBEXHLevel0X 5 2 4" xfId="23217"/>
    <cellStyle name="SAPBEXHLevel0X 5 2 5" xfId="23218"/>
    <cellStyle name="SAPBEXHLevel0X 5 2 6" xfId="23219"/>
    <cellStyle name="SAPBEXHLevel0X 5 2 7" xfId="23220"/>
    <cellStyle name="SAPBEXHLevel0X 5 3" xfId="23221"/>
    <cellStyle name="SAPBEXHLevel0X 5 3 2" xfId="23222"/>
    <cellStyle name="SAPBEXHLevel0X 5 3 3" xfId="23223"/>
    <cellStyle name="SAPBEXHLevel0X 5 3 4" xfId="23224"/>
    <cellStyle name="SAPBEXHLevel0X 5 3 5" xfId="23225"/>
    <cellStyle name="SAPBEXHLevel0X 5 4" xfId="23226"/>
    <cellStyle name="SAPBEXHLevel0X 5 5" xfId="23227"/>
    <cellStyle name="SAPBEXHLevel0X 5 6" xfId="23228"/>
    <cellStyle name="SAPBEXHLevel0X 5 7" xfId="23229"/>
    <cellStyle name="SAPBEXHLevel0X 5 8" xfId="23230"/>
    <cellStyle name="SAPBEXHLevel0X 6" xfId="23231"/>
    <cellStyle name="SAPBEXHLevel0X 6 2" xfId="23232"/>
    <cellStyle name="SAPBEXHLevel0X 6 2 2" xfId="23233"/>
    <cellStyle name="SAPBEXHLevel0X 6 2 3" xfId="23234"/>
    <cellStyle name="SAPBEXHLevel0X 6 2 4" xfId="23235"/>
    <cellStyle name="SAPBEXHLevel0X 6 2 5" xfId="23236"/>
    <cellStyle name="SAPBEXHLevel0X 6 3" xfId="23237"/>
    <cellStyle name="SAPBEXHLevel0X 6 4" xfId="23238"/>
    <cellStyle name="SAPBEXHLevel0X 6 5" xfId="23239"/>
    <cellStyle name="SAPBEXHLevel0X 6 6" xfId="23240"/>
    <cellStyle name="SAPBEXHLevel0X 6 7" xfId="23241"/>
    <cellStyle name="SAPBEXHLevel0X 7" xfId="23242"/>
    <cellStyle name="SAPBEXHLevel0X 7 2" xfId="23243"/>
    <cellStyle name="SAPBEXHLevel0X 7 3" xfId="23244"/>
    <cellStyle name="SAPBEXHLevel0X 7 4" xfId="23245"/>
    <cellStyle name="SAPBEXHLevel0X 7 5" xfId="23246"/>
    <cellStyle name="SAPBEXHLevel0X 7 6" xfId="23247"/>
    <cellStyle name="SAPBEXHLevel0X 7 7" xfId="23248"/>
    <cellStyle name="SAPBEXHLevel0X 8" xfId="23249"/>
    <cellStyle name="SAPBEXHLevel0X 8 2" xfId="23250"/>
    <cellStyle name="SAPBEXHLevel0X 8 3" xfId="23251"/>
    <cellStyle name="SAPBEXHLevel0X 8 4" xfId="23252"/>
    <cellStyle name="SAPBEXHLevel0X 8 5" xfId="23253"/>
    <cellStyle name="SAPBEXHLevel0X 8 6" xfId="23254"/>
    <cellStyle name="SAPBEXHLevel0X 8 7" xfId="23255"/>
    <cellStyle name="SAPBEXHLevel0X 9" xfId="23256"/>
    <cellStyle name="SAPBEXHLevel0X 9 2" xfId="23257"/>
    <cellStyle name="SAPBEXHLevel0X 9 2 2" xfId="23258"/>
    <cellStyle name="SAPBEXHLevel0X 9 2 3" xfId="23259"/>
    <cellStyle name="SAPBEXHLevel0X 9 2 4" xfId="23260"/>
    <cellStyle name="SAPBEXHLevel0X 9 2 5" xfId="23261"/>
    <cellStyle name="SAPBEXHLevel0X 9 2 6" xfId="23262"/>
    <cellStyle name="SAPBEXHLevel0X 9 2 7" xfId="23263"/>
    <cellStyle name="SAPBEXHLevel0X 9 3" xfId="23264"/>
    <cellStyle name="SAPBEXHLevel0X 9 4" xfId="23265"/>
    <cellStyle name="SAPBEXHLevel0X 9 5" xfId="23266"/>
    <cellStyle name="SAPBEXHLevel0X 9 6" xfId="23267"/>
    <cellStyle name="SAPBEXHLevel0X 9 7" xfId="23268"/>
    <cellStyle name="SAPBEXHLevel0X 9 8" xfId="23269"/>
    <cellStyle name="SAPBEXHLevel0X_7 Расчёт тарифа 2011-2012 МЭС Востока" xfId="23270"/>
    <cellStyle name="SAPBEXHLevel1" xfId="23271"/>
    <cellStyle name="SAPBEXHLevel1 10" xfId="23272"/>
    <cellStyle name="SAPBEXHLevel1 10 2" xfId="23273"/>
    <cellStyle name="SAPBEXHLevel1 10 2 2" xfId="23274"/>
    <cellStyle name="SAPBEXHLevel1 10 2 3" xfId="23275"/>
    <cellStyle name="SAPBEXHLevel1 10 2 4" xfId="23276"/>
    <cellStyle name="SAPBEXHLevel1 10 2 5" xfId="23277"/>
    <cellStyle name="SAPBEXHLevel1 10 2 6" xfId="23278"/>
    <cellStyle name="SAPBEXHLevel1 10 2 7" xfId="23279"/>
    <cellStyle name="SAPBEXHLevel1 10 3" xfId="23280"/>
    <cellStyle name="SAPBEXHLevel1 10 4" xfId="23281"/>
    <cellStyle name="SAPBEXHLevel1 10 5" xfId="23282"/>
    <cellStyle name="SAPBEXHLevel1 10 6" xfId="23283"/>
    <cellStyle name="SAPBEXHLevel1 10 7" xfId="23284"/>
    <cellStyle name="SAPBEXHLevel1 10 8" xfId="23285"/>
    <cellStyle name="SAPBEXHLevel1 11" xfId="23286"/>
    <cellStyle name="SAPBEXHLevel1 11 2" xfId="23287"/>
    <cellStyle name="SAPBEXHLevel1 11 2 2" xfId="23288"/>
    <cellStyle name="SAPBEXHLevel1 11 2 3" xfId="23289"/>
    <cellStyle name="SAPBEXHLevel1 11 2 4" xfId="23290"/>
    <cellStyle name="SAPBEXHLevel1 11 2 5" xfId="23291"/>
    <cellStyle name="SAPBEXHLevel1 11 2 6" xfId="23292"/>
    <cellStyle name="SAPBEXHLevel1 11 2 7" xfId="23293"/>
    <cellStyle name="SAPBEXHLevel1 11 3" xfId="23294"/>
    <cellStyle name="SAPBEXHLevel1 11 4" xfId="23295"/>
    <cellStyle name="SAPBEXHLevel1 11 5" xfId="23296"/>
    <cellStyle name="SAPBEXHLevel1 11 6" xfId="23297"/>
    <cellStyle name="SAPBEXHLevel1 11 7" xfId="23298"/>
    <cellStyle name="SAPBEXHLevel1 11 8" xfId="23299"/>
    <cellStyle name="SAPBEXHLevel1 12" xfId="23300"/>
    <cellStyle name="SAPBEXHLevel1 12 2" xfId="23301"/>
    <cellStyle name="SAPBEXHLevel1 12 2 2" xfId="23302"/>
    <cellStyle name="SAPBEXHLevel1 12 2 3" xfId="23303"/>
    <cellStyle name="SAPBEXHLevel1 12 2 4" xfId="23304"/>
    <cellStyle name="SAPBEXHLevel1 12 2 5" xfId="23305"/>
    <cellStyle name="SAPBEXHLevel1 12 2 6" xfId="23306"/>
    <cellStyle name="SAPBEXHLevel1 12 2 7" xfId="23307"/>
    <cellStyle name="SAPBEXHLevel1 12 3" xfId="23308"/>
    <cellStyle name="SAPBEXHLevel1 12 4" xfId="23309"/>
    <cellStyle name="SAPBEXHLevel1 12 5" xfId="23310"/>
    <cellStyle name="SAPBEXHLevel1 12 6" xfId="23311"/>
    <cellStyle name="SAPBEXHLevel1 12 7" xfId="23312"/>
    <cellStyle name="SAPBEXHLevel1 12 8" xfId="23313"/>
    <cellStyle name="SAPBEXHLevel1 13" xfId="23314"/>
    <cellStyle name="SAPBEXHLevel1 13 2" xfId="23315"/>
    <cellStyle name="SAPBEXHLevel1 13 3" xfId="23316"/>
    <cellStyle name="SAPBEXHLevel1 13 4" xfId="23317"/>
    <cellStyle name="SAPBEXHLevel1 13 5" xfId="23318"/>
    <cellStyle name="SAPBEXHLevel1 13 6" xfId="23319"/>
    <cellStyle name="SAPBEXHLevel1 13 7" xfId="23320"/>
    <cellStyle name="SAPBEXHLevel1 14" xfId="23321"/>
    <cellStyle name="SAPBEXHLevel1 15" xfId="23322"/>
    <cellStyle name="SAPBEXHLevel1 16" xfId="23323"/>
    <cellStyle name="SAPBEXHLevel1 17" xfId="23324"/>
    <cellStyle name="SAPBEXHLevel1 18" xfId="23325"/>
    <cellStyle name="SAPBEXHLevel1 19" xfId="23326"/>
    <cellStyle name="SAPBEXHLevel1 2" xfId="23327"/>
    <cellStyle name="SAPBEXHLevel1 2 10" xfId="23328"/>
    <cellStyle name="SAPBEXHLevel1 2 11" xfId="23329"/>
    <cellStyle name="SAPBEXHLevel1 2 12" xfId="23330"/>
    <cellStyle name="SAPBEXHLevel1 2 13" xfId="23331"/>
    <cellStyle name="SAPBEXHLevel1 2 14" xfId="23332"/>
    <cellStyle name="SAPBEXHLevel1 2 15" xfId="23333"/>
    <cellStyle name="SAPBEXHLevel1 2 2" xfId="23334"/>
    <cellStyle name="SAPBEXHLevel1 2 2 10" xfId="23335"/>
    <cellStyle name="SAPBEXHLevel1 2 2 2" xfId="23336"/>
    <cellStyle name="SAPBEXHLevel1 2 2 2 2" xfId="23337"/>
    <cellStyle name="SAPBEXHLevel1 2 2 2 3" xfId="23338"/>
    <cellStyle name="SAPBEXHLevel1 2 2 2 4" xfId="23339"/>
    <cellStyle name="SAPBEXHLevel1 2 2 2 5" xfId="23340"/>
    <cellStyle name="SAPBEXHLevel1 2 2 3" xfId="23341"/>
    <cellStyle name="SAPBEXHLevel1 2 2 3 2" xfId="23342"/>
    <cellStyle name="SAPBEXHLevel1 2 2 3 2 2" xfId="23343"/>
    <cellStyle name="SAPBEXHLevel1 2 2 3 2 3" xfId="23344"/>
    <cellStyle name="SAPBEXHLevel1 2 2 3 2 4" xfId="23345"/>
    <cellStyle name="SAPBEXHLevel1 2 2 3 2 5" xfId="23346"/>
    <cellStyle name="SAPBEXHLevel1 2 2 3 2 6" xfId="23347"/>
    <cellStyle name="SAPBEXHLevel1 2 2 3 2 7" xfId="23348"/>
    <cellStyle name="SAPBEXHLevel1 2 2 3 3" xfId="23349"/>
    <cellStyle name="SAPBEXHLevel1 2 2 3 4" xfId="23350"/>
    <cellStyle name="SAPBEXHLevel1 2 2 3 5" xfId="23351"/>
    <cellStyle name="SAPBEXHLevel1 2 2 3 6" xfId="23352"/>
    <cellStyle name="SAPBEXHLevel1 2 2 3 7" xfId="23353"/>
    <cellStyle name="SAPBEXHLevel1 2 2 3 8" xfId="23354"/>
    <cellStyle name="SAPBEXHLevel1 2 2 4" xfId="23355"/>
    <cellStyle name="SAPBEXHLevel1 2 2 4 2" xfId="23356"/>
    <cellStyle name="SAPBEXHLevel1 2 2 4 3" xfId="23357"/>
    <cellStyle name="SAPBEXHLevel1 2 2 4 4" xfId="23358"/>
    <cellStyle name="SAPBEXHLevel1 2 2 4 5" xfId="23359"/>
    <cellStyle name="SAPBEXHLevel1 2 2 4 6" xfId="23360"/>
    <cellStyle name="SAPBEXHLevel1 2 2 4 7" xfId="23361"/>
    <cellStyle name="SAPBEXHLevel1 2 2 5" xfId="23362"/>
    <cellStyle name="SAPBEXHLevel1 2 2 6" xfId="23363"/>
    <cellStyle name="SAPBEXHLevel1 2 2 7" xfId="23364"/>
    <cellStyle name="SAPBEXHLevel1 2 2 8" xfId="23365"/>
    <cellStyle name="SAPBEXHLevel1 2 2 9" xfId="23366"/>
    <cellStyle name="SAPBEXHLevel1 2 2_БДР формат СД (2)" xfId="23367"/>
    <cellStyle name="SAPBEXHLevel1 2 3" xfId="23368"/>
    <cellStyle name="SAPBEXHLevel1 2 3 10" xfId="23369"/>
    <cellStyle name="SAPBEXHLevel1 2 3 11" xfId="23370"/>
    <cellStyle name="SAPBEXHLevel1 2 3 12" xfId="23371"/>
    <cellStyle name="SAPBEXHLevel1 2 3 2" xfId="23372"/>
    <cellStyle name="SAPBEXHLevel1 2 3 2 2" xfId="23373"/>
    <cellStyle name="SAPBEXHLevel1 2 3 2 3" xfId="23374"/>
    <cellStyle name="SAPBEXHLevel1 2 3 2 3 2" xfId="23375"/>
    <cellStyle name="SAPBEXHLevel1 2 3 2 3 3" xfId="23376"/>
    <cellStyle name="SAPBEXHLevel1 2 3 2 3 4" xfId="23377"/>
    <cellStyle name="SAPBEXHLevel1 2 3 2 3 5" xfId="23378"/>
    <cellStyle name="SAPBEXHLevel1 2 3 2 3 6" xfId="23379"/>
    <cellStyle name="SAPBEXHLevel1 2 3 2 3 7" xfId="23380"/>
    <cellStyle name="SAPBEXHLevel1 2 3 2 4" xfId="23381"/>
    <cellStyle name="SAPBEXHLevel1 2 3 2 5" xfId="23382"/>
    <cellStyle name="SAPBEXHLevel1 2 3 2 6" xfId="23383"/>
    <cellStyle name="SAPBEXHLevel1 2 3 2 7" xfId="23384"/>
    <cellStyle name="SAPBEXHLevel1 2 3 2 8" xfId="23385"/>
    <cellStyle name="SAPBEXHLevel1 2 3 2 9" xfId="23386"/>
    <cellStyle name="SAPBEXHLevel1 2 3 2_БДР формат СД (2)" xfId="23387"/>
    <cellStyle name="SAPBEXHLevel1 2 3 3" xfId="23388"/>
    <cellStyle name="SAPBEXHLevel1 2 3 3 2" xfId="23389"/>
    <cellStyle name="SAPBEXHLevel1 2 3 3 3" xfId="23390"/>
    <cellStyle name="SAPBEXHLevel1 2 3 3 4" xfId="23391"/>
    <cellStyle name="SAPBEXHLevel1 2 3 3 5" xfId="23392"/>
    <cellStyle name="SAPBEXHLevel1 2 3 3 6" xfId="23393"/>
    <cellStyle name="SAPBEXHLevel1 2 3 3 7" xfId="23394"/>
    <cellStyle name="SAPBEXHLevel1 2 3 4" xfId="23395"/>
    <cellStyle name="SAPBEXHLevel1 2 3 5" xfId="23396"/>
    <cellStyle name="SAPBEXHLevel1 2 3 6" xfId="23397"/>
    <cellStyle name="SAPBEXHLevel1 2 3 7" xfId="23398"/>
    <cellStyle name="SAPBEXHLevel1 2 3 8" xfId="23399"/>
    <cellStyle name="SAPBEXHLevel1 2 3 9" xfId="23400"/>
    <cellStyle name="SAPBEXHLevel1 2 3_БДР формат СД (2)" xfId="23401"/>
    <cellStyle name="SAPBEXHLevel1 2 4" xfId="23402"/>
    <cellStyle name="SAPBEXHLevel1 2 4 2" xfId="23403"/>
    <cellStyle name="SAPBEXHLevel1 2 4 2 2" xfId="23404"/>
    <cellStyle name="SAPBEXHLevel1 2 4 2 3" xfId="23405"/>
    <cellStyle name="SAPBEXHLevel1 2 4 2 4" xfId="23406"/>
    <cellStyle name="SAPBEXHLevel1 2 4 2 5" xfId="23407"/>
    <cellStyle name="SAPBEXHLevel1 2 4 2 6" xfId="23408"/>
    <cellStyle name="SAPBEXHLevel1 2 4 2 7" xfId="23409"/>
    <cellStyle name="SAPBEXHLevel1 2 4 3" xfId="23410"/>
    <cellStyle name="SAPBEXHLevel1 2 4 3 2" xfId="23411"/>
    <cellStyle name="SAPBEXHLevel1 2 4 3 3" xfId="23412"/>
    <cellStyle name="SAPBEXHLevel1 2 4 3 4" xfId="23413"/>
    <cellStyle name="SAPBEXHLevel1 2 4 3 5" xfId="23414"/>
    <cellStyle name="SAPBEXHLevel1 2 4 4" xfId="23415"/>
    <cellStyle name="SAPBEXHLevel1 2 4 5" xfId="23416"/>
    <cellStyle name="SAPBEXHLevel1 2 4 6" xfId="23417"/>
    <cellStyle name="SAPBEXHLevel1 2 4 7" xfId="23418"/>
    <cellStyle name="SAPBEXHLevel1 2 4 8" xfId="23419"/>
    <cellStyle name="SAPBEXHLevel1 2 5" xfId="23420"/>
    <cellStyle name="SAPBEXHLevel1 2 5 2" xfId="23421"/>
    <cellStyle name="SAPBEXHLevel1 2 5 2 2" xfId="23422"/>
    <cellStyle name="SAPBEXHLevel1 2 5 2 3" xfId="23423"/>
    <cellStyle name="SAPBEXHLevel1 2 5 2 4" xfId="23424"/>
    <cellStyle name="SAPBEXHLevel1 2 5 2 5" xfId="23425"/>
    <cellStyle name="SAPBEXHLevel1 2 6" xfId="23426"/>
    <cellStyle name="SAPBEXHLevel1 2 6 2" xfId="23427"/>
    <cellStyle name="SAPBEXHLevel1 2 6 2 2" xfId="23428"/>
    <cellStyle name="SAPBEXHLevel1 2 6 2 3" xfId="23429"/>
    <cellStyle name="SAPBEXHLevel1 2 6 2 4" xfId="23430"/>
    <cellStyle name="SAPBEXHLevel1 2 6 2 5" xfId="23431"/>
    <cellStyle name="SAPBEXHLevel1 2 6 2 6" xfId="23432"/>
    <cellStyle name="SAPBEXHLevel1 2 6 2 7" xfId="23433"/>
    <cellStyle name="SAPBEXHLevel1 2 6 3" xfId="23434"/>
    <cellStyle name="SAPBEXHLevel1 2 6 4" xfId="23435"/>
    <cellStyle name="SAPBEXHLevel1 2 6 5" xfId="23436"/>
    <cellStyle name="SAPBEXHLevel1 2 6 6" xfId="23437"/>
    <cellStyle name="SAPBEXHLevel1 2 6 7" xfId="23438"/>
    <cellStyle name="SAPBEXHLevel1 2 6 8" xfId="23439"/>
    <cellStyle name="SAPBEXHLevel1 2 7" xfId="23440"/>
    <cellStyle name="SAPBEXHLevel1 2 7 2" xfId="23441"/>
    <cellStyle name="SAPBEXHLevel1 2 7 2 2" xfId="23442"/>
    <cellStyle name="SAPBEXHLevel1 2 7 2 3" xfId="23443"/>
    <cellStyle name="SAPBEXHLevel1 2 7 2 4" xfId="23444"/>
    <cellStyle name="SAPBEXHLevel1 2 7 2 5" xfId="23445"/>
    <cellStyle name="SAPBEXHLevel1 2 7 2 6" xfId="23446"/>
    <cellStyle name="SAPBEXHLevel1 2 7 2 7" xfId="23447"/>
    <cellStyle name="SAPBEXHLevel1 2 7 3" xfId="23448"/>
    <cellStyle name="SAPBEXHLevel1 2 7 4" xfId="23449"/>
    <cellStyle name="SAPBEXHLevel1 2 7 5" xfId="23450"/>
    <cellStyle name="SAPBEXHLevel1 2 7 6" xfId="23451"/>
    <cellStyle name="SAPBEXHLevel1 2 7 7" xfId="23452"/>
    <cellStyle name="SAPBEXHLevel1 2 7 8" xfId="23453"/>
    <cellStyle name="SAPBEXHLevel1 2 8" xfId="23454"/>
    <cellStyle name="SAPBEXHLevel1 2 8 2" xfId="23455"/>
    <cellStyle name="SAPBEXHLevel1 2 8 2 2" xfId="23456"/>
    <cellStyle name="SAPBEXHLevel1 2 8 2 3" xfId="23457"/>
    <cellStyle name="SAPBEXHLevel1 2 8 2 4" xfId="23458"/>
    <cellStyle name="SAPBEXHLevel1 2 8 2 5" xfId="23459"/>
    <cellStyle name="SAPBEXHLevel1 2 8 2 6" xfId="23460"/>
    <cellStyle name="SAPBEXHLevel1 2 8 2 7" xfId="23461"/>
    <cellStyle name="SAPBEXHLevel1 2 8 3" xfId="23462"/>
    <cellStyle name="SAPBEXHLevel1 2 8 4" xfId="23463"/>
    <cellStyle name="SAPBEXHLevel1 2 8 5" xfId="23464"/>
    <cellStyle name="SAPBEXHLevel1 2 8 6" xfId="23465"/>
    <cellStyle name="SAPBEXHLevel1 2 8 7" xfId="23466"/>
    <cellStyle name="SAPBEXHLevel1 2 8 8" xfId="23467"/>
    <cellStyle name="SAPBEXHLevel1 2 9" xfId="23468"/>
    <cellStyle name="SAPBEXHLevel1 2 9 2" xfId="23469"/>
    <cellStyle name="SAPBEXHLevel1 2 9 3" xfId="23470"/>
    <cellStyle name="SAPBEXHLevel1 2 9 4" xfId="23471"/>
    <cellStyle name="SAPBEXHLevel1 2 9 5" xfId="23472"/>
    <cellStyle name="SAPBEXHLevel1 2 9 6" xfId="23473"/>
    <cellStyle name="SAPBEXHLevel1 2 9 7" xfId="23474"/>
    <cellStyle name="SAPBEXHLevel1 2_БДР формат СД (2)" xfId="23475"/>
    <cellStyle name="SAPBEXHLevel1 3" xfId="23476"/>
    <cellStyle name="SAPBEXHLevel1 3 10" xfId="23477"/>
    <cellStyle name="SAPBEXHLevel1 3 11" xfId="23478"/>
    <cellStyle name="SAPBEXHLevel1 3 12" xfId="23479"/>
    <cellStyle name="SAPBEXHLevel1 3 2" xfId="23480"/>
    <cellStyle name="SAPBEXHLevel1 3 2 2" xfId="23481"/>
    <cellStyle name="SAPBEXHLevel1 3 2 2 2" xfId="23482"/>
    <cellStyle name="SAPBEXHLevel1 3 2 2 3" xfId="23483"/>
    <cellStyle name="SAPBEXHLevel1 3 2 2 4" xfId="23484"/>
    <cellStyle name="SAPBEXHLevel1 3 2 2 5" xfId="23485"/>
    <cellStyle name="SAPBEXHLevel1 3 2 2 6" xfId="23486"/>
    <cellStyle name="SAPBEXHLevel1 3 2 2 7" xfId="23487"/>
    <cellStyle name="SAPBEXHLevel1 3 2 3" xfId="23488"/>
    <cellStyle name="SAPBEXHLevel1 3 2 3 2" xfId="23489"/>
    <cellStyle name="SAPBEXHLevel1 3 2 3 3" xfId="23490"/>
    <cellStyle name="SAPBEXHLevel1 3 2 3 4" xfId="23491"/>
    <cellStyle name="SAPBEXHLevel1 3 2 3 5" xfId="23492"/>
    <cellStyle name="SAPBEXHLevel1 3 2 3 6" xfId="23493"/>
    <cellStyle name="SAPBEXHLevel1 3 2 3 7" xfId="23494"/>
    <cellStyle name="SAPBEXHLevel1 3 2 4" xfId="23495"/>
    <cellStyle name="SAPBEXHLevel1 3 2 5" xfId="23496"/>
    <cellStyle name="SAPBEXHLevel1 3 2 6" xfId="23497"/>
    <cellStyle name="SAPBEXHLevel1 3 2 7" xfId="23498"/>
    <cellStyle name="SAPBEXHLevel1 3 2 8" xfId="23499"/>
    <cellStyle name="SAPBEXHLevel1 3 2 9" xfId="23500"/>
    <cellStyle name="SAPBEXHLevel1 3 2_БДР формат СД (2)" xfId="23501"/>
    <cellStyle name="SAPBEXHLevel1 3 3" xfId="23502"/>
    <cellStyle name="SAPBEXHLevel1 3 3 2" xfId="23503"/>
    <cellStyle name="SAPBEXHLevel1 3 3 3" xfId="23504"/>
    <cellStyle name="SAPBEXHLevel1 3 3 4" xfId="23505"/>
    <cellStyle name="SAPBEXHLevel1 3 3 5" xfId="23506"/>
    <cellStyle name="SAPBEXHLevel1 3 3 6" xfId="23507"/>
    <cellStyle name="SAPBEXHLevel1 3 3 7" xfId="23508"/>
    <cellStyle name="SAPBEXHLevel1 3 4" xfId="23509"/>
    <cellStyle name="SAPBEXHLevel1 3 4 2" xfId="23510"/>
    <cellStyle name="SAPBEXHLevel1 3 4 2 2" xfId="23511"/>
    <cellStyle name="SAPBEXHLevel1 3 4 2 3" xfId="23512"/>
    <cellStyle name="SAPBEXHLevel1 3 4 2 4" xfId="23513"/>
    <cellStyle name="SAPBEXHLevel1 3 4 2 5" xfId="23514"/>
    <cellStyle name="SAPBEXHLevel1 3 4 2 6" xfId="23515"/>
    <cellStyle name="SAPBEXHLevel1 3 4 2 7" xfId="23516"/>
    <cellStyle name="SAPBEXHLevel1 3 4 3" xfId="23517"/>
    <cellStyle name="SAPBEXHLevel1 3 4 4" xfId="23518"/>
    <cellStyle name="SAPBEXHLevel1 3 4 5" xfId="23519"/>
    <cellStyle name="SAPBEXHLevel1 3 4 6" xfId="23520"/>
    <cellStyle name="SAPBEXHLevel1 3 4 7" xfId="23521"/>
    <cellStyle name="SAPBEXHLevel1 3 4 8" xfId="23522"/>
    <cellStyle name="SAPBEXHLevel1 3 5" xfId="23523"/>
    <cellStyle name="SAPBEXHLevel1 3 5 2" xfId="23524"/>
    <cellStyle name="SAPBEXHLevel1 3 5 2 2" xfId="23525"/>
    <cellStyle name="SAPBEXHLevel1 3 5 2 3" xfId="23526"/>
    <cellStyle name="SAPBEXHLevel1 3 5 2 4" xfId="23527"/>
    <cellStyle name="SAPBEXHLevel1 3 5 2 5" xfId="23528"/>
    <cellStyle name="SAPBEXHLevel1 3 5 2 6" xfId="23529"/>
    <cellStyle name="SAPBEXHLevel1 3 5 2 7" xfId="23530"/>
    <cellStyle name="SAPBEXHLevel1 3 5 3" xfId="23531"/>
    <cellStyle name="SAPBEXHLevel1 3 5 4" xfId="23532"/>
    <cellStyle name="SAPBEXHLevel1 3 5 5" xfId="23533"/>
    <cellStyle name="SAPBEXHLevel1 3 5 6" xfId="23534"/>
    <cellStyle name="SAPBEXHLevel1 3 5 7" xfId="23535"/>
    <cellStyle name="SAPBEXHLevel1 3 5 8" xfId="23536"/>
    <cellStyle name="SAPBEXHLevel1 3 6" xfId="23537"/>
    <cellStyle name="SAPBEXHLevel1 3 6 2" xfId="23538"/>
    <cellStyle name="SAPBEXHLevel1 3 6 3" xfId="23539"/>
    <cellStyle name="SAPBEXHLevel1 3 6 4" xfId="23540"/>
    <cellStyle name="SAPBEXHLevel1 3 6 5" xfId="23541"/>
    <cellStyle name="SAPBEXHLevel1 3 6 6" xfId="23542"/>
    <cellStyle name="SAPBEXHLevel1 3 6 7" xfId="23543"/>
    <cellStyle name="SAPBEXHLevel1 3 7" xfId="23544"/>
    <cellStyle name="SAPBEXHLevel1 3 8" xfId="23545"/>
    <cellStyle name="SAPBEXHLevel1 3 9" xfId="23546"/>
    <cellStyle name="SAPBEXHLevel1 3_БДР формат СД (2)" xfId="23547"/>
    <cellStyle name="SAPBEXHLevel1 4" xfId="23548"/>
    <cellStyle name="SAPBEXHLevel1 4 2" xfId="23549"/>
    <cellStyle name="SAPBEXHLevel1 4 2 2" xfId="23550"/>
    <cellStyle name="SAPBEXHLevel1 4 2 2 2" xfId="23551"/>
    <cellStyle name="SAPBEXHLevel1 4 2 2 3" xfId="23552"/>
    <cellStyle name="SAPBEXHLevel1 4 2 2 4" xfId="23553"/>
    <cellStyle name="SAPBEXHLevel1 4 2 2 5" xfId="23554"/>
    <cellStyle name="SAPBEXHLevel1 4 2 2 6" xfId="23555"/>
    <cellStyle name="SAPBEXHLevel1 4 2 2 7" xfId="23556"/>
    <cellStyle name="SAPBEXHLevel1 4 2 3" xfId="23557"/>
    <cellStyle name="SAPBEXHLevel1 4 2 4" xfId="23558"/>
    <cellStyle name="SAPBEXHLevel1 4 2 5" xfId="23559"/>
    <cellStyle name="SAPBEXHLevel1 4 2 6" xfId="23560"/>
    <cellStyle name="SAPBEXHLevel1 4 2 7" xfId="23561"/>
    <cellStyle name="SAPBEXHLevel1 4 2 8" xfId="23562"/>
    <cellStyle name="SAPBEXHLevel1 4 3" xfId="23563"/>
    <cellStyle name="SAPBEXHLevel1 4 3 2" xfId="23564"/>
    <cellStyle name="SAPBEXHLevel1 4 3 3" xfId="23565"/>
    <cellStyle name="SAPBEXHLevel1 4 3 4" xfId="23566"/>
    <cellStyle name="SAPBEXHLevel1 4 3 5" xfId="23567"/>
    <cellStyle name="SAPBEXHLevel1 4 3 6" xfId="23568"/>
    <cellStyle name="SAPBEXHLevel1 4 3 7" xfId="23569"/>
    <cellStyle name="SAPBEXHLevel1 4 4" xfId="23570"/>
    <cellStyle name="SAPBEXHLevel1 4 5" xfId="23571"/>
    <cellStyle name="SAPBEXHLevel1 4 6" xfId="23572"/>
    <cellStyle name="SAPBEXHLevel1 4 7" xfId="23573"/>
    <cellStyle name="SAPBEXHLevel1 4 8" xfId="23574"/>
    <cellStyle name="SAPBEXHLevel1 4 9" xfId="23575"/>
    <cellStyle name="SAPBEXHLevel1 4_БДР формат СД (2)" xfId="23576"/>
    <cellStyle name="SAPBEXHLevel1 5" xfId="23577"/>
    <cellStyle name="SAPBEXHLevel1 5 2" xfId="23578"/>
    <cellStyle name="SAPBEXHLevel1 5 2 2" xfId="23579"/>
    <cellStyle name="SAPBEXHLevel1 5 2 3" xfId="23580"/>
    <cellStyle name="SAPBEXHLevel1 5 2 4" xfId="23581"/>
    <cellStyle name="SAPBEXHLevel1 5 2 5" xfId="23582"/>
    <cellStyle name="SAPBEXHLevel1 5 2 6" xfId="23583"/>
    <cellStyle name="SAPBEXHLevel1 5 2 7" xfId="23584"/>
    <cellStyle name="SAPBEXHLevel1 5 3" xfId="23585"/>
    <cellStyle name="SAPBEXHLevel1 5 3 2" xfId="23586"/>
    <cellStyle name="SAPBEXHLevel1 5 3 3" xfId="23587"/>
    <cellStyle name="SAPBEXHLevel1 5 3 4" xfId="23588"/>
    <cellStyle name="SAPBEXHLevel1 5 3 5" xfId="23589"/>
    <cellStyle name="SAPBEXHLevel1 5 4" xfId="23590"/>
    <cellStyle name="SAPBEXHLevel1 5 5" xfId="23591"/>
    <cellStyle name="SAPBEXHLevel1 5 6" xfId="23592"/>
    <cellStyle name="SAPBEXHLevel1 5 7" xfId="23593"/>
    <cellStyle name="SAPBEXHLevel1 5 8" xfId="23594"/>
    <cellStyle name="SAPBEXHLevel1 6" xfId="23595"/>
    <cellStyle name="SAPBEXHLevel1 6 2" xfId="23596"/>
    <cellStyle name="SAPBEXHLevel1 6 2 2" xfId="23597"/>
    <cellStyle name="SAPBEXHLevel1 6 2 3" xfId="23598"/>
    <cellStyle name="SAPBEXHLevel1 6 2 4" xfId="23599"/>
    <cellStyle name="SAPBEXHLevel1 6 2 5" xfId="23600"/>
    <cellStyle name="SAPBEXHLevel1 6 2 6" xfId="23601"/>
    <cellStyle name="SAPBEXHLevel1 6 2 7" xfId="23602"/>
    <cellStyle name="SAPBEXHLevel1 6 3" xfId="23603"/>
    <cellStyle name="SAPBEXHLevel1 6 4" xfId="23604"/>
    <cellStyle name="SAPBEXHLevel1 6 5" xfId="23605"/>
    <cellStyle name="SAPBEXHLevel1 6 6" xfId="23606"/>
    <cellStyle name="SAPBEXHLevel1 6 7" xfId="23607"/>
    <cellStyle name="SAPBEXHLevel1 6 8" xfId="23608"/>
    <cellStyle name="SAPBEXHLevel1 7" xfId="23609"/>
    <cellStyle name="SAPBEXHLevel1 7 2" xfId="23610"/>
    <cellStyle name="SAPBEXHLevel1 7 2 2" xfId="23611"/>
    <cellStyle name="SAPBEXHLevel1 7 2 3" xfId="23612"/>
    <cellStyle name="SAPBEXHLevel1 7 2 4" xfId="23613"/>
    <cellStyle name="SAPBEXHLevel1 7 2 5" xfId="23614"/>
    <cellStyle name="SAPBEXHLevel1 7 2 6" xfId="23615"/>
    <cellStyle name="SAPBEXHLevel1 7 2 7" xfId="23616"/>
    <cellStyle name="SAPBEXHLevel1 7 3" xfId="23617"/>
    <cellStyle name="SAPBEXHLevel1 7 4" xfId="23618"/>
    <cellStyle name="SAPBEXHLevel1 7 5" xfId="23619"/>
    <cellStyle name="SAPBEXHLevel1 7 6" xfId="23620"/>
    <cellStyle name="SAPBEXHLevel1 7 7" xfId="23621"/>
    <cellStyle name="SAPBEXHLevel1 7 8" xfId="23622"/>
    <cellStyle name="SAPBEXHLevel1 8" xfId="23623"/>
    <cellStyle name="SAPBEXHLevel1 8 2" xfId="23624"/>
    <cellStyle name="SAPBEXHLevel1 8 2 2" xfId="23625"/>
    <cellStyle name="SAPBEXHLevel1 8 2 3" xfId="23626"/>
    <cellStyle name="SAPBEXHLevel1 8 2 4" xfId="23627"/>
    <cellStyle name="SAPBEXHLevel1 8 2 5" xfId="23628"/>
    <cellStyle name="SAPBEXHLevel1 8 2 6" xfId="23629"/>
    <cellStyle name="SAPBEXHLevel1 8 2 7" xfId="23630"/>
    <cellStyle name="SAPBEXHLevel1 8 3" xfId="23631"/>
    <cellStyle name="SAPBEXHLevel1 8 4" xfId="23632"/>
    <cellStyle name="SAPBEXHLevel1 8 5" xfId="23633"/>
    <cellStyle name="SAPBEXHLevel1 8 6" xfId="23634"/>
    <cellStyle name="SAPBEXHLevel1 8 7" xfId="23635"/>
    <cellStyle name="SAPBEXHLevel1 8 8" xfId="23636"/>
    <cellStyle name="SAPBEXHLevel1 9" xfId="23637"/>
    <cellStyle name="SAPBEXHLevel1 9 2" xfId="23638"/>
    <cellStyle name="SAPBEXHLevel1 9 2 2" xfId="23639"/>
    <cellStyle name="SAPBEXHLevel1 9 2 3" xfId="23640"/>
    <cellStyle name="SAPBEXHLevel1 9 2 4" xfId="23641"/>
    <cellStyle name="SAPBEXHLevel1 9 2 5" xfId="23642"/>
    <cellStyle name="SAPBEXHLevel1 9 2 6" xfId="23643"/>
    <cellStyle name="SAPBEXHLevel1 9 2 7" xfId="23644"/>
    <cellStyle name="SAPBEXHLevel1 9 3" xfId="23645"/>
    <cellStyle name="SAPBEXHLevel1 9 4" xfId="23646"/>
    <cellStyle name="SAPBEXHLevel1 9 5" xfId="23647"/>
    <cellStyle name="SAPBEXHLevel1 9 6" xfId="23648"/>
    <cellStyle name="SAPBEXHLevel1 9 7" xfId="23649"/>
    <cellStyle name="SAPBEXHLevel1 9 8" xfId="23650"/>
    <cellStyle name="SAPBEXHLevel1_7 Расчёт тарифа 2011-2012 МЭС Востока" xfId="23651"/>
    <cellStyle name="SAPBEXHLevel1X" xfId="23652"/>
    <cellStyle name="SAPBEXHLevel1X 10" xfId="23653"/>
    <cellStyle name="SAPBEXHLevel1X 10 2" xfId="23654"/>
    <cellStyle name="SAPBEXHLevel1X 10 2 2" xfId="23655"/>
    <cellStyle name="SAPBEXHLevel1X 10 2 3" xfId="23656"/>
    <cellStyle name="SAPBEXHLevel1X 10 2 4" xfId="23657"/>
    <cellStyle name="SAPBEXHLevel1X 10 2 5" xfId="23658"/>
    <cellStyle name="SAPBEXHLevel1X 10 2 6" xfId="23659"/>
    <cellStyle name="SAPBEXHLevel1X 10 2 7" xfId="23660"/>
    <cellStyle name="SAPBEXHLevel1X 10 3" xfId="23661"/>
    <cellStyle name="SAPBEXHLevel1X 10 4" xfId="23662"/>
    <cellStyle name="SAPBEXHLevel1X 10 5" xfId="23663"/>
    <cellStyle name="SAPBEXHLevel1X 10 6" xfId="23664"/>
    <cellStyle name="SAPBEXHLevel1X 10 7" xfId="23665"/>
    <cellStyle name="SAPBEXHLevel1X 10 8" xfId="23666"/>
    <cellStyle name="SAPBEXHLevel1X 11" xfId="23667"/>
    <cellStyle name="SAPBEXHLevel1X 11 2" xfId="23668"/>
    <cellStyle name="SAPBEXHLevel1X 11 3" xfId="23669"/>
    <cellStyle name="SAPBEXHLevel1X 11 4" xfId="23670"/>
    <cellStyle name="SAPBEXHLevel1X 11 5" xfId="23671"/>
    <cellStyle name="SAPBEXHLevel1X 11 6" xfId="23672"/>
    <cellStyle name="SAPBEXHLevel1X 11 7" xfId="23673"/>
    <cellStyle name="SAPBEXHLevel1X 12" xfId="23674"/>
    <cellStyle name="SAPBEXHLevel1X 12 2" xfId="23675"/>
    <cellStyle name="SAPBEXHLevel1X 12 3" xfId="23676"/>
    <cellStyle name="SAPBEXHLevel1X 12 4" xfId="23677"/>
    <cellStyle name="SAPBEXHLevel1X 12 5" xfId="23678"/>
    <cellStyle name="SAPBEXHLevel1X 12 6" xfId="23679"/>
    <cellStyle name="SAPBEXHLevel1X 12 7" xfId="23680"/>
    <cellStyle name="SAPBEXHLevel1X 13" xfId="23681"/>
    <cellStyle name="SAPBEXHLevel1X 13 2" xfId="23682"/>
    <cellStyle name="SAPBEXHLevel1X 13 3" xfId="23683"/>
    <cellStyle name="SAPBEXHLevel1X 13 4" xfId="23684"/>
    <cellStyle name="SAPBEXHLevel1X 13 5" xfId="23685"/>
    <cellStyle name="SAPBEXHLevel1X 13 6" xfId="23686"/>
    <cellStyle name="SAPBEXHLevel1X 13 7" xfId="23687"/>
    <cellStyle name="SAPBEXHLevel1X 14" xfId="23688"/>
    <cellStyle name="SAPBEXHLevel1X 14 2" xfId="23689"/>
    <cellStyle name="SAPBEXHLevel1X 14 3" xfId="23690"/>
    <cellStyle name="SAPBEXHLevel1X 14 4" xfId="23691"/>
    <cellStyle name="SAPBEXHLevel1X 14 5" xfId="23692"/>
    <cellStyle name="SAPBEXHLevel1X 14 6" xfId="23693"/>
    <cellStyle name="SAPBEXHLevel1X 14 7" xfId="23694"/>
    <cellStyle name="SAPBEXHLevel1X 15" xfId="23695"/>
    <cellStyle name="SAPBEXHLevel1X 16" xfId="23696"/>
    <cellStyle name="SAPBEXHLevel1X 17" xfId="23697"/>
    <cellStyle name="SAPBEXHLevel1X 18" xfId="23698"/>
    <cellStyle name="SAPBEXHLevel1X 19" xfId="23699"/>
    <cellStyle name="SAPBEXHLevel1X 2" xfId="23700"/>
    <cellStyle name="SAPBEXHLevel1X 2 10" xfId="23701"/>
    <cellStyle name="SAPBEXHLevel1X 2 11" xfId="23702"/>
    <cellStyle name="SAPBEXHLevel1X 2 12" xfId="23703"/>
    <cellStyle name="SAPBEXHLevel1X 2 13" xfId="23704"/>
    <cellStyle name="SAPBEXHLevel1X 2 14" xfId="23705"/>
    <cellStyle name="SAPBEXHLevel1X 2 2" xfId="23706"/>
    <cellStyle name="SAPBEXHLevel1X 2 2 10" xfId="23707"/>
    <cellStyle name="SAPBEXHLevel1X 2 2 2" xfId="23708"/>
    <cellStyle name="SAPBEXHLevel1X 2 2 2 2" xfId="23709"/>
    <cellStyle name="SAPBEXHLevel1X 2 2 2 3" xfId="23710"/>
    <cellStyle name="SAPBEXHLevel1X 2 2 2 4" xfId="23711"/>
    <cellStyle name="SAPBEXHLevel1X 2 2 2 5" xfId="23712"/>
    <cellStyle name="SAPBEXHLevel1X 2 2 3" xfId="23713"/>
    <cellStyle name="SAPBEXHLevel1X 2 2 3 2" xfId="23714"/>
    <cellStyle name="SAPBEXHLevel1X 2 2 3 2 2" xfId="23715"/>
    <cellStyle name="SAPBEXHLevel1X 2 2 3 2 3" xfId="23716"/>
    <cellStyle name="SAPBEXHLevel1X 2 2 3 2 4" xfId="23717"/>
    <cellStyle name="SAPBEXHLevel1X 2 2 3 2 5" xfId="23718"/>
    <cellStyle name="SAPBEXHLevel1X 2 2 3 2 6" xfId="23719"/>
    <cellStyle name="SAPBEXHLevel1X 2 2 3 2 7" xfId="23720"/>
    <cellStyle name="SAPBEXHLevel1X 2 2 3 3" xfId="23721"/>
    <cellStyle name="SAPBEXHLevel1X 2 2 3 4" xfId="23722"/>
    <cellStyle name="SAPBEXHLevel1X 2 2 3 5" xfId="23723"/>
    <cellStyle name="SAPBEXHLevel1X 2 2 3 6" xfId="23724"/>
    <cellStyle name="SAPBEXHLevel1X 2 2 3 7" xfId="23725"/>
    <cellStyle name="SAPBEXHLevel1X 2 2 3 8" xfId="23726"/>
    <cellStyle name="SAPBEXHLevel1X 2 2 4" xfId="23727"/>
    <cellStyle name="SAPBEXHLevel1X 2 2 4 2" xfId="23728"/>
    <cellStyle name="SAPBEXHLevel1X 2 2 4 3" xfId="23729"/>
    <cellStyle name="SAPBEXHLevel1X 2 2 4 4" xfId="23730"/>
    <cellStyle name="SAPBEXHLevel1X 2 2 4 5" xfId="23731"/>
    <cellStyle name="SAPBEXHLevel1X 2 2 4 6" xfId="23732"/>
    <cellStyle name="SAPBEXHLevel1X 2 2 4 7" xfId="23733"/>
    <cellStyle name="SAPBEXHLevel1X 2 2 5" xfId="23734"/>
    <cellStyle name="SAPBEXHLevel1X 2 2 6" xfId="23735"/>
    <cellStyle name="SAPBEXHLevel1X 2 2 7" xfId="23736"/>
    <cellStyle name="SAPBEXHLevel1X 2 2 8" xfId="23737"/>
    <cellStyle name="SAPBEXHLevel1X 2 2 9" xfId="23738"/>
    <cellStyle name="SAPBEXHLevel1X 2 2_БДР формат СД (2)" xfId="23739"/>
    <cellStyle name="SAPBEXHLevel1X 2 3" xfId="23740"/>
    <cellStyle name="SAPBEXHLevel1X 2 3 2" xfId="23741"/>
    <cellStyle name="SAPBEXHLevel1X 2 3 2 2" xfId="23742"/>
    <cellStyle name="SAPBEXHLevel1X 2 3 2 3" xfId="23743"/>
    <cellStyle name="SAPBEXHLevel1X 2 3 2 4" xfId="23744"/>
    <cellStyle name="SAPBEXHLevel1X 2 3 2 5" xfId="23745"/>
    <cellStyle name="SAPBEXHLevel1X 2 3 2 6" xfId="23746"/>
    <cellStyle name="SAPBEXHLevel1X 2 3 2 7" xfId="23747"/>
    <cellStyle name="SAPBEXHLevel1X 2 3 3" xfId="23748"/>
    <cellStyle name="SAPBEXHLevel1X 2 3 3 2" xfId="23749"/>
    <cellStyle name="SAPBEXHLevel1X 2 3 3 3" xfId="23750"/>
    <cellStyle name="SAPBEXHLevel1X 2 3 3 4" xfId="23751"/>
    <cellStyle name="SAPBEXHLevel1X 2 3 3 5" xfId="23752"/>
    <cellStyle name="SAPBEXHLevel1X 2 3 4" xfId="23753"/>
    <cellStyle name="SAPBEXHLevel1X 2 3 5" xfId="23754"/>
    <cellStyle name="SAPBEXHLevel1X 2 3 6" xfId="23755"/>
    <cellStyle name="SAPBEXHLevel1X 2 3 7" xfId="23756"/>
    <cellStyle name="SAPBEXHLevel1X 2 3 8" xfId="23757"/>
    <cellStyle name="SAPBEXHLevel1X 2 4" xfId="23758"/>
    <cellStyle name="SAPBEXHLevel1X 2 4 2" xfId="23759"/>
    <cellStyle name="SAPBEXHLevel1X 2 4 2 2" xfId="23760"/>
    <cellStyle name="SAPBEXHLevel1X 2 4 2 3" xfId="23761"/>
    <cellStyle name="SAPBEXHLevel1X 2 4 2 4" xfId="23762"/>
    <cellStyle name="SAPBEXHLevel1X 2 4 2 5" xfId="23763"/>
    <cellStyle name="SAPBEXHLevel1X 2 4 3" xfId="23764"/>
    <cellStyle name="SAPBEXHLevel1X 2 4 3 2" xfId="23765"/>
    <cellStyle name="SAPBEXHLevel1X 2 4 3 3" xfId="23766"/>
    <cellStyle name="SAPBEXHLevel1X 2 4 3 4" xfId="23767"/>
    <cellStyle name="SAPBEXHLevel1X 2 4 3 5" xfId="23768"/>
    <cellStyle name="SAPBEXHLevel1X 2 5" xfId="23769"/>
    <cellStyle name="SAPBEXHLevel1X 2 5 2" xfId="23770"/>
    <cellStyle name="SAPBEXHLevel1X 2 5 2 2" xfId="23771"/>
    <cellStyle name="SAPBEXHLevel1X 2 5 2 3" xfId="23772"/>
    <cellStyle name="SAPBEXHLevel1X 2 5 2 4" xfId="23773"/>
    <cellStyle name="SAPBEXHLevel1X 2 5 2 5" xfId="23774"/>
    <cellStyle name="SAPBEXHLevel1X 2 5 2 6" xfId="23775"/>
    <cellStyle name="SAPBEXHLevel1X 2 5 2 7" xfId="23776"/>
    <cellStyle name="SAPBEXHLevel1X 2 5 3" xfId="23777"/>
    <cellStyle name="SAPBEXHLevel1X 2 5 4" xfId="23778"/>
    <cellStyle name="SAPBEXHLevel1X 2 5 5" xfId="23779"/>
    <cellStyle name="SAPBEXHLevel1X 2 5 6" xfId="23780"/>
    <cellStyle name="SAPBEXHLevel1X 2 5 7" xfId="23781"/>
    <cellStyle name="SAPBEXHLevel1X 2 5 8" xfId="23782"/>
    <cellStyle name="SAPBEXHLevel1X 2 6" xfId="23783"/>
    <cellStyle name="SAPBEXHLevel1X 2 6 2" xfId="23784"/>
    <cellStyle name="SAPBEXHLevel1X 2 6 2 2" xfId="23785"/>
    <cellStyle name="SAPBEXHLevel1X 2 6 2 3" xfId="23786"/>
    <cellStyle name="SAPBEXHLevel1X 2 6 2 4" xfId="23787"/>
    <cellStyle name="SAPBEXHLevel1X 2 6 2 5" xfId="23788"/>
    <cellStyle name="SAPBEXHLevel1X 2 6 2 6" xfId="23789"/>
    <cellStyle name="SAPBEXHLevel1X 2 6 2 7" xfId="23790"/>
    <cellStyle name="SAPBEXHLevel1X 2 6 3" xfId="23791"/>
    <cellStyle name="SAPBEXHLevel1X 2 6 4" xfId="23792"/>
    <cellStyle name="SAPBEXHLevel1X 2 6 5" xfId="23793"/>
    <cellStyle name="SAPBEXHLevel1X 2 6 6" xfId="23794"/>
    <cellStyle name="SAPBEXHLevel1X 2 6 7" xfId="23795"/>
    <cellStyle name="SAPBEXHLevel1X 2 6 8" xfId="23796"/>
    <cellStyle name="SAPBEXHLevel1X 2 7" xfId="23797"/>
    <cellStyle name="SAPBEXHLevel1X 2 7 2" xfId="23798"/>
    <cellStyle name="SAPBEXHLevel1X 2 7 3" xfId="23799"/>
    <cellStyle name="SAPBEXHLevel1X 2 7 4" xfId="23800"/>
    <cellStyle name="SAPBEXHLevel1X 2 7 5" xfId="23801"/>
    <cellStyle name="SAPBEXHLevel1X 2 7 6" xfId="23802"/>
    <cellStyle name="SAPBEXHLevel1X 2 7 7" xfId="23803"/>
    <cellStyle name="SAPBEXHLevel1X 2 8" xfId="23804"/>
    <cellStyle name="SAPBEXHLevel1X 2 8 2" xfId="23805"/>
    <cellStyle name="SAPBEXHLevel1X 2 8 3" xfId="23806"/>
    <cellStyle name="SAPBEXHLevel1X 2 8 4" xfId="23807"/>
    <cellStyle name="SAPBEXHLevel1X 2 8 5" xfId="23808"/>
    <cellStyle name="SAPBEXHLevel1X 2 8 6" xfId="23809"/>
    <cellStyle name="SAPBEXHLevel1X 2 8 7" xfId="23810"/>
    <cellStyle name="SAPBEXHLevel1X 2 9" xfId="23811"/>
    <cellStyle name="SAPBEXHLevel1X 2_БДР формат СД (2)" xfId="23812"/>
    <cellStyle name="SAPBEXHLevel1X 20" xfId="23813"/>
    <cellStyle name="SAPBEXHLevel1X 3" xfId="23814"/>
    <cellStyle name="SAPBEXHLevel1X 3 10" xfId="23815"/>
    <cellStyle name="SAPBEXHLevel1X 3 11" xfId="23816"/>
    <cellStyle name="SAPBEXHLevel1X 3 12" xfId="23817"/>
    <cellStyle name="SAPBEXHLevel1X 3 2" xfId="23818"/>
    <cellStyle name="SAPBEXHLevel1X 3 2 2" xfId="23819"/>
    <cellStyle name="SAPBEXHLevel1X 3 2 2 2" xfId="23820"/>
    <cellStyle name="SAPBEXHLevel1X 3 2 2 3" xfId="23821"/>
    <cellStyle name="SAPBEXHLevel1X 3 2 2 4" xfId="23822"/>
    <cellStyle name="SAPBEXHLevel1X 3 2 2 5" xfId="23823"/>
    <cellStyle name="SAPBEXHLevel1X 3 2 2 6" xfId="23824"/>
    <cellStyle name="SAPBEXHLevel1X 3 2 2 7" xfId="23825"/>
    <cellStyle name="SAPBEXHLevel1X 3 2 3" xfId="23826"/>
    <cellStyle name="SAPBEXHLevel1X 3 2 3 2" xfId="23827"/>
    <cellStyle name="SAPBEXHLevel1X 3 2 3 3" xfId="23828"/>
    <cellStyle name="SAPBEXHLevel1X 3 2 3 4" xfId="23829"/>
    <cellStyle name="SAPBEXHLevel1X 3 2 3 5" xfId="23830"/>
    <cellStyle name="SAPBEXHLevel1X 3 2 3 6" xfId="23831"/>
    <cellStyle name="SAPBEXHLevel1X 3 2 3 7" xfId="23832"/>
    <cellStyle name="SAPBEXHLevel1X 3 2 4" xfId="23833"/>
    <cellStyle name="SAPBEXHLevel1X 3 2 5" xfId="23834"/>
    <cellStyle name="SAPBEXHLevel1X 3 2 6" xfId="23835"/>
    <cellStyle name="SAPBEXHLevel1X 3 2 7" xfId="23836"/>
    <cellStyle name="SAPBEXHLevel1X 3 2 8" xfId="23837"/>
    <cellStyle name="SAPBEXHLevel1X 3 2 9" xfId="23838"/>
    <cellStyle name="SAPBEXHLevel1X 3 2_БДР формат СД (2)" xfId="23839"/>
    <cellStyle name="SAPBEXHLevel1X 3 3" xfId="23840"/>
    <cellStyle name="SAPBEXHLevel1X 3 3 2" xfId="23841"/>
    <cellStyle name="SAPBEXHLevel1X 3 3 3" xfId="23842"/>
    <cellStyle name="SAPBEXHLevel1X 3 3 4" xfId="23843"/>
    <cellStyle name="SAPBEXHLevel1X 3 3 5" xfId="23844"/>
    <cellStyle name="SAPBEXHLevel1X 3 3 6" xfId="23845"/>
    <cellStyle name="SAPBEXHLevel1X 3 3 7" xfId="23846"/>
    <cellStyle name="SAPBEXHLevel1X 3 4" xfId="23847"/>
    <cellStyle name="SAPBEXHLevel1X 3 4 2" xfId="23848"/>
    <cellStyle name="SAPBEXHLevel1X 3 4 2 2" xfId="23849"/>
    <cellStyle name="SAPBEXHLevel1X 3 4 2 3" xfId="23850"/>
    <cellStyle name="SAPBEXHLevel1X 3 4 2 4" xfId="23851"/>
    <cellStyle name="SAPBEXHLevel1X 3 4 2 5" xfId="23852"/>
    <cellStyle name="SAPBEXHLevel1X 3 4 2 6" xfId="23853"/>
    <cellStyle name="SAPBEXHLevel1X 3 4 2 7" xfId="23854"/>
    <cellStyle name="SAPBEXHLevel1X 3 4 3" xfId="23855"/>
    <cellStyle name="SAPBEXHLevel1X 3 4 4" xfId="23856"/>
    <cellStyle name="SAPBEXHLevel1X 3 4 5" xfId="23857"/>
    <cellStyle name="SAPBEXHLevel1X 3 4 6" xfId="23858"/>
    <cellStyle name="SAPBEXHLevel1X 3 4 7" xfId="23859"/>
    <cellStyle name="SAPBEXHLevel1X 3 4 8" xfId="23860"/>
    <cellStyle name="SAPBEXHLevel1X 3 5" xfId="23861"/>
    <cellStyle name="SAPBEXHLevel1X 3 5 2" xfId="23862"/>
    <cellStyle name="SAPBEXHLevel1X 3 5 3" xfId="23863"/>
    <cellStyle name="SAPBEXHLevel1X 3 5 4" xfId="23864"/>
    <cellStyle name="SAPBEXHLevel1X 3 5 5" xfId="23865"/>
    <cellStyle name="SAPBEXHLevel1X 3 5 6" xfId="23866"/>
    <cellStyle name="SAPBEXHLevel1X 3 5 7" xfId="23867"/>
    <cellStyle name="SAPBEXHLevel1X 3 6" xfId="23868"/>
    <cellStyle name="SAPBEXHLevel1X 3 6 2" xfId="23869"/>
    <cellStyle name="SAPBEXHLevel1X 3 6 3" xfId="23870"/>
    <cellStyle name="SAPBEXHLevel1X 3 6 4" xfId="23871"/>
    <cellStyle name="SAPBEXHLevel1X 3 6 5" xfId="23872"/>
    <cellStyle name="SAPBEXHLevel1X 3 6 6" xfId="23873"/>
    <cellStyle name="SAPBEXHLevel1X 3 6 7" xfId="23874"/>
    <cellStyle name="SAPBEXHLevel1X 3 7" xfId="23875"/>
    <cellStyle name="SAPBEXHLevel1X 3 8" xfId="23876"/>
    <cellStyle name="SAPBEXHLevel1X 3 9" xfId="23877"/>
    <cellStyle name="SAPBEXHLevel1X 3_БДР формат СД (2)" xfId="23878"/>
    <cellStyle name="SAPBEXHLevel1X 4" xfId="23879"/>
    <cellStyle name="SAPBEXHLevel1X 4 2" xfId="23880"/>
    <cellStyle name="SAPBEXHLevel1X 4 2 2" xfId="23881"/>
    <cellStyle name="SAPBEXHLevel1X 4 2 2 2" xfId="23882"/>
    <cellStyle name="SAPBEXHLevel1X 4 2 2 3" xfId="23883"/>
    <cellStyle name="SAPBEXHLevel1X 4 2 2 4" xfId="23884"/>
    <cellStyle name="SAPBEXHLevel1X 4 2 2 5" xfId="23885"/>
    <cellStyle name="SAPBEXHLevel1X 4 2 2 6" xfId="23886"/>
    <cellStyle name="SAPBEXHLevel1X 4 2 2 7" xfId="23887"/>
    <cellStyle name="SAPBEXHLevel1X 4 2 3" xfId="23888"/>
    <cellStyle name="SAPBEXHLevel1X 4 2 4" xfId="23889"/>
    <cellStyle name="SAPBEXHLevel1X 4 2 5" xfId="23890"/>
    <cellStyle name="SAPBEXHLevel1X 4 2 6" xfId="23891"/>
    <cellStyle name="SAPBEXHLevel1X 4 2 7" xfId="23892"/>
    <cellStyle name="SAPBEXHLevel1X 4 2 8" xfId="23893"/>
    <cellStyle name="SAPBEXHLevel1X 4 3" xfId="23894"/>
    <cellStyle name="SAPBEXHLevel1X 4 3 2" xfId="23895"/>
    <cellStyle name="SAPBEXHLevel1X 4 3 3" xfId="23896"/>
    <cellStyle name="SAPBEXHLevel1X 4 3 4" xfId="23897"/>
    <cellStyle name="SAPBEXHLevel1X 4 3 5" xfId="23898"/>
    <cellStyle name="SAPBEXHLevel1X 4 3 6" xfId="23899"/>
    <cellStyle name="SAPBEXHLevel1X 4 3 7" xfId="23900"/>
    <cellStyle name="SAPBEXHLevel1X 4 4" xfId="23901"/>
    <cellStyle name="SAPBEXHLevel1X 4 5" xfId="23902"/>
    <cellStyle name="SAPBEXHLevel1X 4 6" xfId="23903"/>
    <cellStyle name="SAPBEXHLevel1X 4 7" xfId="23904"/>
    <cellStyle name="SAPBEXHLevel1X 4 8" xfId="23905"/>
    <cellStyle name="SAPBEXHLevel1X 4 9" xfId="23906"/>
    <cellStyle name="SAPBEXHLevel1X 4_БДР формат СД (2)" xfId="23907"/>
    <cellStyle name="SAPBEXHLevel1X 5" xfId="23908"/>
    <cellStyle name="SAPBEXHLevel1X 5 2" xfId="23909"/>
    <cellStyle name="SAPBEXHLevel1X 5 2 2" xfId="23910"/>
    <cellStyle name="SAPBEXHLevel1X 5 2 3" xfId="23911"/>
    <cellStyle name="SAPBEXHLevel1X 5 2 4" xfId="23912"/>
    <cellStyle name="SAPBEXHLevel1X 5 2 5" xfId="23913"/>
    <cellStyle name="SAPBEXHLevel1X 5 2 6" xfId="23914"/>
    <cellStyle name="SAPBEXHLevel1X 5 2 7" xfId="23915"/>
    <cellStyle name="SAPBEXHLevel1X 5 3" xfId="23916"/>
    <cellStyle name="SAPBEXHLevel1X 5 3 2" xfId="23917"/>
    <cellStyle name="SAPBEXHLevel1X 5 3 3" xfId="23918"/>
    <cellStyle name="SAPBEXHLevel1X 5 3 4" xfId="23919"/>
    <cellStyle name="SAPBEXHLevel1X 5 3 5" xfId="23920"/>
    <cellStyle name="SAPBEXHLevel1X 5 4" xfId="23921"/>
    <cellStyle name="SAPBEXHLevel1X 5 5" xfId="23922"/>
    <cellStyle name="SAPBEXHLevel1X 5 6" xfId="23923"/>
    <cellStyle name="SAPBEXHLevel1X 5 7" xfId="23924"/>
    <cellStyle name="SAPBEXHLevel1X 5 8" xfId="23925"/>
    <cellStyle name="SAPBEXHLevel1X 6" xfId="23926"/>
    <cellStyle name="SAPBEXHLevel1X 6 2" xfId="23927"/>
    <cellStyle name="SAPBEXHLevel1X 6 2 2" xfId="23928"/>
    <cellStyle name="SAPBEXHLevel1X 6 2 3" xfId="23929"/>
    <cellStyle name="SAPBEXHLevel1X 6 2 4" xfId="23930"/>
    <cellStyle name="SAPBEXHLevel1X 6 2 5" xfId="23931"/>
    <cellStyle name="SAPBEXHLevel1X 6 3" xfId="23932"/>
    <cellStyle name="SAPBEXHLevel1X 6 4" xfId="23933"/>
    <cellStyle name="SAPBEXHLevel1X 6 5" xfId="23934"/>
    <cellStyle name="SAPBEXHLevel1X 6 6" xfId="23935"/>
    <cellStyle name="SAPBEXHLevel1X 6 7" xfId="23936"/>
    <cellStyle name="SAPBEXHLevel1X 7" xfId="23937"/>
    <cellStyle name="SAPBEXHLevel1X 7 2" xfId="23938"/>
    <cellStyle name="SAPBEXHLevel1X 7 3" xfId="23939"/>
    <cellStyle name="SAPBEXHLevel1X 7 4" xfId="23940"/>
    <cellStyle name="SAPBEXHLevel1X 7 5" xfId="23941"/>
    <cellStyle name="SAPBEXHLevel1X 7 6" xfId="23942"/>
    <cellStyle name="SAPBEXHLevel1X 7 7" xfId="23943"/>
    <cellStyle name="SAPBEXHLevel1X 8" xfId="23944"/>
    <cellStyle name="SAPBEXHLevel1X 8 2" xfId="23945"/>
    <cellStyle name="SAPBEXHLevel1X 8 2 2" xfId="23946"/>
    <cellStyle name="SAPBEXHLevel1X 8 2 3" xfId="23947"/>
    <cellStyle name="SAPBEXHLevel1X 8 2 4" xfId="23948"/>
    <cellStyle name="SAPBEXHLevel1X 8 2 5" xfId="23949"/>
    <cellStyle name="SAPBEXHLevel1X 8 2 6" xfId="23950"/>
    <cellStyle name="SAPBEXHLevel1X 8 2 7" xfId="23951"/>
    <cellStyle name="SAPBEXHLevel1X 8 3" xfId="23952"/>
    <cellStyle name="SAPBEXHLevel1X 8 4" xfId="23953"/>
    <cellStyle name="SAPBEXHLevel1X 8 5" xfId="23954"/>
    <cellStyle name="SAPBEXHLevel1X 8 6" xfId="23955"/>
    <cellStyle name="SAPBEXHLevel1X 8 7" xfId="23956"/>
    <cellStyle name="SAPBEXHLevel1X 8 8" xfId="23957"/>
    <cellStyle name="SAPBEXHLevel1X 9" xfId="23958"/>
    <cellStyle name="SAPBEXHLevel1X 9 2" xfId="23959"/>
    <cellStyle name="SAPBEXHLevel1X 9 2 2" xfId="23960"/>
    <cellStyle name="SAPBEXHLevel1X 9 2 3" xfId="23961"/>
    <cellStyle name="SAPBEXHLevel1X 9 2 4" xfId="23962"/>
    <cellStyle name="SAPBEXHLevel1X 9 2 5" xfId="23963"/>
    <cellStyle name="SAPBEXHLevel1X 9 2 6" xfId="23964"/>
    <cellStyle name="SAPBEXHLevel1X 9 2 7" xfId="23965"/>
    <cellStyle name="SAPBEXHLevel1X 9 3" xfId="23966"/>
    <cellStyle name="SAPBEXHLevel1X 9 4" xfId="23967"/>
    <cellStyle name="SAPBEXHLevel1X 9 5" xfId="23968"/>
    <cellStyle name="SAPBEXHLevel1X 9 6" xfId="23969"/>
    <cellStyle name="SAPBEXHLevel1X 9 7" xfId="23970"/>
    <cellStyle name="SAPBEXHLevel1X 9 8" xfId="23971"/>
    <cellStyle name="SAPBEXHLevel1X_7 Расчёт тарифа 2011-2012 МЭС Востока" xfId="23972"/>
    <cellStyle name="SAPBEXHLevel2" xfId="23973"/>
    <cellStyle name="SAPBEXHLevel2 10" xfId="23974"/>
    <cellStyle name="SAPBEXHLevel2 10 2" xfId="23975"/>
    <cellStyle name="SAPBEXHLevel2 10 2 2" xfId="23976"/>
    <cellStyle name="SAPBEXHLevel2 10 2 3" xfId="23977"/>
    <cellStyle name="SAPBEXHLevel2 10 2 4" xfId="23978"/>
    <cellStyle name="SAPBEXHLevel2 10 2 5" xfId="23979"/>
    <cellStyle name="SAPBEXHLevel2 10 2 6" xfId="23980"/>
    <cellStyle name="SAPBEXHLevel2 10 2 7" xfId="23981"/>
    <cellStyle name="SAPBEXHLevel2 10 3" xfId="23982"/>
    <cellStyle name="SAPBEXHLevel2 10 4" xfId="23983"/>
    <cellStyle name="SAPBEXHLevel2 10 5" xfId="23984"/>
    <cellStyle name="SAPBEXHLevel2 10 6" xfId="23985"/>
    <cellStyle name="SAPBEXHLevel2 10 7" xfId="23986"/>
    <cellStyle name="SAPBEXHLevel2 10 8" xfId="23987"/>
    <cellStyle name="SAPBEXHLevel2 11" xfId="23988"/>
    <cellStyle name="SAPBEXHLevel2 11 2" xfId="23989"/>
    <cellStyle name="SAPBEXHLevel2 11 2 2" xfId="23990"/>
    <cellStyle name="SAPBEXHLevel2 11 2 3" xfId="23991"/>
    <cellStyle name="SAPBEXHLevel2 11 2 4" xfId="23992"/>
    <cellStyle name="SAPBEXHLevel2 11 2 5" xfId="23993"/>
    <cellStyle name="SAPBEXHLevel2 11 2 6" xfId="23994"/>
    <cellStyle name="SAPBEXHLevel2 11 2 7" xfId="23995"/>
    <cellStyle name="SAPBEXHLevel2 11 3" xfId="23996"/>
    <cellStyle name="SAPBEXHLevel2 11 4" xfId="23997"/>
    <cellStyle name="SAPBEXHLevel2 11 5" xfId="23998"/>
    <cellStyle name="SAPBEXHLevel2 11 6" xfId="23999"/>
    <cellStyle name="SAPBEXHLevel2 11 7" xfId="24000"/>
    <cellStyle name="SAPBEXHLevel2 11 8" xfId="24001"/>
    <cellStyle name="SAPBEXHLevel2 12" xfId="24002"/>
    <cellStyle name="SAPBEXHLevel2 12 2" xfId="24003"/>
    <cellStyle name="SAPBEXHLevel2 12 2 2" xfId="24004"/>
    <cellStyle name="SAPBEXHLevel2 12 2 3" xfId="24005"/>
    <cellStyle name="SAPBEXHLevel2 12 2 4" xfId="24006"/>
    <cellStyle name="SAPBEXHLevel2 12 2 5" xfId="24007"/>
    <cellStyle name="SAPBEXHLevel2 12 2 6" xfId="24008"/>
    <cellStyle name="SAPBEXHLevel2 12 2 7" xfId="24009"/>
    <cellStyle name="SAPBEXHLevel2 12 3" xfId="24010"/>
    <cellStyle name="SAPBEXHLevel2 12 4" xfId="24011"/>
    <cellStyle name="SAPBEXHLevel2 12 5" xfId="24012"/>
    <cellStyle name="SAPBEXHLevel2 12 6" xfId="24013"/>
    <cellStyle name="SAPBEXHLevel2 12 7" xfId="24014"/>
    <cellStyle name="SAPBEXHLevel2 12 8" xfId="24015"/>
    <cellStyle name="SAPBEXHLevel2 13" xfId="24016"/>
    <cellStyle name="SAPBEXHLevel2 13 2" xfId="24017"/>
    <cellStyle name="SAPBEXHLevel2 13 3" xfId="24018"/>
    <cellStyle name="SAPBEXHLevel2 13 4" xfId="24019"/>
    <cellStyle name="SAPBEXHLevel2 13 5" xfId="24020"/>
    <cellStyle name="SAPBEXHLevel2 13 6" xfId="24021"/>
    <cellStyle name="SAPBEXHLevel2 13 7" xfId="24022"/>
    <cellStyle name="SAPBEXHLevel2 14" xfId="24023"/>
    <cellStyle name="SAPBEXHLevel2 15" xfId="24024"/>
    <cellStyle name="SAPBEXHLevel2 16" xfId="24025"/>
    <cellStyle name="SAPBEXHLevel2 17" xfId="24026"/>
    <cellStyle name="SAPBEXHLevel2 18" xfId="24027"/>
    <cellStyle name="SAPBEXHLevel2 19" xfId="24028"/>
    <cellStyle name="SAPBEXHLevel2 2" xfId="24029"/>
    <cellStyle name="SAPBEXHLevel2 2 10" xfId="24030"/>
    <cellStyle name="SAPBEXHLevel2 2 11" xfId="24031"/>
    <cellStyle name="SAPBEXHLevel2 2 12" xfId="24032"/>
    <cellStyle name="SAPBEXHLevel2 2 13" xfId="24033"/>
    <cellStyle name="SAPBEXHLevel2 2 14" xfId="24034"/>
    <cellStyle name="SAPBEXHLevel2 2 15" xfId="24035"/>
    <cellStyle name="SAPBEXHLevel2 2 2" xfId="24036"/>
    <cellStyle name="SAPBEXHLevel2 2 2 10" xfId="24037"/>
    <cellStyle name="SAPBEXHLevel2 2 2 2" xfId="24038"/>
    <cellStyle name="SAPBEXHLevel2 2 2 2 2" xfId="24039"/>
    <cellStyle name="SAPBEXHLevel2 2 2 2 3" xfId="24040"/>
    <cellStyle name="SAPBEXHLevel2 2 2 2 4" xfId="24041"/>
    <cellStyle name="SAPBEXHLevel2 2 2 2 5" xfId="24042"/>
    <cellStyle name="SAPBEXHLevel2 2 2 3" xfId="24043"/>
    <cellStyle name="SAPBEXHLevel2 2 2 3 2" xfId="24044"/>
    <cellStyle name="SAPBEXHLevel2 2 2 3 2 2" xfId="24045"/>
    <cellStyle name="SAPBEXHLevel2 2 2 3 2 3" xfId="24046"/>
    <cellStyle name="SAPBEXHLevel2 2 2 3 2 4" xfId="24047"/>
    <cellStyle name="SAPBEXHLevel2 2 2 3 2 5" xfId="24048"/>
    <cellStyle name="SAPBEXHLevel2 2 2 3 2 6" xfId="24049"/>
    <cellStyle name="SAPBEXHLevel2 2 2 3 2 7" xfId="24050"/>
    <cellStyle name="SAPBEXHLevel2 2 2 3 3" xfId="24051"/>
    <cellStyle name="SAPBEXHLevel2 2 2 3 4" xfId="24052"/>
    <cellStyle name="SAPBEXHLevel2 2 2 3 5" xfId="24053"/>
    <cellStyle name="SAPBEXHLevel2 2 2 3 6" xfId="24054"/>
    <cellStyle name="SAPBEXHLevel2 2 2 3 7" xfId="24055"/>
    <cellStyle name="SAPBEXHLevel2 2 2 3 8" xfId="24056"/>
    <cellStyle name="SAPBEXHLevel2 2 2 4" xfId="24057"/>
    <cellStyle name="SAPBEXHLevel2 2 2 4 2" xfId="24058"/>
    <cellStyle name="SAPBEXHLevel2 2 2 4 3" xfId="24059"/>
    <cellStyle name="SAPBEXHLevel2 2 2 4 4" xfId="24060"/>
    <cellStyle name="SAPBEXHLevel2 2 2 4 5" xfId="24061"/>
    <cellStyle name="SAPBEXHLevel2 2 2 4 6" xfId="24062"/>
    <cellStyle name="SAPBEXHLevel2 2 2 4 7" xfId="24063"/>
    <cellStyle name="SAPBEXHLevel2 2 2 5" xfId="24064"/>
    <cellStyle name="SAPBEXHLevel2 2 2 6" xfId="24065"/>
    <cellStyle name="SAPBEXHLevel2 2 2 7" xfId="24066"/>
    <cellStyle name="SAPBEXHLevel2 2 2 8" xfId="24067"/>
    <cellStyle name="SAPBEXHLevel2 2 2 9" xfId="24068"/>
    <cellStyle name="SAPBEXHLevel2 2 2_БДР формат СД (2)" xfId="24069"/>
    <cellStyle name="SAPBEXHLevel2 2 3" xfId="24070"/>
    <cellStyle name="SAPBEXHLevel2 2 3 10" xfId="24071"/>
    <cellStyle name="SAPBEXHLevel2 2 3 11" xfId="24072"/>
    <cellStyle name="SAPBEXHLevel2 2 3 12" xfId="24073"/>
    <cellStyle name="SAPBEXHLevel2 2 3 2" xfId="24074"/>
    <cellStyle name="SAPBEXHLevel2 2 3 2 2" xfId="24075"/>
    <cellStyle name="SAPBEXHLevel2 2 3 2 3" xfId="24076"/>
    <cellStyle name="SAPBEXHLevel2 2 3 2 3 2" xfId="24077"/>
    <cellStyle name="SAPBEXHLevel2 2 3 2 3 3" xfId="24078"/>
    <cellStyle name="SAPBEXHLevel2 2 3 2 3 4" xfId="24079"/>
    <cellStyle name="SAPBEXHLevel2 2 3 2 3 5" xfId="24080"/>
    <cellStyle name="SAPBEXHLevel2 2 3 2 3 6" xfId="24081"/>
    <cellStyle name="SAPBEXHLevel2 2 3 2 3 7" xfId="24082"/>
    <cellStyle name="SAPBEXHLevel2 2 3 2 4" xfId="24083"/>
    <cellStyle name="SAPBEXHLevel2 2 3 2 5" xfId="24084"/>
    <cellStyle name="SAPBEXHLevel2 2 3 2 6" xfId="24085"/>
    <cellStyle name="SAPBEXHLevel2 2 3 2 7" xfId="24086"/>
    <cellStyle name="SAPBEXHLevel2 2 3 2 8" xfId="24087"/>
    <cellStyle name="SAPBEXHLevel2 2 3 2 9" xfId="24088"/>
    <cellStyle name="SAPBEXHLevel2 2 3 2_БДР формат СД (2)" xfId="24089"/>
    <cellStyle name="SAPBEXHLevel2 2 3 3" xfId="24090"/>
    <cellStyle name="SAPBEXHLevel2 2 3 3 2" xfId="24091"/>
    <cellStyle name="SAPBEXHLevel2 2 3 3 3" xfId="24092"/>
    <cellStyle name="SAPBEXHLevel2 2 3 3 4" xfId="24093"/>
    <cellStyle name="SAPBEXHLevel2 2 3 3 5" xfId="24094"/>
    <cellStyle name="SAPBEXHLevel2 2 3 3 6" xfId="24095"/>
    <cellStyle name="SAPBEXHLevel2 2 3 3 7" xfId="24096"/>
    <cellStyle name="SAPBEXHLevel2 2 3 4" xfId="24097"/>
    <cellStyle name="SAPBEXHLevel2 2 3 5" xfId="24098"/>
    <cellStyle name="SAPBEXHLevel2 2 3 6" xfId="24099"/>
    <cellStyle name="SAPBEXHLevel2 2 3 7" xfId="24100"/>
    <cellStyle name="SAPBEXHLevel2 2 3 8" xfId="24101"/>
    <cellStyle name="SAPBEXHLevel2 2 3 9" xfId="24102"/>
    <cellStyle name="SAPBEXHLevel2 2 3_БДР формат СД (2)" xfId="24103"/>
    <cellStyle name="SAPBEXHLevel2 2 4" xfId="24104"/>
    <cellStyle name="SAPBEXHLevel2 2 4 2" xfId="24105"/>
    <cellStyle name="SAPBEXHLevel2 2 4 2 2" xfId="24106"/>
    <cellStyle name="SAPBEXHLevel2 2 4 2 3" xfId="24107"/>
    <cellStyle name="SAPBEXHLevel2 2 4 2 4" xfId="24108"/>
    <cellStyle name="SAPBEXHLevel2 2 4 2 5" xfId="24109"/>
    <cellStyle name="SAPBEXHLevel2 2 4 2 6" xfId="24110"/>
    <cellStyle name="SAPBEXHLevel2 2 4 2 7" xfId="24111"/>
    <cellStyle name="SAPBEXHLevel2 2 4 3" xfId="24112"/>
    <cellStyle name="SAPBEXHLevel2 2 4 3 2" xfId="24113"/>
    <cellStyle name="SAPBEXHLevel2 2 4 3 3" xfId="24114"/>
    <cellStyle name="SAPBEXHLevel2 2 4 3 4" xfId="24115"/>
    <cellStyle name="SAPBEXHLevel2 2 4 3 5" xfId="24116"/>
    <cellStyle name="SAPBEXHLevel2 2 4 4" xfId="24117"/>
    <cellStyle name="SAPBEXHLevel2 2 4 5" xfId="24118"/>
    <cellStyle name="SAPBEXHLevel2 2 4 6" xfId="24119"/>
    <cellStyle name="SAPBEXHLevel2 2 4 7" xfId="24120"/>
    <cellStyle name="SAPBEXHLevel2 2 4 8" xfId="24121"/>
    <cellStyle name="SAPBEXHLevel2 2 5" xfId="24122"/>
    <cellStyle name="SAPBEXHLevel2 2 5 2" xfId="24123"/>
    <cellStyle name="SAPBEXHLevel2 2 5 2 2" xfId="24124"/>
    <cellStyle name="SAPBEXHLevel2 2 5 2 3" xfId="24125"/>
    <cellStyle name="SAPBEXHLevel2 2 5 2 4" xfId="24126"/>
    <cellStyle name="SAPBEXHLevel2 2 5 2 5" xfId="24127"/>
    <cellStyle name="SAPBEXHLevel2 2 6" xfId="24128"/>
    <cellStyle name="SAPBEXHLevel2 2 6 2" xfId="24129"/>
    <cellStyle name="SAPBEXHLevel2 2 6 2 2" xfId="24130"/>
    <cellStyle name="SAPBEXHLevel2 2 6 2 3" xfId="24131"/>
    <cellStyle name="SAPBEXHLevel2 2 6 2 4" xfId="24132"/>
    <cellStyle name="SAPBEXHLevel2 2 6 2 5" xfId="24133"/>
    <cellStyle name="SAPBEXHLevel2 2 6 2 6" xfId="24134"/>
    <cellStyle name="SAPBEXHLevel2 2 6 2 7" xfId="24135"/>
    <cellStyle name="SAPBEXHLevel2 2 6 3" xfId="24136"/>
    <cellStyle name="SAPBEXHLevel2 2 6 4" xfId="24137"/>
    <cellStyle name="SAPBEXHLevel2 2 6 5" xfId="24138"/>
    <cellStyle name="SAPBEXHLevel2 2 6 6" xfId="24139"/>
    <cellStyle name="SAPBEXHLevel2 2 6 7" xfId="24140"/>
    <cellStyle name="SAPBEXHLevel2 2 6 8" xfId="24141"/>
    <cellStyle name="SAPBEXHLevel2 2 7" xfId="24142"/>
    <cellStyle name="SAPBEXHLevel2 2 7 2" xfId="24143"/>
    <cellStyle name="SAPBEXHLevel2 2 7 2 2" xfId="24144"/>
    <cellStyle name="SAPBEXHLevel2 2 7 2 3" xfId="24145"/>
    <cellStyle name="SAPBEXHLevel2 2 7 2 4" xfId="24146"/>
    <cellStyle name="SAPBEXHLevel2 2 7 2 5" xfId="24147"/>
    <cellStyle name="SAPBEXHLevel2 2 7 2 6" xfId="24148"/>
    <cellStyle name="SAPBEXHLevel2 2 7 2 7" xfId="24149"/>
    <cellStyle name="SAPBEXHLevel2 2 7 3" xfId="24150"/>
    <cellStyle name="SAPBEXHLevel2 2 7 4" xfId="24151"/>
    <cellStyle name="SAPBEXHLevel2 2 7 5" xfId="24152"/>
    <cellStyle name="SAPBEXHLevel2 2 7 6" xfId="24153"/>
    <cellStyle name="SAPBEXHLevel2 2 7 7" xfId="24154"/>
    <cellStyle name="SAPBEXHLevel2 2 7 8" xfId="24155"/>
    <cellStyle name="SAPBEXHLevel2 2 8" xfId="24156"/>
    <cellStyle name="SAPBEXHLevel2 2 8 2" xfId="24157"/>
    <cellStyle name="SAPBEXHLevel2 2 8 2 2" xfId="24158"/>
    <cellStyle name="SAPBEXHLevel2 2 8 2 3" xfId="24159"/>
    <cellStyle name="SAPBEXHLevel2 2 8 2 4" xfId="24160"/>
    <cellStyle name="SAPBEXHLevel2 2 8 2 5" xfId="24161"/>
    <cellStyle name="SAPBEXHLevel2 2 8 2 6" xfId="24162"/>
    <cellStyle name="SAPBEXHLevel2 2 8 2 7" xfId="24163"/>
    <cellStyle name="SAPBEXHLevel2 2 8 3" xfId="24164"/>
    <cellStyle name="SAPBEXHLevel2 2 8 4" xfId="24165"/>
    <cellStyle name="SAPBEXHLevel2 2 8 5" xfId="24166"/>
    <cellStyle name="SAPBEXHLevel2 2 8 6" xfId="24167"/>
    <cellStyle name="SAPBEXHLevel2 2 8 7" xfId="24168"/>
    <cellStyle name="SAPBEXHLevel2 2 8 8" xfId="24169"/>
    <cellStyle name="SAPBEXHLevel2 2 9" xfId="24170"/>
    <cellStyle name="SAPBEXHLevel2 2 9 2" xfId="24171"/>
    <cellStyle name="SAPBEXHLevel2 2 9 3" xfId="24172"/>
    <cellStyle name="SAPBEXHLevel2 2 9 4" xfId="24173"/>
    <cellStyle name="SAPBEXHLevel2 2 9 5" xfId="24174"/>
    <cellStyle name="SAPBEXHLevel2 2 9 6" xfId="24175"/>
    <cellStyle name="SAPBEXHLevel2 2 9 7" xfId="24176"/>
    <cellStyle name="SAPBEXHLevel2 2_БДР формат СД (2)" xfId="24177"/>
    <cellStyle name="SAPBEXHLevel2 3" xfId="24178"/>
    <cellStyle name="SAPBEXHLevel2 3 10" xfId="24179"/>
    <cellStyle name="SAPBEXHLevel2 3 11" xfId="24180"/>
    <cellStyle name="SAPBEXHLevel2 3 12" xfId="24181"/>
    <cellStyle name="SAPBEXHLevel2 3 2" xfId="24182"/>
    <cellStyle name="SAPBEXHLevel2 3 2 2" xfId="24183"/>
    <cellStyle name="SAPBEXHLevel2 3 2 2 2" xfId="24184"/>
    <cellStyle name="SAPBEXHLevel2 3 2 2 3" xfId="24185"/>
    <cellStyle name="SAPBEXHLevel2 3 2 2 4" xfId="24186"/>
    <cellStyle name="SAPBEXHLevel2 3 2 2 5" xfId="24187"/>
    <cellStyle name="SAPBEXHLevel2 3 2 2 6" xfId="24188"/>
    <cellStyle name="SAPBEXHLevel2 3 2 2 7" xfId="24189"/>
    <cellStyle name="SAPBEXHLevel2 3 2 3" xfId="24190"/>
    <cellStyle name="SAPBEXHLevel2 3 2 3 2" xfId="24191"/>
    <cellStyle name="SAPBEXHLevel2 3 2 3 3" xfId="24192"/>
    <cellStyle name="SAPBEXHLevel2 3 2 3 4" xfId="24193"/>
    <cellStyle name="SAPBEXHLevel2 3 2 3 5" xfId="24194"/>
    <cellStyle name="SAPBEXHLevel2 3 2 3 6" xfId="24195"/>
    <cellStyle name="SAPBEXHLevel2 3 2 3 7" xfId="24196"/>
    <cellStyle name="SAPBEXHLevel2 3 2 4" xfId="24197"/>
    <cellStyle name="SAPBEXHLevel2 3 2 5" xfId="24198"/>
    <cellStyle name="SAPBEXHLevel2 3 2 6" xfId="24199"/>
    <cellStyle name="SAPBEXHLevel2 3 2 7" xfId="24200"/>
    <cellStyle name="SAPBEXHLevel2 3 2 8" xfId="24201"/>
    <cellStyle name="SAPBEXHLevel2 3 2 9" xfId="24202"/>
    <cellStyle name="SAPBEXHLevel2 3 2_БДР формат СД (2)" xfId="24203"/>
    <cellStyle name="SAPBEXHLevel2 3 3" xfId="24204"/>
    <cellStyle name="SAPBEXHLevel2 3 3 2" xfId="24205"/>
    <cellStyle name="SAPBEXHLevel2 3 3 3" xfId="24206"/>
    <cellStyle name="SAPBEXHLevel2 3 3 4" xfId="24207"/>
    <cellStyle name="SAPBEXHLevel2 3 3 5" xfId="24208"/>
    <cellStyle name="SAPBEXHLevel2 3 3 6" xfId="24209"/>
    <cellStyle name="SAPBEXHLevel2 3 3 7" xfId="24210"/>
    <cellStyle name="SAPBEXHLevel2 3 4" xfId="24211"/>
    <cellStyle name="SAPBEXHLevel2 3 4 2" xfId="24212"/>
    <cellStyle name="SAPBEXHLevel2 3 4 2 2" xfId="24213"/>
    <cellStyle name="SAPBEXHLevel2 3 4 2 3" xfId="24214"/>
    <cellStyle name="SAPBEXHLevel2 3 4 2 4" xfId="24215"/>
    <cellStyle name="SAPBEXHLevel2 3 4 2 5" xfId="24216"/>
    <cellStyle name="SAPBEXHLevel2 3 4 2 6" xfId="24217"/>
    <cellStyle name="SAPBEXHLevel2 3 4 2 7" xfId="24218"/>
    <cellStyle name="SAPBEXHLevel2 3 4 3" xfId="24219"/>
    <cellStyle name="SAPBEXHLevel2 3 4 4" xfId="24220"/>
    <cellStyle name="SAPBEXHLevel2 3 4 5" xfId="24221"/>
    <cellStyle name="SAPBEXHLevel2 3 4 6" xfId="24222"/>
    <cellStyle name="SAPBEXHLevel2 3 4 7" xfId="24223"/>
    <cellStyle name="SAPBEXHLevel2 3 4 8" xfId="24224"/>
    <cellStyle name="SAPBEXHLevel2 3 5" xfId="24225"/>
    <cellStyle name="SAPBEXHLevel2 3 5 2" xfId="24226"/>
    <cellStyle name="SAPBEXHLevel2 3 5 2 2" xfId="24227"/>
    <cellStyle name="SAPBEXHLevel2 3 5 2 3" xfId="24228"/>
    <cellStyle name="SAPBEXHLevel2 3 5 2 4" xfId="24229"/>
    <cellStyle name="SAPBEXHLevel2 3 5 2 5" xfId="24230"/>
    <cellStyle name="SAPBEXHLevel2 3 5 2 6" xfId="24231"/>
    <cellStyle name="SAPBEXHLevel2 3 5 2 7" xfId="24232"/>
    <cellStyle name="SAPBEXHLevel2 3 5 3" xfId="24233"/>
    <cellStyle name="SAPBEXHLevel2 3 5 4" xfId="24234"/>
    <cellStyle name="SAPBEXHLevel2 3 5 5" xfId="24235"/>
    <cellStyle name="SAPBEXHLevel2 3 5 6" xfId="24236"/>
    <cellStyle name="SAPBEXHLevel2 3 5 7" xfId="24237"/>
    <cellStyle name="SAPBEXHLevel2 3 5 8" xfId="24238"/>
    <cellStyle name="SAPBEXHLevel2 3 6" xfId="24239"/>
    <cellStyle name="SAPBEXHLevel2 3 6 2" xfId="24240"/>
    <cellStyle name="SAPBEXHLevel2 3 6 3" xfId="24241"/>
    <cellStyle name="SAPBEXHLevel2 3 6 4" xfId="24242"/>
    <cellStyle name="SAPBEXHLevel2 3 6 5" xfId="24243"/>
    <cellStyle name="SAPBEXHLevel2 3 6 6" xfId="24244"/>
    <cellStyle name="SAPBEXHLevel2 3 6 7" xfId="24245"/>
    <cellStyle name="SAPBEXHLevel2 3 7" xfId="24246"/>
    <cellStyle name="SAPBEXHLevel2 3 8" xfId="24247"/>
    <cellStyle name="SAPBEXHLevel2 3 9" xfId="24248"/>
    <cellStyle name="SAPBEXHLevel2 3_БДР формат СД (2)" xfId="24249"/>
    <cellStyle name="SAPBEXHLevel2 4" xfId="24250"/>
    <cellStyle name="SAPBEXHLevel2 4 2" xfId="24251"/>
    <cellStyle name="SAPBEXHLevel2 4 2 2" xfId="24252"/>
    <cellStyle name="SAPBEXHLevel2 4 2 2 2" xfId="24253"/>
    <cellStyle name="SAPBEXHLevel2 4 2 2 3" xfId="24254"/>
    <cellStyle name="SAPBEXHLevel2 4 2 2 4" xfId="24255"/>
    <cellStyle name="SAPBEXHLevel2 4 2 2 5" xfId="24256"/>
    <cellStyle name="SAPBEXHLevel2 4 2 2 6" xfId="24257"/>
    <cellStyle name="SAPBEXHLevel2 4 2 2 7" xfId="24258"/>
    <cellStyle name="SAPBEXHLevel2 4 2 3" xfId="24259"/>
    <cellStyle name="SAPBEXHLevel2 4 2 4" xfId="24260"/>
    <cellStyle name="SAPBEXHLevel2 4 2 5" xfId="24261"/>
    <cellStyle name="SAPBEXHLevel2 4 2 6" xfId="24262"/>
    <cellStyle name="SAPBEXHLevel2 4 2 7" xfId="24263"/>
    <cellStyle name="SAPBEXHLevel2 4 2 8" xfId="24264"/>
    <cellStyle name="SAPBEXHLevel2 4 3" xfId="24265"/>
    <cellStyle name="SAPBEXHLevel2 4 3 2" xfId="24266"/>
    <cellStyle name="SAPBEXHLevel2 4 3 3" xfId="24267"/>
    <cellStyle name="SAPBEXHLevel2 4 3 4" xfId="24268"/>
    <cellStyle name="SAPBEXHLevel2 4 3 5" xfId="24269"/>
    <cellStyle name="SAPBEXHLevel2 4 3 6" xfId="24270"/>
    <cellStyle name="SAPBEXHLevel2 4 3 7" xfId="24271"/>
    <cellStyle name="SAPBEXHLevel2 4 4" xfId="24272"/>
    <cellStyle name="SAPBEXHLevel2 4 5" xfId="24273"/>
    <cellStyle name="SAPBEXHLevel2 4 6" xfId="24274"/>
    <cellStyle name="SAPBEXHLevel2 4 7" xfId="24275"/>
    <cellStyle name="SAPBEXHLevel2 4 8" xfId="24276"/>
    <cellStyle name="SAPBEXHLevel2 4 9" xfId="24277"/>
    <cellStyle name="SAPBEXHLevel2 4_БДР формат СД (2)" xfId="24278"/>
    <cellStyle name="SAPBEXHLevel2 5" xfId="24279"/>
    <cellStyle name="SAPBEXHLevel2 5 2" xfId="24280"/>
    <cellStyle name="SAPBEXHLevel2 5 2 2" xfId="24281"/>
    <cellStyle name="SAPBEXHLevel2 5 2 3" xfId="24282"/>
    <cellStyle name="SAPBEXHLevel2 5 2 4" xfId="24283"/>
    <cellStyle name="SAPBEXHLevel2 5 2 5" xfId="24284"/>
    <cellStyle name="SAPBEXHLevel2 5 2 6" xfId="24285"/>
    <cellStyle name="SAPBEXHLevel2 5 2 7" xfId="24286"/>
    <cellStyle name="SAPBEXHLevel2 5 3" xfId="24287"/>
    <cellStyle name="SAPBEXHLevel2 5 3 2" xfId="24288"/>
    <cellStyle name="SAPBEXHLevel2 5 3 3" xfId="24289"/>
    <cellStyle name="SAPBEXHLevel2 5 3 4" xfId="24290"/>
    <cellStyle name="SAPBEXHLevel2 5 3 5" xfId="24291"/>
    <cellStyle name="SAPBEXHLevel2 5 4" xfId="24292"/>
    <cellStyle name="SAPBEXHLevel2 5 5" xfId="24293"/>
    <cellStyle name="SAPBEXHLevel2 5 6" xfId="24294"/>
    <cellStyle name="SAPBEXHLevel2 5 7" xfId="24295"/>
    <cellStyle name="SAPBEXHLevel2 5 8" xfId="24296"/>
    <cellStyle name="SAPBEXHLevel2 6" xfId="24297"/>
    <cellStyle name="SAPBEXHLevel2 6 2" xfId="24298"/>
    <cellStyle name="SAPBEXHLevel2 6 2 2" xfId="24299"/>
    <cellStyle name="SAPBEXHLevel2 6 2 3" xfId="24300"/>
    <cellStyle name="SAPBEXHLevel2 6 2 4" xfId="24301"/>
    <cellStyle name="SAPBEXHLevel2 6 2 5" xfId="24302"/>
    <cellStyle name="SAPBEXHLevel2 6 2 6" xfId="24303"/>
    <cellStyle name="SAPBEXHLevel2 6 2 7" xfId="24304"/>
    <cellStyle name="SAPBEXHLevel2 6 3" xfId="24305"/>
    <cellStyle name="SAPBEXHLevel2 6 4" xfId="24306"/>
    <cellStyle name="SAPBEXHLevel2 6 5" xfId="24307"/>
    <cellStyle name="SAPBEXHLevel2 6 6" xfId="24308"/>
    <cellStyle name="SAPBEXHLevel2 6 7" xfId="24309"/>
    <cellStyle name="SAPBEXHLevel2 6 8" xfId="24310"/>
    <cellStyle name="SAPBEXHLevel2 7" xfId="24311"/>
    <cellStyle name="SAPBEXHLevel2 7 2" xfId="24312"/>
    <cellStyle name="SAPBEXHLevel2 7 2 2" xfId="24313"/>
    <cellStyle name="SAPBEXHLevel2 7 2 3" xfId="24314"/>
    <cellStyle name="SAPBEXHLevel2 7 2 4" xfId="24315"/>
    <cellStyle name="SAPBEXHLevel2 7 2 5" xfId="24316"/>
    <cellStyle name="SAPBEXHLevel2 7 2 6" xfId="24317"/>
    <cellStyle name="SAPBEXHLevel2 7 2 7" xfId="24318"/>
    <cellStyle name="SAPBEXHLevel2 7 3" xfId="24319"/>
    <cellStyle name="SAPBEXHLevel2 7 4" xfId="24320"/>
    <cellStyle name="SAPBEXHLevel2 7 5" xfId="24321"/>
    <cellStyle name="SAPBEXHLevel2 7 6" xfId="24322"/>
    <cellStyle name="SAPBEXHLevel2 7 7" xfId="24323"/>
    <cellStyle name="SAPBEXHLevel2 7 8" xfId="24324"/>
    <cellStyle name="SAPBEXHLevel2 8" xfId="24325"/>
    <cellStyle name="SAPBEXHLevel2 8 2" xfId="24326"/>
    <cellStyle name="SAPBEXHLevel2 8 2 2" xfId="24327"/>
    <cellStyle name="SAPBEXHLevel2 8 2 3" xfId="24328"/>
    <cellStyle name="SAPBEXHLevel2 8 2 4" xfId="24329"/>
    <cellStyle name="SAPBEXHLevel2 8 2 5" xfId="24330"/>
    <cellStyle name="SAPBEXHLevel2 8 2 6" xfId="24331"/>
    <cellStyle name="SAPBEXHLevel2 8 2 7" xfId="24332"/>
    <cellStyle name="SAPBEXHLevel2 8 3" xfId="24333"/>
    <cellStyle name="SAPBEXHLevel2 8 4" xfId="24334"/>
    <cellStyle name="SAPBEXHLevel2 8 5" xfId="24335"/>
    <cellStyle name="SAPBEXHLevel2 8 6" xfId="24336"/>
    <cellStyle name="SAPBEXHLevel2 8 7" xfId="24337"/>
    <cellStyle name="SAPBEXHLevel2 8 8" xfId="24338"/>
    <cellStyle name="SAPBEXHLevel2 9" xfId="24339"/>
    <cellStyle name="SAPBEXHLevel2 9 2" xfId="24340"/>
    <cellStyle name="SAPBEXHLevel2 9 2 2" xfId="24341"/>
    <cellStyle name="SAPBEXHLevel2 9 2 3" xfId="24342"/>
    <cellStyle name="SAPBEXHLevel2 9 2 4" xfId="24343"/>
    <cellStyle name="SAPBEXHLevel2 9 2 5" xfId="24344"/>
    <cellStyle name="SAPBEXHLevel2 9 2 6" xfId="24345"/>
    <cellStyle name="SAPBEXHLevel2 9 2 7" xfId="24346"/>
    <cellStyle name="SAPBEXHLevel2 9 3" xfId="24347"/>
    <cellStyle name="SAPBEXHLevel2 9 4" xfId="24348"/>
    <cellStyle name="SAPBEXHLevel2 9 5" xfId="24349"/>
    <cellStyle name="SAPBEXHLevel2 9 6" xfId="24350"/>
    <cellStyle name="SAPBEXHLevel2 9 7" xfId="24351"/>
    <cellStyle name="SAPBEXHLevel2 9 8" xfId="24352"/>
    <cellStyle name="SAPBEXHLevel2_7 Расчёт тарифа 2011-2012 МЭС Востока" xfId="24353"/>
    <cellStyle name="SAPBEXHLevel2X" xfId="24354"/>
    <cellStyle name="SAPBEXHLevel2X 10" xfId="24355"/>
    <cellStyle name="SAPBEXHLevel2X 10 2" xfId="24356"/>
    <cellStyle name="SAPBEXHLevel2X 10 2 2" xfId="24357"/>
    <cellStyle name="SAPBEXHLevel2X 10 2 3" xfId="24358"/>
    <cellStyle name="SAPBEXHLevel2X 10 2 4" xfId="24359"/>
    <cellStyle name="SAPBEXHLevel2X 10 2 5" xfId="24360"/>
    <cellStyle name="SAPBEXHLevel2X 10 2 6" xfId="24361"/>
    <cellStyle name="SAPBEXHLevel2X 10 2 7" xfId="24362"/>
    <cellStyle name="SAPBEXHLevel2X 10 3" xfId="24363"/>
    <cellStyle name="SAPBEXHLevel2X 10 4" xfId="24364"/>
    <cellStyle name="SAPBEXHLevel2X 10 5" xfId="24365"/>
    <cellStyle name="SAPBEXHLevel2X 10 6" xfId="24366"/>
    <cellStyle name="SAPBEXHLevel2X 10 7" xfId="24367"/>
    <cellStyle name="SAPBEXHLevel2X 10 8" xfId="24368"/>
    <cellStyle name="SAPBEXHLevel2X 11" xfId="24369"/>
    <cellStyle name="SAPBEXHLevel2X 11 2" xfId="24370"/>
    <cellStyle name="SAPBEXHLevel2X 11 3" xfId="24371"/>
    <cellStyle name="SAPBEXHLevel2X 11 4" xfId="24372"/>
    <cellStyle name="SAPBEXHLevel2X 11 5" xfId="24373"/>
    <cellStyle name="SAPBEXHLevel2X 11 6" xfId="24374"/>
    <cellStyle name="SAPBEXHLevel2X 11 7" xfId="24375"/>
    <cellStyle name="SAPBEXHLevel2X 12" xfId="24376"/>
    <cellStyle name="SAPBEXHLevel2X 12 2" xfId="24377"/>
    <cellStyle name="SAPBEXHLevel2X 12 3" xfId="24378"/>
    <cellStyle name="SAPBEXHLevel2X 12 4" xfId="24379"/>
    <cellStyle name="SAPBEXHLevel2X 12 5" xfId="24380"/>
    <cellStyle name="SAPBEXHLevel2X 12 6" xfId="24381"/>
    <cellStyle name="SAPBEXHLevel2X 12 7" xfId="24382"/>
    <cellStyle name="SAPBEXHLevel2X 13" xfId="24383"/>
    <cellStyle name="SAPBEXHLevel2X 13 2" xfId="24384"/>
    <cellStyle name="SAPBEXHLevel2X 13 3" xfId="24385"/>
    <cellStyle name="SAPBEXHLevel2X 13 4" xfId="24386"/>
    <cellStyle name="SAPBEXHLevel2X 13 5" xfId="24387"/>
    <cellStyle name="SAPBEXHLevel2X 13 6" xfId="24388"/>
    <cellStyle name="SAPBEXHLevel2X 13 7" xfId="24389"/>
    <cellStyle name="SAPBEXHLevel2X 14" xfId="24390"/>
    <cellStyle name="SAPBEXHLevel2X 14 2" xfId="24391"/>
    <cellStyle name="SAPBEXHLevel2X 14 3" xfId="24392"/>
    <cellStyle name="SAPBEXHLevel2X 14 4" xfId="24393"/>
    <cellStyle name="SAPBEXHLevel2X 14 5" xfId="24394"/>
    <cellStyle name="SAPBEXHLevel2X 14 6" xfId="24395"/>
    <cellStyle name="SAPBEXHLevel2X 14 7" xfId="24396"/>
    <cellStyle name="SAPBEXHLevel2X 15" xfId="24397"/>
    <cellStyle name="SAPBEXHLevel2X 16" xfId="24398"/>
    <cellStyle name="SAPBEXHLevel2X 17" xfId="24399"/>
    <cellStyle name="SAPBEXHLevel2X 18" xfId="24400"/>
    <cellStyle name="SAPBEXHLevel2X 19" xfId="24401"/>
    <cellStyle name="SAPBEXHLevel2X 2" xfId="24402"/>
    <cellStyle name="SAPBEXHLevel2X 2 10" xfId="24403"/>
    <cellStyle name="SAPBEXHLevel2X 2 11" xfId="24404"/>
    <cellStyle name="SAPBEXHLevel2X 2 12" xfId="24405"/>
    <cellStyle name="SAPBEXHLevel2X 2 13" xfId="24406"/>
    <cellStyle name="SAPBEXHLevel2X 2 14" xfId="24407"/>
    <cellStyle name="SAPBEXHLevel2X 2 2" xfId="24408"/>
    <cellStyle name="SAPBEXHLevel2X 2 2 10" xfId="24409"/>
    <cellStyle name="SAPBEXHLevel2X 2 2 2" xfId="24410"/>
    <cellStyle name="SAPBEXHLevel2X 2 2 2 2" xfId="24411"/>
    <cellStyle name="SAPBEXHLevel2X 2 2 2 3" xfId="24412"/>
    <cellStyle name="SAPBEXHLevel2X 2 2 2 4" xfId="24413"/>
    <cellStyle name="SAPBEXHLevel2X 2 2 2 5" xfId="24414"/>
    <cellStyle name="SAPBEXHLevel2X 2 2 3" xfId="24415"/>
    <cellStyle name="SAPBEXHLevel2X 2 2 3 2" xfId="24416"/>
    <cellStyle name="SAPBEXHLevel2X 2 2 3 2 2" xfId="24417"/>
    <cellStyle name="SAPBEXHLevel2X 2 2 3 2 3" xfId="24418"/>
    <cellStyle name="SAPBEXHLevel2X 2 2 3 2 4" xfId="24419"/>
    <cellStyle name="SAPBEXHLevel2X 2 2 3 2 5" xfId="24420"/>
    <cellStyle name="SAPBEXHLevel2X 2 2 3 2 6" xfId="24421"/>
    <cellStyle name="SAPBEXHLevel2X 2 2 3 2 7" xfId="24422"/>
    <cellStyle name="SAPBEXHLevel2X 2 2 3 3" xfId="24423"/>
    <cellStyle name="SAPBEXHLevel2X 2 2 3 4" xfId="24424"/>
    <cellStyle name="SAPBEXHLevel2X 2 2 3 5" xfId="24425"/>
    <cellStyle name="SAPBEXHLevel2X 2 2 3 6" xfId="24426"/>
    <cellStyle name="SAPBEXHLevel2X 2 2 3 7" xfId="24427"/>
    <cellStyle name="SAPBEXHLevel2X 2 2 3 8" xfId="24428"/>
    <cellStyle name="SAPBEXHLevel2X 2 2 4" xfId="24429"/>
    <cellStyle name="SAPBEXHLevel2X 2 2 4 2" xfId="24430"/>
    <cellStyle name="SAPBEXHLevel2X 2 2 4 3" xfId="24431"/>
    <cellStyle name="SAPBEXHLevel2X 2 2 4 4" xfId="24432"/>
    <cellStyle name="SAPBEXHLevel2X 2 2 4 5" xfId="24433"/>
    <cellStyle name="SAPBEXHLevel2X 2 2 4 6" xfId="24434"/>
    <cellStyle name="SAPBEXHLevel2X 2 2 4 7" xfId="24435"/>
    <cellStyle name="SAPBEXHLevel2X 2 2 5" xfId="24436"/>
    <cellStyle name="SAPBEXHLevel2X 2 2 6" xfId="24437"/>
    <cellStyle name="SAPBEXHLevel2X 2 2 7" xfId="24438"/>
    <cellStyle name="SAPBEXHLevel2X 2 2 8" xfId="24439"/>
    <cellStyle name="SAPBEXHLevel2X 2 2 9" xfId="24440"/>
    <cellStyle name="SAPBEXHLevel2X 2 2_БДР формат СД (2)" xfId="24441"/>
    <cellStyle name="SAPBEXHLevel2X 2 3" xfId="24442"/>
    <cellStyle name="SAPBEXHLevel2X 2 3 2" xfId="24443"/>
    <cellStyle name="SAPBEXHLevel2X 2 3 2 2" xfId="24444"/>
    <cellStyle name="SAPBEXHLevel2X 2 3 2 3" xfId="24445"/>
    <cellStyle name="SAPBEXHLevel2X 2 3 2 4" xfId="24446"/>
    <cellStyle name="SAPBEXHLevel2X 2 3 2 5" xfId="24447"/>
    <cellStyle name="SAPBEXHLevel2X 2 3 2 6" xfId="24448"/>
    <cellStyle name="SAPBEXHLevel2X 2 3 2 7" xfId="24449"/>
    <cellStyle name="SAPBEXHLevel2X 2 3 3" xfId="24450"/>
    <cellStyle name="SAPBEXHLevel2X 2 3 3 2" xfId="24451"/>
    <cellStyle name="SAPBEXHLevel2X 2 3 3 3" xfId="24452"/>
    <cellStyle name="SAPBEXHLevel2X 2 3 3 4" xfId="24453"/>
    <cellStyle name="SAPBEXHLevel2X 2 3 3 5" xfId="24454"/>
    <cellStyle name="SAPBEXHLevel2X 2 3 4" xfId="24455"/>
    <cellStyle name="SAPBEXHLevel2X 2 3 5" xfId="24456"/>
    <cellStyle name="SAPBEXHLevel2X 2 3 6" xfId="24457"/>
    <cellStyle name="SAPBEXHLevel2X 2 3 7" xfId="24458"/>
    <cellStyle name="SAPBEXHLevel2X 2 3 8" xfId="24459"/>
    <cellStyle name="SAPBEXHLevel2X 2 4" xfId="24460"/>
    <cellStyle name="SAPBEXHLevel2X 2 4 2" xfId="24461"/>
    <cellStyle name="SAPBEXHLevel2X 2 4 2 2" xfId="24462"/>
    <cellStyle name="SAPBEXHLevel2X 2 4 2 3" xfId="24463"/>
    <cellStyle name="SAPBEXHLevel2X 2 4 2 4" xfId="24464"/>
    <cellStyle name="SAPBEXHLevel2X 2 4 2 5" xfId="24465"/>
    <cellStyle name="SAPBEXHLevel2X 2 4 3" xfId="24466"/>
    <cellStyle name="SAPBEXHLevel2X 2 4 3 2" xfId="24467"/>
    <cellStyle name="SAPBEXHLevel2X 2 4 3 3" xfId="24468"/>
    <cellStyle name="SAPBEXHLevel2X 2 4 3 4" xfId="24469"/>
    <cellStyle name="SAPBEXHLevel2X 2 4 3 5" xfId="24470"/>
    <cellStyle name="SAPBEXHLevel2X 2 5" xfId="24471"/>
    <cellStyle name="SAPBEXHLevel2X 2 5 2" xfId="24472"/>
    <cellStyle name="SAPBEXHLevel2X 2 5 2 2" xfId="24473"/>
    <cellStyle name="SAPBEXHLevel2X 2 5 2 3" xfId="24474"/>
    <cellStyle name="SAPBEXHLevel2X 2 5 2 4" xfId="24475"/>
    <cellStyle name="SAPBEXHLevel2X 2 5 2 5" xfId="24476"/>
    <cellStyle name="SAPBEXHLevel2X 2 5 2 6" xfId="24477"/>
    <cellStyle name="SAPBEXHLevel2X 2 5 2 7" xfId="24478"/>
    <cellStyle name="SAPBEXHLevel2X 2 5 3" xfId="24479"/>
    <cellStyle name="SAPBEXHLevel2X 2 5 4" xfId="24480"/>
    <cellStyle name="SAPBEXHLevel2X 2 5 5" xfId="24481"/>
    <cellStyle name="SAPBEXHLevel2X 2 5 6" xfId="24482"/>
    <cellStyle name="SAPBEXHLevel2X 2 5 7" xfId="24483"/>
    <cellStyle name="SAPBEXHLevel2X 2 5 8" xfId="24484"/>
    <cellStyle name="SAPBEXHLevel2X 2 6" xfId="24485"/>
    <cellStyle name="SAPBEXHLevel2X 2 6 2" xfId="24486"/>
    <cellStyle name="SAPBEXHLevel2X 2 6 2 2" xfId="24487"/>
    <cellStyle name="SAPBEXHLevel2X 2 6 2 3" xfId="24488"/>
    <cellStyle name="SAPBEXHLevel2X 2 6 2 4" xfId="24489"/>
    <cellStyle name="SAPBEXHLevel2X 2 6 2 5" xfId="24490"/>
    <cellStyle name="SAPBEXHLevel2X 2 6 2 6" xfId="24491"/>
    <cellStyle name="SAPBEXHLevel2X 2 6 2 7" xfId="24492"/>
    <cellStyle name="SAPBEXHLevel2X 2 6 3" xfId="24493"/>
    <cellStyle name="SAPBEXHLevel2X 2 6 4" xfId="24494"/>
    <cellStyle name="SAPBEXHLevel2X 2 6 5" xfId="24495"/>
    <cellStyle name="SAPBEXHLevel2X 2 6 6" xfId="24496"/>
    <cellStyle name="SAPBEXHLevel2X 2 6 7" xfId="24497"/>
    <cellStyle name="SAPBEXHLevel2X 2 6 8" xfId="24498"/>
    <cellStyle name="SAPBEXHLevel2X 2 7" xfId="24499"/>
    <cellStyle name="SAPBEXHLevel2X 2 7 2" xfId="24500"/>
    <cellStyle name="SAPBEXHLevel2X 2 7 3" xfId="24501"/>
    <cellStyle name="SAPBEXHLevel2X 2 7 4" xfId="24502"/>
    <cellStyle name="SAPBEXHLevel2X 2 7 5" xfId="24503"/>
    <cellStyle name="SAPBEXHLevel2X 2 7 6" xfId="24504"/>
    <cellStyle name="SAPBEXHLevel2X 2 7 7" xfId="24505"/>
    <cellStyle name="SAPBEXHLevel2X 2 8" xfId="24506"/>
    <cellStyle name="SAPBEXHLevel2X 2 8 2" xfId="24507"/>
    <cellStyle name="SAPBEXHLevel2X 2 8 3" xfId="24508"/>
    <cellStyle name="SAPBEXHLevel2X 2 8 4" xfId="24509"/>
    <cellStyle name="SAPBEXHLevel2X 2 8 5" xfId="24510"/>
    <cellStyle name="SAPBEXHLevel2X 2 8 6" xfId="24511"/>
    <cellStyle name="SAPBEXHLevel2X 2 8 7" xfId="24512"/>
    <cellStyle name="SAPBEXHLevel2X 2 9" xfId="24513"/>
    <cellStyle name="SAPBEXHLevel2X 2_БДР формат СД (2)" xfId="24514"/>
    <cellStyle name="SAPBEXHLevel2X 20" xfId="24515"/>
    <cellStyle name="SAPBEXHLevel2X 3" xfId="24516"/>
    <cellStyle name="SAPBEXHLevel2X 3 10" xfId="24517"/>
    <cellStyle name="SAPBEXHLevel2X 3 11" xfId="24518"/>
    <cellStyle name="SAPBEXHLevel2X 3 12" xfId="24519"/>
    <cellStyle name="SAPBEXHLevel2X 3 2" xfId="24520"/>
    <cellStyle name="SAPBEXHLevel2X 3 2 2" xfId="24521"/>
    <cellStyle name="SAPBEXHLevel2X 3 2 2 2" xfId="24522"/>
    <cellStyle name="SAPBEXHLevel2X 3 2 2 3" xfId="24523"/>
    <cellStyle name="SAPBEXHLevel2X 3 2 2 4" xfId="24524"/>
    <cellStyle name="SAPBEXHLevel2X 3 2 2 5" xfId="24525"/>
    <cellStyle name="SAPBEXHLevel2X 3 2 2 6" xfId="24526"/>
    <cellStyle name="SAPBEXHLevel2X 3 2 2 7" xfId="24527"/>
    <cellStyle name="SAPBEXHLevel2X 3 2 3" xfId="24528"/>
    <cellStyle name="SAPBEXHLevel2X 3 2 3 2" xfId="24529"/>
    <cellStyle name="SAPBEXHLevel2X 3 2 3 3" xfId="24530"/>
    <cellStyle name="SAPBEXHLevel2X 3 2 3 4" xfId="24531"/>
    <cellStyle name="SAPBEXHLevel2X 3 2 3 5" xfId="24532"/>
    <cellStyle name="SAPBEXHLevel2X 3 2 3 6" xfId="24533"/>
    <cellStyle name="SAPBEXHLevel2X 3 2 3 7" xfId="24534"/>
    <cellStyle name="SAPBEXHLevel2X 3 2 4" xfId="24535"/>
    <cellStyle name="SAPBEXHLevel2X 3 2 5" xfId="24536"/>
    <cellStyle name="SAPBEXHLevel2X 3 2 6" xfId="24537"/>
    <cellStyle name="SAPBEXHLevel2X 3 2 7" xfId="24538"/>
    <cellStyle name="SAPBEXHLevel2X 3 2 8" xfId="24539"/>
    <cellStyle name="SAPBEXHLevel2X 3 2 9" xfId="24540"/>
    <cellStyle name="SAPBEXHLevel2X 3 2_БДР формат СД (2)" xfId="24541"/>
    <cellStyle name="SAPBEXHLevel2X 3 3" xfId="24542"/>
    <cellStyle name="SAPBEXHLevel2X 3 3 2" xfId="24543"/>
    <cellStyle name="SAPBEXHLevel2X 3 3 3" xfId="24544"/>
    <cellStyle name="SAPBEXHLevel2X 3 3 4" xfId="24545"/>
    <cellStyle name="SAPBEXHLevel2X 3 3 5" xfId="24546"/>
    <cellStyle name="SAPBEXHLevel2X 3 3 6" xfId="24547"/>
    <cellStyle name="SAPBEXHLevel2X 3 3 7" xfId="24548"/>
    <cellStyle name="SAPBEXHLevel2X 3 4" xfId="24549"/>
    <cellStyle name="SAPBEXHLevel2X 3 4 2" xfId="24550"/>
    <cellStyle name="SAPBEXHLevel2X 3 4 2 2" xfId="24551"/>
    <cellStyle name="SAPBEXHLevel2X 3 4 2 3" xfId="24552"/>
    <cellStyle name="SAPBEXHLevel2X 3 4 2 4" xfId="24553"/>
    <cellStyle name="SAPBEXHLevel2X 3 4 2 5" xfId="24554"/>
    <cellStyle name="SAPBEXHLevel2X 3 4 2 6" xfId="24555"/>
    <cellStyle name="SAPBEXHLevel2X 3 4 2 7" xfId="24556"/>
    <cellStyle name="SAPBEXHLevel2X 3 4 3" xfId="24557"/>
    <cellStyle name="SAPBEXHLevel2X 3 4 4" xfId="24558"/>
    <cellStyle name="SAPBEXHLevel2X 3 4 5" xfId="24559"/>
    <cellStyle name="SAPBEXHLevel2X 3 4 6" xfId="24560"/>
    <cellStyle name="SAPBEXHLevel2X 3 4 7" xfId="24561"/>
    <cellStyle name="SAPBEXHLevel2X 3 4 8" xfId="24562"/>
    <cellStyle name="SAPBEXHLevel2X 3 5" xfId="24563"/>
    <cellStyle name="SAPBEXHLevel2X 3 5 2" xfId="24564"/>
    <cellStyle name="SAPBEXHLevel2X 3 5 3" xfId="24565"/>
    <cellStyle name="SAPBEXHLevel2X 3 5 4" xfId="24566"/>
    <cellStyle name="SAPBEXHLevel2X 3 5 5" xfId="24567"/>
    <cellStyle name="SAPBEXHLevel2X 3 5 6" xfId="24568"/>
    <cellStyle name="SAPBEXHLevel2X 3 5 7" xfId="24569"/>
    <cellStyle name="SAPBEXHLevel2X 3 6" xfId="24570"/>
    <cellStyle name="SAPBEXHLevel2X 3 6 2" xfId="24571"/>
    <cellStyle name="SAPBEXHLevel2X 3 6 3" xfId="24572"/>
    <cellStyle name="SAPBEXHLevel2X 3 6 4" xfId="24573"/>
    <cellStyle name="SAPBEXHLevel2X 3 6 5" xfId="24574"/>
    <cellStyle name="SAPBEXHLevel2X 3 6 6" xfId="24575"/>
    <cellStyle name="SAPBEXHLevel2X 3 6 7" xfId="24576"/>
    <cellStyle name="SAPBEXHLevel2X 3 7" xfId="24577"/>
    <cellStyle name="SAPBEXHLevel2X 3 8" xfId="24578"/>
    <cellStyle name="SAPBEXHLevel2X 3 9" xfId="24579"/>
    <cellStyle name="SAPBEXHLevel2X 3_БДР формат СД (2)" xfId="24580"/>
    <cellStyle name="SAPBEXHLevel2X 4" xfId="24581"/>
    <cellStyle name="SAPBEXHLevel2X 4 10" xfId="24582"/>
    <cellStyle name="SAPBEXHLevel2X 4 11" xfId="24583"/>
    <cellStyle name="SAPBEXHLevel2X 4 12" xfId="24584"/>
    <cellStyle name="SAPBEXHLevel2X 4 13" xfId="24585"/>
    <cellStyle name="SAPBEXHLevel2X 4 2" xfId="24586"/>
    <cellStyle name="SAPBEXHLevel2X 4 2 2" xfId="24587"/>
    <cellStyle name="SAPBEXHLevel2X 4 2 3" xfId="24588"/>
    <cellStyle name="SAPBEXHLevel2X 4 2 3 2" xfId="24589"/>
    <cellStyle name="SAPBEXHLevel2X 4 2 3 3" xfId="24590"/>
    <cellStyle name="SAPBEXHLevel2X 4 2 3 4" xfId="24591"/>
    <cellStyle name="SAPBEXHLevel2X 4 2 3 5" xfId="24592"/>
    <cellStyle name="SAPBEXHLevel2X 4 2 3 6" xfId="24593"/>
    <cellStyle name="SAPBEXHLevel2X 4 2 3 7" xfId="24594"/>
    <cellStyle name="SAPBEXHLevel2X 4 2 4" xfId="24595"/>
    <cellStyle name="SAPBEXHLevel2X 4 2 5" xfId="24596"/>
    <cellStyle name="SAPBEXHLevel2X 4 2 6" xfId="24597"/>
    <cellStyle name="SAPBEXHLevel2X 4 2 7" xfId="24598"/>
    <cellStyle name="SAPBEXHLevel2X 4 2 8" xfId="24599"/>
    <cellStyle name="SAPBEXHLevel2X 4 2 9" xfId="24600"/>
    <cellStyle name="SAPBEXHLevel2X 4 2_БДР формат СД (2)" xfId="24601"/>
    <cellStyle name="SAPBEXHLevel2X 4 3" xfId="24602"/>
    <cellStyle name="SAPBEXHLevel2X 4 3 2" xfId="24603"/>
    <cellStyle name="SAPBEXHLevel2X 4 3 2 2" xfId="24604"/>
    <cellStyle name="SAPBEXHLevel2X 4 3 2 3" xfId="24605"/>
    <cellStyle name="SAPBEXHLevel2X 4 3 2 4" xfId="24606"/>
    <cellStyle name="SAPBEXHLevel2X 4 3 2 5" xfId="24607"/>
    <cellStyle name="SAPBEXHLevel2X 4 3 2 6" xfId="24608"/>
    <cellStyle name="SAPBEXHLevel2X 4 3 2 7" xfId="24609"/>
    <cellStyle name="SAPBEXHLevel2X 4 3 3" xfId="24610"/>
    <cellStyle name="SAPBEXHLevel2X 4 3 4" xfId="24611"/>
    <cellStyle name="SAPBEXHLevel2X 4 3 5" xfId="24612"/>
    <cellStyle name="SAPBEXHLevel2X 4 3 6" xfId="24613"/>
    <cellStyle name="SAPBEXHLevel2X 4 3 7" xfId="24614"/>
    <cellStyle name="SAPBEXHLevel2X 4 3 8" xfId="24615"/>
    <cellStyle name="SAPBEXHLevel2X 4 4" xfId="24616"/>
    <cellStyle name="SAPBEXHLevel2X 4 4 2" xfId="24617"/>
    <cellStyle name="SAPBEXHLevel2X 4 4 3" xfId="24618"/>
    <cellStyle name="SAPBEXHLevel2X 4 4 4" xfId="24619"/>
    <cellStyle name="SAPBEXHLevel2X 4 4 5" xfId="24620"/>
    <cellStyle name="SAPBEXHLevel2X 4 4 6" xfId="24621"/>
    <cellStyle name="SAPBEXHLevel2X 4 4 7" xfId="24622"/>
    <cellStyle name="SAPBEXHLevel2X 4 5" xfId="24623"/>
    <cellStyle name="SAPBEXHLevel2X 4 6" xfId="24624"/>
    <cellStyle name="SAPBEXHLevel2X 4 7" xfId="24625"/>
    <cellStyle name="SAPBEXHLevel2X 4 8" xfId="24626"/>
    <cellStyle name="SAPBEXHLevel2X 4 9" xfId="24627"/>
    <cellStyle name="SAPBEXHLevel2X 4_БДР формат СД (2)" xfId="24628"/>
    <cellStyle name="SAPBEXHLevel2X 5" xfId="24629"/>
    <cellStyle name="SAPBEXHLevel2X 5 2" xfId="24630"/>
    <cellStyle name="SAPBEXHLevel2X 5 2 2" xfId="24631"/>
    <cellStyle name="SAPBEXHLevel2X 5 2 3" xfId="24632"/>
    <cellStyle name="SAPBEXHLevel2X 5 2 4" xfId="24633"/>
    <cellStyle name="SAPBEXHLevel2X 5 2 5" xfId="24634"/>
    <cellStyle name="SAPBEXHLevel2X 5 2 6" xfId="24635"/>
    <cellStyle name="SAPBEXHLevel2X 5 2 7" xfId="24636"/>
    <cellStyle name="SAPBEXHLevel2X 5 3" xfId="24637"/>
    <cellStyle name="SAPBEXHLevel2X 5 3 2" xfId="24638"/>
    <cellStyle name="SAPBEXHLevel2X 5 3 3" xfId="24639"/>
    <cellStyle name="SAPBEXHLevel2X 5 3 4" xfId="24640"/>
    <cellStyle name="SAPBEXHLevel2X 5 3 5" xfId="24641"/>
    <cellStyle name="SAPBEXHLevel2X 5 4" xfId="24642"/>
    <cellStyle name="SAPBEXHLevel2X 5 5" xfId="24643"/>
    <cellStyle name="SAPBEXHLevel2X 5 6" xfId="24644"/>
    <cellStyle name="SAPBEXHLevel2X 5 7" xfId="24645"/>
    <cellStyle name="SAPBEXHLevel2X 5 8" xfId="24646"/>
    <cellStyle name="SAPBEXHLevel2X 6" xfId="24647"/>
    <cellStyle name="SAPBEXHLevel2X 6 2" xfId="24648"/>
    <cellStyle name="SAPBEXHLevel2X 6 2 2" xfId="24649"/>
    <cellStyle name="SAPBEXHLevel2X 6 2 3" xfId="24650"/>
    <cellStyle name="SAPBEXHLevel2X 6 2 4" xfId="24651"/>
    <cellStyle name="SAPBEXHLevel2X 6 2 5" xfId="24652"/>
    <cellStyle name="SAPBEXHLevel2X 6 3" xfId="24653"/>
    <cellStyle name="SAPBEXHLevel2X 6 4" xfId="24654"/>
    <cellStyle name="SAPBEXHLevel2X 6 5" xfId="24655"/>
    <cellStyle name="SAPBEXHLevel2X 6 6" xfId="24656"/>
    <cellStyle name="SAPBEXHLevel2X 6 7" xfId="24657"/>
    <cellStyle name="SAPBEXHLevel2X 7" xfId="24658"/>
    <cellStyle name="SAPBEXHLevel2X 7 2" xfId="24659"/>
    <cellStyle name="SAPBEXHLevel2X 7 3" xfId="24660"/>
    <cellStyle name="SAPBEXHLevel2X 7 4" xfId="24661"/>
    <cellStyle name="SAPBEXHLevel2X 7 5" xfId="24662"/>
    <cellStyle name="SAPBEXHLevel2X 7 6" xfId="24663"/>
    <cellStyle name="SAPBEXHLevel2X 7 7" xfId="24664"/>
    <cellStyle name="SAPBEXHLevel2X 8" xfId="24665"/>
    <cellStyle name="SAPBEXHLevel2X 8 2" xfId="24666"/>
    <cellStyle name="SAPBEXHLevel2X 8 3" xfId="24667"/>
    <cellStyle name="SAPBEXHLevel2X 8 4" xfId="24668"/>
    <cellStyle name="SAPBEXHLevel2X 8 5" xfId="24669"/>
    <cellStyle name="SAPBEXHLevel2X 8 6" xfId="24670"/>
    <cellStyle name="SAPBEXHLevel2X 8 7" xfId="24671"/>
    <cellStyle name="SAPBEXHLevel2X 9" xfId="24672"/>
    <cellStyle name="SAPBEXHLevel2X 9 2" xfId="24673"/>
    <cellStyle name="SAPBEXHLevel2X 9 2 2" xfId="24674"/>
    <cellStyle name="SAPBEXHLevel2X 9 2 3" xfId="24675"/>
    <cellStyle name="SAPBEXHLevel2X 9 2 4" xfId="24676"/>
    <cellStyle name="SAPBEXHLevel2X 9 2 5" xfId="24677"/>
    <cellStyle name="SAPBEXHLevel2X 9 2 6" xfId="24678"/>
    <cellStyle name="SAPBEXHLevel2X 9 2 7" xfId="24679"/>
    <cellStyle name="SAPBEXHLevel2X 9 3" xfId="24680"/>
    <cellStyle name="SAPBEXHLevel2X 9 4" xfId="24681"/>
    <cellStyle name="SAPBEXHLevel2X 9 5" xfId="24682"/>
    <cellStyle name="SAPBEXHLevel2X 9 6" xfId="24683"/>
    <cellStyle name="SAPBEXHLevel2X 9 7" xfId="24684"/>
    <cellStyle name="SAPBEXHLevel2X 9 8" xfId="24685"/>
    <cellStyle name="SAPBEXHLevel2X_7 Расчёт тарифа 2011-2012 МЭС Востока" xfId="24686"/>
    <cellStyle name="SAPBEXHLevel3" xfId="24687"/>
    <cellStyle name="SAPBEXHLevel3 10" xfId="24688"/>
    <cellStyle name="SAPBEXHLevel3 10 2" xfId="24689"/>
    <cellStyle name="SAPBEXHLevel3 10 2 2" xfId="24690"/>
    <cellStyle name="SAPBEXHLevel3 10 2 3" xfId="24691"/>
    <cellStyle name="SAPBEXHLevel3 10 2 4" xfId="24692"/>
    <cellStyle name="SAPBEXHLevel3 10 2 5" xfId="24693"/>
    <cellStyle name="SAPBEXHLevel3 10 2 6" xfId="24694"/>
    <cellStyle name="SAPBEXHLevel3 10 2 7" xfId="24695"/>
    <cellStyle name="SAPBEXHLevel3 10 3" xfId="24696"/>
    <cellStyle name="SAPBEXHLevel3 10 4" xfId="24697"/>
    <cellStyle name="SAPBEXHLevel3 10 5" xfId="24698"/>
    <cellStyle name="SAPBEXHLevel3 10 6" xfId="24699"/>
    <cellStyle name="SAPBEXHLevel3 10 7" xfId="24700"/>
    <cellStyle name="SAPBEXHLevel3 10 8" xfId="24701"/>
    <cellStyle name="SAPBEXHLevel3 11" xfId="24702"/>
    <cellStyle name="SAPBEXHLevel3 11 2" xfId="24703"/>
    <cellStyle name="SAPBEXHLevel3 11 2 2" xfId="24704"/>
    <cellStyle name="SAPBEXHLevel3 11 2 3" xfId="24705"/>
    <cellStyle name="SAPBEXHLevel3 11 2 4" xfId="24706"/>
    <cellStyle name="SAPBEXHLevel3 11 2 5" xfId="24707"/>
    <cellStyle name="SAPBEXHLevel3 11 2 6" xfId="24708"/>
    <cellStyle name="SAPBEXHLevel3 11 2 7" xfId="24709"/>
    <cellStyle name="SAPBEXHLevel3 11 3" xfId="24710"/>
    <cellStyle name="SAPBEXHLevel3 11 4" xfId="24711"/>
    <cellStyle name="SAPBEXHLevel3 11 5" xfId="24712"/>
    <cellStyle name="SAPBEXHLevel3 11 6" xfId="24713"/>
    <cellStyle name="SAPBEXHLevel3 11 7" xfId="24714"/>
    <cellStyle name="SAPBEXHLevel3 11 8" xfId="24715"/>
    <cellStyle name="SAPBEXHLevel3 12" xfId="24716"/>
    <cellStyle name="SAPBEXHLevel3 12 2" xfId="24717"/>
    <cellStyle name="SAPBEXHLevel3 12 2 2" xfId="24718"/>
    <cellStyle name="SAPBEXHLevel3 12 2 3" xfId="24719"/>
    <cellStyle name="SAPBEXHLevel3 12 2 4" xfId="24720"/>
    <cellStyle name="SAPBEXHLevel3 12 2 5" xfId="24721"/>
    <cellStyle name="SAPBEXHLevel3 12 2 6" xfId="24722"/>
    <cellStyle name="SAPBEXHLevel3 12 2 7" xfId="24723"/>
    <cellStyle name="SAPBEXHLevel3 12 3" xfId="24724"/>
    <cellStyle name="SAPBEXHLevel3 12 4" xfId="24725"/>
    <cellStyle name="SAPBEXHLevel3 12 5" xfId="24726"/>
    <cellStyle name="SAPBEXHLevel3 12 6" xfId="24727"/>
    <cellStyle name="SAPBEXHLevel3 12 7" xfId="24728"/>
    <cellStyle name="SAPBEXHLevel3 12 8" xfId="24729"/>
    <cellStyle name="SAPBEXHLevel3 13" xfId="24730"/>
    <cellStyle name="SAPBEXHLevel3 13 2" xfId="24731"/>
    <cellStyle name="SAPBEXHLevel3 13 3" xfId="24732"/>
    <cellStyle name="SAPBEXHLevel3 13 4" xfId="24733"/>
    <cellStyle name="SAPBEXHLevel3 13 5" xfId="24734"/>
    <cellStyle name="SAPBEXHLevel3 13 6" xfId="24735"/>
    <cellStyle name="SAPBEXHLevel3 13 7" xfId="24736"/>
    <cellStyle name="SAPBEXHLevel3 14" xfId="24737"/>
    <cellStyle name="SAPBEXHLevel3 15" xfId="24738"/>
    <cellStyle name="SAPBEXHLevel3 16" xfId="24739"/>
    <cellStyle name="SAPBEXHLevel3 17" xfId="24740"/>
    <cellStyle name="SAPBEXHLevel3 18" xfId="24741"/>
    <cellStyle name="SAPBEXHLevel3 19" xfId="24742"/>
    <cellStyle name="SAPBEXHLevel3 2" xfId="24743"/>
    <cellStyle name="SAPBEXHLevel3 2 10" xfId="24744"/>
    <cellStyle name="SAPBEXHLevel3 2 11" xfId="24745"/>
    <cellStyle name="SAPBEXHLevel3 2 12" xfId="24746"/>
    <cellStyle name="SAPBEXHLevel3 2 13" xfId="24747"/>
    <cellStyle name="SAPBEXHLevel3 2 14" xfId="24748"/>
    <cellStyle name="SAPBEXHLevel3 2 15" xfId="24749"/>
    <cellStyle name="SAPBEXHLevel3 2 2" xfId="24750"/>
    <cellStyle name="SAPBEXHLevel3 2 2 10" xfId="24751"/>
    <cellStyle name="SAPBEXHLevel3 2 2 11" xfId="24752"/>
    <cellStyle name="SAPBEXHLevel3 2 2 12" xfId="24753"/>
    <cellStyle name="SAPBEXHLevel3 2 2 13" xfId="24754"/>
    <cellStyle name="SAPBEXHLevel3 2 2 2" xfId="24755"/>
    <cellStyle name="SAPBEXHLevel3 2 2 2 2" xfId="24756"/>
    <cellStyle name="SAPBEXHLevel3 2 2 2 3" xfId="24757"/>
    <cellStyle name="SAPBEXHLevel3 2 2 2 3 2" xfId="24758"/>
    <cellStyle name="SAPBEXHLevel3 2 2 2 3 3" xfId="24759"/>
    <cellStyle name="SAPBEXHLevel3 2 2 2 3 4" xfId="24760"/>
    <cellStyle name="SAPBEXHLevel3 2 2 2 3 5" xfId="24761"/>
    <cellStyle name="SAPBEXHLevel3 2 2 2 3 6" xfId="24762"/>
    <cellStyle name="SAPBEXHLevel3 2 2 2 3 7" xfId="24763"/>
    <cellStyle name="SAPBEXHLevel3 2 2 2 4" xfId="24764"/>
    <cellStyle name="SAPBEXHLevel3 2 2 2 5" xfId="24765"/>
    <cellStyle name="SAPBEXHLevel3 2 2 2 6" xfId="24766"/>
    <cellStyle name="SAPBEXHLevel3 2 2 2 7" xfId="24767"/>
    <cellStyle name="SAPBEXHLevel3 2 2 2 8" xfId="24768"/>
    <cellStyle name="SAPBEXHLevel3 2 2 2 9" xfId="24769"/>
    <cellStyle name="SAPBEXHLevel3 2 2 2_БДР формат СД (2)" xfId="24770"/>
    <cellStyle name="SAPBEXHLevel3 2 2 3" xfId="24771"/>
    <cellStyle name="SAPBEXHLevel3 2 2 3 2" xfId="24772"/>
    <cellStyle name="SAPBEXHLevel3 2 2 3 3" xfId="24773"/>
    <cellStyle name="SAPBEXHLevel3 2 2 3 4" xfId="24774"/>
    <cellStyle name="SAPBEXHLevel3 2 2 3 5" xfId="24775"/>
    <cellStyle name="SAPBEXHLevel3 2 2 4" xfId="24776"/>
    <cellStyle name="SAPBEXHLevel3 2 2 4 2" xfId="24777"/>
    <cellStyle name="SAPBEXHLevel3 2 2 4 2 2" xfId="24778"/>
    <cellStyle name="SAPBEXHLevel3 2 2 4 2 3" xfId="24779"/>
    <cellStyle name="SAPBEXHLevel3 2 2 4 2 4" xfId="24780"/>
    <cellStyle name="SAPBEXHLevel3 2 2 4 2 5" xfId="24781"/>
    <cellStyle name="SAPBEXHLevel3 2 2 4 2 6" xfId="24782"/>
    <cellStyle name="SAPBEXHLevel3 2 2 4 2 7" xfId="24783"/>
    <cellStyle name="SAPBEXHLevel3 2 2 4 3" xfId="24784"/>
    <cellStyle name="SAPBEXHLevel3 2 2 4 4" xfId="24785"/>
    <cellStyle name="SAPBEXHLevel3 2 2 4 5" xfId="24786"/>
    <cellStyle name="SAPBEXHLevel3 2 2 4 6" xfId="24787"/>
    <cellStyle name="SAPBEXHLevel3 2 2 4 7" xfId="24788"/>
    <cellStyle name="SAPBEXHLevel3 2 2 4 8" xfId="24789"/>
    <cellStyle name="SAPBEXHLevel3 2 2 5" xfId="24790"/>
    <cellStyle name="SAPBEXHLevel3 2 2 5 2" xfId="24791"/>
    <cellStyle name="SAPBEXHLevel3 2 2 5 3" xfId="24792"/>
    <cellStyle name="SAPBEXHLevel3 2 2 5 4" xfId="24793"/>
    <cellStyle name="SAPBEXHLevel3 2 2 5 5" xfId="24794"/>
    <cellStyle name="SAPBEXHLevel3 2 2 5 6" xfId="24795"/>
    <cellStyle name="SAPBEXHLevel3 2 2 5 7" xfId="24796"/>
    <cellStyle name="SAPBEXHLevel3 2 2 6" xfId="24797"/>
    <cellStyle name="SAPBEXHLevel3 2 2 7" xfId="24798"/>
    <cellStyle name="SAPBEXHLevel3 2 2 8" xfId="24799"/>
    <cellStyle name="SAPBEXHLevel3 2 2 9" xfId="24800"/>
    <cellStyle name="SAPBEXHLevel3 2 2_БДР формат СД (2)" xfId="24801"/>
    <cellStyle name="SAPBEXHLevel3 2 3" xfId="24802"/>
    <cellStyle name="SAPBEXHLevel3 2 3 2" xfId="24803"/>
    <cellStyle name="SAPBEXHLevel3 2 3 2 2" xfId="24804"/>
    <cellStyle name="SAPBEXHLevel3 2 3 2 3" xfId="24805"/>
    <cellStyle name="SAPBEXHLevel3 2 3 2 4" xfId="24806"/>
    <cellStyle name="SAPBEXHLevel3 2 3 2 5" xfId="24807"/>
    <cellStyle name="SAPBEXHLevel3 2 3 3" xfId="24808"/>
    <cellStyle name="SAPBEXHLevel3 2 3 3 2" xfId="24809"/>
    <cellStyle name="SAPBEXHLevel3 2 3 3 3" xfId="24810"/>
    <cellStyle name="SAPBEXHLevel3 2 3 3 4" xfId="24811"/>
    <cellStyle name="SAPBEXHLevel3 2 3 3 5" xfId="24812"/>
    <cellStyle name="SAPBEXHLevel3 2 3 3 6" xfId="24813"/>
    <cellStyle name="SAPBEXHLevel3 2 3 3 7" xfId="24814"/>
    <cellStyle name="SAPBEXHLevel3 2 3 4" xfId="24815"/>
    <cellStyle name="SAPBEXHLevel3 2 3 5" xfId="24816"/>
    <cellStyle name="SAPBEXHLevel3 2 3 6" xfId="24817"/>
    <cellStyle name="SAPBEXHLevel3 2 3 7" xfId="24818"/>
    <cellStyle name="SAPBEXHLevel3 2 3 8" xfId="24819"/>
    <cellStyle name="SAPBEXHLevel3 2 3 9" xfId="24820"/>
    <cellStyle name="SAPBEXHLevel3 2 3_БДР формат СД (2)" xfId="24821"/>
    <cellStyle name="SAPBEXHLevel3 2 4" xfId="24822"/>
    <cellStyle name="SAPBEXHLevel3 2 4 2" xfId="24823"/>
    <cellStyle name="SAPBEXHLevel3 2 4 2 2" xfId="24824"/>
    <cellStyle name="SAPBEXHLevel3 2 4 2 3" xfId="24825"/>
    <cellStyle name="SAPBEXHLevel3 2 4 2 3 2" xfId="24826"/>
    <cellStyle name="SAPBEXHLevel3 2 4 2 3 3" xfId="24827"/>
    <cellStyle name="SAPBEXHLevel3 2 4 2 3 4" xfId="24828"/>
    <cellStyle name="SAPBEXHLevel3 2 4 2 3 5" xfId="24829"/>
    <cellStyle name="SAPBEXHLevel3 2 4 2 3 6" xfId="24830"/>
    <cellStyle name="SAPBEXHLevel3 2 4 2 3 7" xfId="24831"/>
    <cellStyle name="SAPBEXHLevel3 2 4 2 4" xfId="24832"/>
    <cellStyle name="SAPBEXHLevel3 2 4 2 5" xfId="24833"/>
    <cellStyle name="SAPBEXHLevel3 2 4 2 6" xfId="24834"/>
    <cellStyle name="SAPBEXHLevel3 2 4 2 7" xfId="24835"/>
    <cellStyle name="SAPBEXHLevel3 2 4 2 8" xfId="24836"/>
    <cellStyle name="SAPBEXHLevel3 2 4 2 9" xfId="24837"/>
    <cellStyle name="SAPBEXHLevel3 2 4 2_БДР формат СД (2)" xfId="24838"/>
    <cellStyle name="SAPBEXHLevel3 2 4 3" xfId="24839"/>
    <cellStyle name="SAPBEXHLevel3 2 4 3 2" xfId="24840"/>
    <cellStyle name="SAPBEXHLevel3 2 4 3 3" xfId="24841"/>
    <cellStyle name="SAPBEXHLevel3 2 4 3 4" xfId="24842"/>
    <cellStyle name="SAPBEXHLevel3 2 4 3 5" xfId="24843"/>
    <cellStyle name="SAPBEXHLevel3 2 4 3 6" xfId="24844"/>
    <cellStyle name="SAPBEXHLevel3 2 4 3 7" xfId="24845"/>
    <cellStyle name="SAPBEXHLevel3 2 4 4" xfId="24846"/>
    <cellStyle name="SAPBEXHLevel3 2 4 5" xfId="24847"/>
    <cellStyle name="SAPBEXHLevel3 2 4 6" xfId="24848"/>
    <cellStyle name="SAPBEXHLevel3 2 4 7" xfId="24849"/>
    <cellStyle name="SAPBEXHLevel3 2 4 8" xfId="24850"/>
    <cellStyle name="SAPBEXHLevel3 2 4 9" xfId="24851"/>
    <cellStyle name="SAPBEXHLevel3 2 4_БДР формат СД (2)" xfId="24852"/>
    <cellStyle name="SAPBEXHLevel3 2 5" xfId="24853"/>
    <cellStyle name="SAPBEXHLevel3 2 5 2" xfId="24854"/>
    <cellStyle name="SAPBEXHLevel3 2 5 2 2" xfId="24855"/>
    <cellStyle name="SAPBEXHLevel3 2 5 2 3" xfId="24856"/>
    <cellStyle name="SAPBEXHLevel3 2 5 2 4" xfId="24857"/>
    <cellStyle name="SAPBEXHLevel3 2 5 2 5" xfId="24858"/>
    <cellStyle name="SAPBEXHLevel3 2 6" xfId="24859"/>
    <cellStyle name="SAPBEXHLevel3 2 6 2" xfId="24860"/>
    <cellStyle name="SAPBEXHLevel3 2 6 2 2" xfId="24861"/>
    <cellStyle name="SAPBEXHLevel3 2 6 2 3" xfId="24862"/>
    <cellStyle name="SAPBEXHLevel3 2 6 2 4" xfId="24863"/>
    <cellStyle name="SAPBEXHLevel3 2 6 2 5" xfId="24864"/>
    <cellStyle name="SAPBEXHLevel3 2 6 2 6" xfId="24865"/>
    <cellStyle name="SAPBEXHLevel3 2 6 2 7" xfId="24866"/>
    <cellStyle name="SAPBEXHLevel3 2 6 3" xfId="24867"/>
    <cellStyle name="SAPBEXHLevel3 2 6 4" xfId="24868"/>
    <cellStyle name="SAPBEXHLevel3 2 6 5" xfId="24869"/>
    <cellStyle name="SAPBEXHLevel3 2 6 6" xfId="24870"/>
    <cellStyle name="SAPBEXHLevel3 2 6 7" xfId="24871"/>
    <cellStyle name="SAPBEXHLevel3 2 6 8" xfId="24872"/>
    <cellStyle name="SAPBEXHLevel3 2 7" xfId="24873"/>
    <cellStyle name="SAPBEXHLevel3 2 7 2" xfId="24874"/>
    <cellStyle name="SAPBEXHLevel3 2 7 2 2" xfId="24875"/>
    <cellStyle name="SAPBEXHLevel3 2 7 2 3" xfId="24876"/>
    <cellStyle name="SAPBEXHLevel3 2 7 2 4" xfId="24877"/>
    <cellStyle name="SAPBEXHLevel3 2 7 2 5" xfId="24878"/>
    <cellStyle name="SAPBEXHLevel3 2 7 2 6" xfId="24879"/>
    <cellStyle name="SAPBEXHLevel3 2 7 2 7" xfId="24880"/>
    <cellStyle name="SAPBEXHLevel3 2 7 3" xfId="24881"/>
    <cellStyle name="SAPBEXHLevel3 2 7 4" xfId="24882"/>
    <cellStyle name="SAPBEXHLevel3 2 7 5" xfId="24883"/>
    <cellStyle name="SAPBEXHLevel3 2 7 6" xfId="24884"/>
    <cellStyle name="SAPBEXHLevel3 2 7 7" xfId="24885"/>
    <cellStyle name="SAPBEXHLevel3 2 7 8" xfId="24886"/>
    <cellStyle name="SAPBEXHLevel3 2 8" xfId="24887"/>
    <cellStyle name="SAPBEXHLevel3 2 8 2" xfId="24888"/>
    <cellStyle name="SAPBEXHLevel3 2 8 3" xfId="24889"/>
    <cellStyle name="SAPBEXHLevel3 2 8 4" xfId="24890"/>
    <cellStyle name="SAPBEXHLevel3 2 8 5" xfId="24891"/>
    <cellStyle name="SAPBEXHLevel3 2 8 6" xfId="24892"/>
    <cellStyle name="SAPBEXHLevel3 2 8 7" xfId="24893"/>
    <cellStyle name="SAPBEXHLevel3 2 9" xfId="24894"/>
    <cellStyle name="SAPBEXHLevel3 2_БДР формат СД (2)" xfId="24895"/>
    <cellStyle name="SAPBEXHLevel3 3" xfId="24896"/>
    <cellStyle name="SAPBEXHLevel3 3 10" xfId="24897"/>
    <cellStyle name="SAPBEXHLevel3 3 11" xfId="24898"/>
    <cellStyle name="SAPBEXHLevel3 3 12" xfId="24899"/>
    <cellStyle name="SAPBEXHLevel3 3 13" xfId="24900"/>
    <cellStyle name="SAPBEXHLevel3 3 14" xfId="24901"/>
    <cellStyle name="SAPBEXHLevel3 3 15" xfId="24902"/>
    <cellStyle name="SAPBEXHLevel3 3 2" xfId="24903"/>
    <cellStyle name="SAPBEXHLevel3 3 2 10" xfId="24904"/>
    <cellStyle name="SAPBEXHLevel3 3 2 2" xfId="24905"/>
    <cellStyle name="SAPBEXHLevel3 3 2 3" xfId="24906"/>
    <cellStyle name="SAPBEXHLevel3 3 2 3 2" xfId="24907"/>
    <cellStyle name="SAPBEXHLevel3 3 2 3 2 2" xfId="24908"/>
    <cellStyle name="SAPBEXHLevel3 3 2 3 2 3" xfId="24909"/>
    <cellStyle name="SAPBEXHLevel3 3 2 3 2 4" xfId="24910"/>
    <cellStyle name="SAPBEXHLevel3 3 2 3 2 5" xfId="24911"/>
    <cellStyle name="SAPBEXHLevel3 3 2 3 2 6" xfId="24912"/>
    <cellStyle name="SAPBEXHLevel3 3 2 3 2 7" xfId="24913"/>
    <cellStyle name="SAPBEXHLevel3 3 2 3 3" xfId="24914"/>
    <cellStyle name="SAPBEXHLevel3 3 2 3 4" xfId="24915"/>
    <cellStyle name="SAPBEXHLevel3 3 2 3 5" xfId="24916"/>
    <cellStyle name="SAPBEXHLevel3 3 2 3 6" xfId="24917"/>
    <cellStyle name="SAPBEXHLevel3 3 2 3 7" xfId="24918"/>
    <cellStyle name="SAPBEXHLevel3 3 2 3 8" xfId="24919"/>
    <cellStyle name="SAPBEXHLevel3 3 2 4" xfId="24920"/>
    <cellStyle name="SAPBEXHLevel3 3 2 4 2" xfId="24921"/>
    <cellStyle name="SAPBEXHLevel3 3 2 4 3" xfId="24922"/>
    <cellStyle name="SAPBEXHLevel3 3 2 4 4" xfId="24923"/>
    <cellStyle name="SAPBEXHLevel3 3 2 4 5" xfId="24924"/>
    <cellStyle name="SAPBEXHLevel3 3 2 4 6" xfId="24925"/>
    <cellStyle name="SAPBEXHLevel3 3 2 4 7" xfId="24926"/>
    <cellStyle name="SAPBEXHLevel3 3 2 5" xfId="24927"/>
    <cellStyle name="SAPBEXHLevel3 3 2 6" xfId="24928"/>
    <cellStyle name="SAPBEXHLevel3 3 2 7" xfId="24929"/>
    <cellStyle name="SAPBEXHLevel3 3 2 8" xfId="24930"/>
    <cellStyle name="SAPBEXHLevel3 3 2 9" xfId="24931"/>
    <cellStyle name="SAPBEXHLevel3 3 2_БДР формат СД (2)" xfId="24932"/>
    <cellStyle name="SAPBEXHLevel3 3 3" xfId="24933"/>
    <cellStyle name="SAPBEXHLevel3 3 3 2" xfId="24934"/>
    <cellStyle name="SAPBEXHLevel3 3 3 3" xfId="24935"/>
    <cellStyle name="SAPBEXHLevel3 3 3 4" xfId="24936"/>
    <cellStyle name="SAPBEXHLevel3 3 3 5" xfId="24937"/>
    <cellStyle name="SAPBEXHLevel3 3 3 6" xfId="24938"/>
    <cellStyle name="SAPBEXHLevel3 3 3 7" xfId="24939"/>
    <cellStyle name="SAPBEXHLevel3 3 4" xfId="24940"/>
    <cellStyle name="SAPBEXHLevel3 3 4 2" xfId="24941"/>
    <cellStyle name="SAPBEXHLevel3 3 4 2 2" xfId="24942"/>
    <cellStyle name="SAPBEXHLevel3 3 4 2 3" xfId="24943"/>
    <cellStyle name="SAPBEXHLevel3 3 4 2 4" xfId="24944"/>
    <cellStyle name="SAPBEXHLevel3 3 4 2 5" xfId="24945"/>
    <cellStyle name="SAPBEXHLevel3 3 4 2 6" xfId="24946"/>
    <cellStyle name="SAPBEXHLevel3 3 4 2 7" xfId="24947"/>
    <cellStyle name="SAPBEXHLevel3 3 4 3" xfId="24948"/>
    <cellStyle name="SAPBEXHLevel3 3 4 4" xfId="24949"/>
    <cellStyle name="SAPBEXHLevel3 3 4 5" xfId="24950"/>
    <cellStyle name="SAPBEXHLevel3 3 4 6" xfId="24951"/>
    <cellStyle name="SAPBEXHLevel3 3 4 7" xfId="24952"/>
    <cellStyle name="SAPBEXHLevel3 3 4 8" xfId="24953"/>
    <cellStyle name="SAPBEXHLevel3 3 5" xfId="24954"/>
    <cellStyle name="SAPBEXHLevel3 3 6" xfId="24955"/>
    <cellStyle name="SAPBEXHLevel3 3 6 2" xfId="24956"/>
    <cellStyle name="SAPBEXHLevel3 3 6 2 2" xfId="24957"/>
    <cellStyle name="SAPBEXHLevel3 3 6 2 3" xfId="24958"/>
    <cellStyle name="SAPBEXHLevel3 3 6 2 4" xfId="24959"/>
    <cellStyle name="SAPBEXHLevel3 3 6 2 5" xfId="24960"/>
    <cellStyle name="SAPBEXHLevel3 3 6 2 6" xfId="24961"/>
    <cellStyle name="SAPBEXHLevel3 3 6 2 7" xfId="24962"/>
    <cellStyle name="SAPBEXHLevel3 3 6 3" xfId="24963"/>
    <cellStyle name="SAPBEXHLevel3 3 6 4" xfId="24964"/>
    <cellStyle name="SAPBEXHLevel3 3 6 5" xfId="24965"/>
    <cellStyle name="SAPBEXHLevel3 3 6 6" xfId="24966"/>
    <cellStyle name="SAPBEXHLevel3 3 6 7" xfId="24967"/>
    <cellStyle name="SAPBEXHLevel3 3 6 8" xfId="24968"/>
    <cellStyle name="SAPBEXHLevel3 3 7" xfId="24969"/>
    <cellStyle name="SAPBEXHLevel3 3 7 2" xfId="24970"/>
    <cellStyle name="SAPBEXHLevel3 3 7 2 2" xfId="24971"/>
    <cellStyle name="SAPBEXHLevel3 3 7 2 3" xfId="24972"/>
    <cellStyle name="SAPBEXHLevel3 3 7 2 4" xfId="24973"/>
    <cellStyle name="SAPBEXHLevel3 3 7 2 5" xfId="24974"/>
    <cellStyle name="SAPBEXHLevel3 3 7 2 6" xfId="24975"/>
    <cellStyle name="SAPBEXHLevel3 3 7 2 7" xfId="24976"/>
    <cellStyle name="SAPBEXHLevel3 3 7 3" xfId="24977"/>
    <cellStyle name="SAPBEXHLevel3 3 7 4" xfId="24978"/>
    <cellStyle name="SAPBEXHLevel3 3 7 5" xfId="24979"/>
    <cellStyle name="SAPBEXHLevel3 3 7 6" xfId="24980"/>
    <cellStyle name="SAPBEXHLevel3 3 7 7" xfId="24981"/>
    <cellStyle name="SAPBEXHLevel3 3 7 8" xfId="24982"/>
    <cellStyle name="SAPBEXHLevel3 3 8" xfId="24983"/>
    <cellStyle name="SAPBEXHLevel3 3 8 2" xfId="24984"/>
    <cellStyle name="SAPBEXHLevel3 3 8 2 2" xfId="24985"/>
    <cellStyle name="SAPBEXHLevel3 3 8 2 3" xfId="24986"/>
    <cellStyle name="SAPBEXHLevel3 3 8 2 4" xfId="24987"/>
    <cellStyle name="SAPBEXHLevel3 3 8 2 5" xfId="24988"/>
    <cellStyle name="SAPBEXHLevel3 3 8 2 6" xfId="24989"/>
    <cellStyle name="SAPBEXHLevel3 3 8 2 7" xfId="24990"/>
    <cellStyle name="SAPBEXHLevel3 3 8 3" xfId="24991"/>
    <cellStyle name="SAPBEXHLevel3 3 8 4" xfId="24992"/>
    <cellStyle name="SAPBEXHLevel3 3 8 5" xfId="24993"/>
    <cellStyle name="SAPBEXHLevel3 3 8 6" xfId="24994"/>
    <cellStyle name="SAPBEXHLevel3 3 8 7" xfId="24995"/>
    <cellStyle name="SAPBEXHLevel3 3 8 8" xfId="24996"/>
    <cellStyle name="SAPBEXHLevel3 3 9" xfId="24997"/>
    <cellStyle name="SAPBEXHLevel3 3 9 2" xfId="24998"/>
    <cellStyle name="SAPBEXHLevel3 3 9 3" xfId="24999"/>
    <cellStyle name="SAPBEXHLevel3 3 9 4" xfId="25000"/>
    <cellStyle name="SAPBEXHLevel3 3 9 5" xfId="25001"/>
    <cellStyle name="SAPBEXHLevel3 3 9 6" xfId="25002"/>
    <cellStyle name="SAPBEXHLevel3 3 9 7" xfId="25003"/>
    <cellStyle name="SAPBEXHLevel3 3_БДР формат СД (2)" xfId="25004"/>
    <cellStyle name="SAPBEXHLevel3 4" xfId="25005"/>
    <cellStyle name="SAPBEXHLevel3 4 10" xfId="25006"/>
    <cellStyle name="SAPBEXHLevel3 4 2" xfId="25007"/>
    <cellStyle name="SAPBEXHLevel3 4 2 2" xfId="25008"/>
    <cellStyle name="SAPBEXHLevel3 4 2 3" xfId="25009"/>
    <cellStyle name="SAPBEXHLevel3 4 2 4" xfId="25010"/>
    <cellStyle name="SAPBEXHLevel3 4 2 5" xfId="25011"/>
    <cellStyle name="SAPBEXHLevel3 4 3" xfId="25012"/>
    <cellStyle name="SAPBEXHLevel3 4 3 2" xfId="25013"/>
    <cellStyle name="SAPBEXHLevel3 4 3 2 2" xfId="25014"/>
    <cellStyle name="SAPBEXHLevel3 4 3 2 3" xfId="25015"/>
    <cellStyle name="SAPBEXHLevel3 4 3 2 4" xfId="25016"/>
    <cellStyle name="SAPBEXHLevel3 4 3 2 5" xfId="25017"/>
    <cellStyle name="SAPBEXHLevel3 4 3 2 6" xfId="25018"/>
    <cellStyle name="SAPBEXHLevel3 4 3 2 7" xfId="25019"/>
    <cellStyle name="SAPBEXHLevel3 4 3 3" xfId="25020"/>
    <cellStyle name="SAPBEXHLevel3 4 3 4" xfId="25021"/>
    <cellStyle name="SAPBEXHLevel3 4 3 5" xfId="25022"/>
    <cellStyle name="SAPBEXHLevel3 4 3 6" xfId="25023"/>
    <cellStyle name="SAPBEXHLevel3 4 3 7" xfId="25024"/>
    <cellStyle name="SAPBEXHLevel3 4 3 8" xfId="25025"/>
    <cellStyle name="SAPBEXHLevel3 4 4" xfId="25026"/>
    <cellStyle name="SAPBEXHLevel3 4 4 2" xfId="25027"/>
    <cellStyle name="SAPBEXHLevel3 4 4 3" xfId="25028"/>
    <cellStyle name="SAPBEXHLevel3 4 4 4" xfId="25029"/>
    <cellStyle name="SAPBEXHLevel3 4 4 5" xfId="25030"/>
    <cellStyle name="SAPBEXHLevel3 4 4 6" xfId="25031"/>
    <cellStyle name="SAPBEXHLevel3 4 4 7" xfId="25032"/>
    <cellStyle name="SAPBEXHLevel3 4 5" xfId="25033"/>
    <cellStyle name="SAPBEXHLevel3 4 6" xfId="25034"/>
    <cellStyle name="SAPBEXHLevel3 4 7" xfId="25035"/>
    <cellStyle name="SAPBEXHLevel3 4 8" xfId="25036"/>
    <cellStyle name="SAPBEXHLevel3 4 9" xfId="25037"/>
    <cellStyle name="SAPBEXHLevel3 4_БДР формат СД (2)" xfId="25038"/>
    <cellStyle name="SAPBEXHLevel3 5" xfId="25039"/>
    <cellStyle name="SAPBEXHLevel3 5 2" xfId="25040"/>
    <cellStyle name="SAPBEXHLevel3 5 2 2" xfId="25041"/>
    <cellStyle name="SAPBEXHLevel3 5 2 3" xfId="25042"/>
    <cellStyle name="SAPBEXHLevel3 5 2 4" xfId="25043"/>
    <cellStyle name="SAPBEXHLevel3 5 2 5" xfId="25044"/>
    <cellStyle name="SAPBEXHLevel3 5 2 6" xfId="25045"/>
    <cellStyle name="SAPBEXHLevel3 5 2 7" xfId="25046"/>
    <cellStyle name="SAPBEXHLevel3 5 3" xfId="25047"/>
    <cellStyle name="SAPBEXHLevel3 5 3 2" xfId="25048"/>
    <cellStyle name="SAPBEXHLevel3 5 3 3" xfId="25049"/>
    <cellStyle name="SAPBEXHLevel3 5 3 4" xfId="25050"/>
    <cellStyle name="SAPBEXHLevel3 5 3 5" xfId="25051"/>
    <cellStyle name="SAPBEXHLevel3 5 4" xfId="25052"/>
    <cellStyle name="SAPBEXHLevel3 5 5" xfId="25053"/>
    <cellStyle name="SAPBEXHLevel3 5 6" xfId="25054"/>
    <cellStyle name="SAPBEXHLevel3 5 7" xfId="25055"/>
    <cellStyle name="SAPBEXHLevel3 5 8" xfId="25056"/>
    <cellStyle name="SAPBEXHLevel3 6" xfId="25057"/>
    <cellStyle name="SAPBEXHLevel3 6 2" xfId="25058"/>
    <cellStyle name="SAPBEXHLevel3 6 2 2" xfId="25059"/>
    <cellStyle name="SAPBEXHLevel3 6 2 3" xfId="25060"/>
    <cellStyle name="SAPBEXHLevel3 6 2 4" xfId="25061"/>
    <cellStyle name="SAPBEXHLevel3 6 2 5" xfId="25062"/>
    <cellStyle name="SAPBEXHLevel3 6 3" xfId="25063"/>
    <cellStyle name="SAPBEXHLevel3 6 4" xfId="25064"/>
    <cellStyle name="SAPBEXHLevel3 6 5" xfId="25065"/>
    <cellStyle name="SAPBEXHLevel3 6 6" xfId="25066"/>
    <cellStyle name="SAPBEXHLevel3 6 7" xfId="25067"/>
    <cellStyle name="SAPBEXHLevel3 7" xfId="25068"/>
    <cellStyle name="SAPBEXHLevel3 7 2" xfId="25069"/>
    <cellStyle name="SAPBEXHLevel3 7 2 2" xfId="25070"/>
    <cellStyle name="SAPBEXHLevel3 7 2 3" xfId="25071"/>
    <cellStyle name="SAPBEXHLevel3 7 2 4" xfId="25072"/>
    <cellStyle name="SAPBEXHLevel3 7 2 5" xfId="25073"/>
    <cellStyle name="SAPBEXHLevel3 7 2 6" xfId="25074"/>
    <cellStyle name="SAPBEXHLevel3 7 2 7" xfId="25075"/>
    <cellStyle name="SAPBEXHLevel3 7 3" xfId="25076"/>
    <cellStyle name="SAPBEXHLevel3 7 4" xfId="25077"/>
    <cellStyle name="SAPBEXHLevel3 7 5" xfId="25078"/>
    <cellStyle name="SAPBEXHLevel3 7 6" xfId="25079"/>
    <cellStyle name="SAPBEXHLevel3 7 7" xfId="25080"/>
    <cellStyle name="SAPBEXHLevel3 7 8" xfId="25081"/>
    <cellStyle name="SAPBEXHLevel3 8" xfId="25082"/>
    <cellStyle name="SAPBEXHLevel3 8 2" xfId="25083"/>
    <cellStyle name="SAPBEXHLevel3 8 2 2" xfId="25084"/>
    <cellStyle name="SAPBEXHLevel3 8 2 3" xfId="25085"/>
    <cellStyle name="SAPBEXHLevel3 8 2 4" xfId="25086"/>
    <cellStyle name="SAPBEXHLevel3 8 2 5" xfId="25087"/>
    <cellStyle name="SAPBEXHLevel3 8 2 6" xfId="25088"/>
    <cellStyle name="SAPBEXHLevel3 8 2 7" xfId="25089"/>
    <cellStyle name="SAPBEXHLevel3 8 3" xfId="25090"/>
    <cellStyle name="SAPBEXHLevel3 8 4" xfId="25091"/>
    <cellStyle name="SAPBEXHLevel3 8 5" xfId="25092"/>
    <cellStyle name="SAPBEXHLevel3 8 6" xfId="25093"/>
    <cellStyle name="SAPBEXHLevel3 8 7" xfId="25094"/>
    <cellStyle name="SAPBEXHLevel3 8 8" xfId="25095"/>
    <cellStyle name="SAPBEXHLevel3 9" xfId="25096"/>
    <cellStyle name="SAPBEXHLevel3 9 2" xfId="25097"/>
    <cellStyle name="SAPBEXHLevel3 9 2 2" xfId="25098"/>
    <cellStyle name="SAPBEXHLevel3 9 2 3" xfId="25099"/>
    <cellStyle name="SAPBEXHLevel3 9 2 4" xfId="25100"/>
    <cellStyle name="SAPBEXHLevel3 9 2 5" xfId="25101"/>
    <cellStyle name="SAPBEXHLevel3 9 2 6" xfId="25102"/>
    <cellStyle name="SAPBEXHLevel3 9 2 7" xfId="25103"/>
    <cellStyle name="SAPBEXHLevel3 9 3" xfId="25104"/>
    <cellStyle name="SAPBEXHLevel3 9 4" xfId="25105"/>
    <cellStyle name="SAPBEXHLevel3 9 5" xfId="25106"/>
    <cellStyle name="SAPBEXHLevel3 9 6" xfId="25107"/>
    <cellStyle name="SAPBEXHLevel3 9 7" xfId="25108"/>
    <cellStyle name="SAPBEXHLevel3 9 8" xfId="25109"/>
    <cellStyle name="SAPBEXHLevel3_7 Расчёт тарифа 2011-2012 МЭС Востока" xfId="25110"/>
    <cellStyle name="SAPBEXHLevel3X" xfId="25111"/>
    <cellStyle name="SAPBEXHLevel3X 10" xfId="25112"/>
    <cellStyle name="SAPBEXHLevel3X 10 2" xfId="25113"/>
    <cellStyle name="SAPBEXHLevel3X 10 2 2" xfId="25114"/>
    <cellStyle name="SAPBEXHLevel3X 10 2 3" xfId="25115"/>
    <cellStyle name="SAPBEXHLevel3X 10 2 4" xfId="25116"/>
    <cellStyle name="SAPBEXHLevel3X 10 2 5" xfId="25117"/>
    <cellStyle name="SAPBEXHLevel3X 10 2 6" xfId="25118"/>
    <cellStyle name="SAPBEXHLevel3X 10 2 7" xfId="25119"/>
    <cellStyle name="SAPBEXHLevel3X 10 3" xfId="25120"/>
    <cellStyle name="SAPBEXHLevel3X 10 4" xfId="25121"/>
    <cellStyle name="SAPBEXHLevel3X 10 5" xfId="25122"/>
    <cellStyle name="SAPBEXHLevel3X 10 6" xfId="25123"/>
    <cellStyle name="SAPBEXHLevel3X 10 7" xfId="25124"/>
    <cellStyle name="SAPBEXHLevel3X 10 8" xfId="25125"/>
    <cellStyle name="SAPBEXHLevel3X 11" xfId="25126"/>
    <cellStyle name="SAPBEXHLevel3X 11 2" xfId="25127"/>
    <cellStyle name="SAPBEXHLevel3X 11 3" xfId="25128"/>
    <cellStyle name="SAPBEXHLevel3X 11 4" xfId="25129"/>
    <cellStyle name="SAPBEXHLevel3X 11 5" xfId="25130"/>
    <cellStyle name="SAPBEXHLevel3X 11 6" xfId="25131"/>
    <cellStyle name="SAPBEXHLevel3X 11 7" xfId="25132"/>
    <cellStyle name="SAPBEXHLevel3X 12" xfId="25133"/>
    <cellStyle name="SAPBEXHLevel3X 12 2" xfId="25134"/>
    <cellStyle name="SAPBEXHLevel3X 12 3" xfId="25135"/>
    <cellStyle name="SAPBEXHLevel3X 12 4" xfId="25136"/>
    <cellStyle name="SAPBEXHLevel3X 12 5" xfId="25137"/>
    <cellStyle name="SAPBEXHLevel3X 12 6" xfId="25138"/>
    <cellStyle name="SAPBEXHLevel3X 12 7" xfId="25139"/>
    <cellStyle name="SAPBEXHLevel3X 13" xfId="25140"/>
    <cellStyle name="SAPBEXHLevel3X 13 2" xfId="25141"/>
    <cellStyle name="SAPBEXHLevel3X 13 3" xfId="25142"/>
    <cellStyle name="SAPBEXHLevel3X 13 4" xfId="25143"/>
    <cellStyle name="SAPBEXHLevel3X 13 5" xfId="25144"/>
    <cellStyle name="SAPBEXHLevel3X 13 6" xfId="25145"/>
    <cellStyle name="SAPBEXHLevel3X 13 7" xfId="25146"/>
    <cellStyle name="SAPBEXHLevel3X 14" xfId="25147"/>
    <cellStyle name="SAPBEXHLevel3X 14 2" xfId="25148"/>
    <cellStyle name="SAPBEXHLevel3X 14 3" xfId="25149"/>
    <cellStyle name="SAPBEXHLevel3X 14 4" xfId="25150"/>
    <cellStyle name="SAPBEXHLevel3X 14 5" xfId="25151"/>
    <cellStyle name="SAPBEXHLevel3X 14 6" xfId="25152"/>
    <cellStyle name="SAPBEXHLevel3X 14 7" xfId="25153"/>
    <cellStyle name="SAPBEXHLevel3X 15" xfId="25154"/>
    <cellStyle name="SAPBEXHLevel3X 16" xfId="25155"/>
    <cellStyle name="SAPBEXHLevel3X 17" xfId="25156"/>
    <cellStyle name="SAPBEXHLevel3X 18" xfId="25157"/>
    <cellStyle name="SAPBEXHLevel3X 19" xfId="25158"/>
    <cellStyle name="SAPBEXHLevel3X 2" xfId="25159"/>
    <cellStyle name="SAPBEXHLevel3X 2 10" xfId="25160"/>
    <cellStyle name="SAPBEXHLevel3X 2 11" xfId="25161"/>
    <cellStyle name="SAPBEXHLevel3X 2 12" xfId="25162"/>
    <cellStyle name="SAPBEXHLevel3X 2 13" xfId="25163"/>
    <cellStyle name="SAPBEXHLevel3X 2 14" xfId="25164"/>
    <cellStyle name="SAPBEXHLevel3X 2 2" xfId="25165"/>
    <cellStyle name="SAPBEXHLevel3X 2 2 10" xfId="25166"/>
    <cellStyle name="SAPBEXHLevel3X 2 2 2" xfId="25167"/>
    <cellStyle name="SAPBEXHLevel3X 2 2 2 2" xfId="25168"/>
    <cellStyle name="SAPBEXHLevel3X 2 2 2 3" xfId="25169"/>
    <cellStyle name="SAPBEXHLevel3X 2 2 2 4" xfId="25170"/>
    <cellStyle name="SAPBEXHLevel3X 2 2 2 5" xfId="25171"/>
    <cellStyle name="SAPBEXHLevel3X 2 2 3" xfId="25172"/>
    <cellStyle name="SAPBEXHLevel3X 2 2 3 2" xfId="25173"/>
    <cellStyle name="SAPBEXHLevel3X 2 2 3 2 2" xfId="25174"/>
    <cellStyle name="SAPBEXHLevel3X 2 2 3 2 3" xfId="25175"/>
    <cellStyle name="SAPBEXHLevel3X 2 2 3 2 4" xfId="25176"/>
    <cellStyle name="SAPBEXHLevel3X 2 2 3 2 5" xfId="25177"/>
    <cellStyle name="SAPBEXHLevel3X 2 2 3 2 6" xfId="25178"/>
    <cellStyle name="SAPBEXHLevel3X 2 2 3 2 7" xfId="25179"/>
    <cellStyle name="SAPBEXHLevel3X 2 2 3 3" xfId="25180"/>
    <cellStyle name="SAPBEXHLevel3X 2 2 3 4" xfId="25181"/>
    <cellStyle name="SAPBEXHLevel3X 2 2 3 5" xfId="25182"/>
    <cellStyle name="SAPBEXHLevel3X 2 2 3 6" xfId="25183"/>
    <cellStyle name="SAPBEXHLevel3X 2 2 3 7" xfId="25184"/>
    <cellStyle name="SAPBEXHLevel3X 2 2 3 8" xfId="25185"/>
    <cellStyle name="SAPBEXHLevel3X 2 2 4" xfId="25186"/>
    <cellStyle name="SAPBEXHLevel3X 2 2 4 2" xfId="25187"/>
    <cellStyle name="SAPBEXHLevel3X 2 2 4 3" xfId="25188"/>
    <cellStyle name="SAPBEXHLevel3X 2 2 4 4" xfId="25189"/>
    <cellStyle name="SAPBEXHLevel3X 2 2 4 5" xfId="25190"/>
    <cellStyle name="SAPBEXHLevel3X 2 2 4 6" xfId="25191"/>
    <cellStyle name="SAPBEXHLevel3X 2 2 4 7" xfId="25192"/>
    <cellStyle name="SAPBEXHLevel3X 2 2 5" xfId="25193"/>
    <cellStyle name="SAPBEXHLevel3X 2 2 6" xfId="25194"/>
    <cellStyle name="SAPBEXHLevel3X 2 2 7" xfId="25195"/>
    <cellStyle name="SAPBEXHLevel3X 2 2 8" xfId="25196"/>
    <cellStyle name="SAPBEXHLevel3X 2 2 9" xfId="25197"/>
    <cellStyle name="SAPBEXHLevel3X 2 2_БДР формат СД (2)" xfId="25198"/>
    <cellStyle name="SAPBEXHLevel3X 2 3" xfId="25199"/>
    <cellStyle name="SAPBEXHLevel3X 2 3 2" xfId="25200"/>
    <cellStyle name="SAPBEXHLevel3X 2 3 2 2" xfId="25201"/>
    <cellStyle name="SAPBEXHLevel3X 2 3 2 3" xfId="25202"/>
    <cellStyle name="SAPBEXHLevel3X 2 3 2 4" xfId="25203"/>
    <cellStyle name="SAPBEXHLevel3X 2 3 2 5" xfId="25204"/>
    <cellStyle name="SAPBEXHLevel3X 2 3 2 6" xfId="25205"/>
    <cellStyle name="SAPBEXHLevel3X 2 3 2 7" xfId="25206"/>
    <cellStyle name="SAPBEXHLevel3X 2 3 3" xfId="25207"/>
    <cellStyle name="SAPBEXHLevel3X 2 3 3 2" xfId="25208"/>
    <cellStyle name="SAPBEXHLevel3X 2 3 3 3" xfId="25209"/>
    <cellStyle name="SAPBEXHLevel3X 2 3 3 4" xfId="25210"/>
    <cellStyle name="SAPBEXHLevel3X 2 3 3 5" xfId="25211"/>
    <cellStyle name="SAPBEXHLevel3X 2 3 4" xfId="25212"/>
    <cellStyle name="SAPBEXHLevel3X 2 3 5" xfId="25213"/>
    <cellStyle name="SAPBEXHLevel3X 2 3 6" xfId="25214"/>
    <cellStyle name="SAPBEXHLevel3X 2 3 7" xfId="25215"/>
    <cellStyle name="SAPBEXHLevel3X 2 3 8" xfId="25216"/>
    <cellStyle name="SAPBEXHLevel3X 2 4" xfId="25217"/>
    <cellStyle name="SAPBEXHLevel3X 2 4 2" xfId="25218"/>
    <cellStyle name="SAPBEXHLevel3X 2 4 2 2" xfId="25219"/>
    <cellStyle name="SAPBEXHLevel3X 2 4 2 3" xfId="25220"/>
    <cellStyle name="SAPBEXHLevel3X 2 4 2 4" xfId="25221"/>
    <cellStyle name="SAPBEXHLevel3X 2 4 2 5" xfId="25222"/>
    <cellStyle name="SAPBEXHLevel3X 2 4 3" xfId="25223"/>
    <cellStyle name="SAPBEXHLevel3X 2 4 3 2" xfId="25224"/>
    <cellStyle name="SAPBEXHLevel3X 2 4 3 3" xfId="25225"/>
    <cellStyle name="SAPBEXHLevel3X 2 4 3 4" xfId="25226"/>
    <cellStyle name="SAPBEXHLevel3X 2 4 3 5" xfId="25227"/>
    <cellStyle name="SAPBEXHLevel3X 2 5" xfId="25228"/>
    <cellStyle name="SAPBEXHLevel3X 2 5 2" xfId="25229"/>
    <cellStyle name="SAPBEXHLevel3X 2 5 2 2" xfId="25230"/>
    <cellStyle name="SAPBEXHLevel3X 2 5 2 3" xfId="25231"/>
    <cellStyle name="SAPBEXHLevel3X 2 5 2 4" xfId="25232"/>
    <cellStyle name="SAPBEXHLevel3X 2 5 2 5" xfId="25233"/>
    <cellStyle name="SAPBEXHLevel3X 2 5 2 6" xfId="25234"/>
    <cellStyle name="SAPBEXHLevel3X 2 5 2 7" xfId="25235"/>
    <cellStyle name="SAPBEXHLevel3X 2 5 3" xfId="25236"/>
    <cellStyle name="SAPBEXHLevel3X 2 5 4" xfId="25237"/>
    <cellStyle name="SAPBEXHLevel3X 2 5 5" xfId="25238"/>
    <cellStyle name="SAPBEXHLevel3X 2 5 6" xfId="25239"/>
    <cellStyle name="SAPBEXHLevel3X 2 5 7" xfId="25240"/>
    <cellStyle name="SAPBEXHLevel3X 2 5 8" xfId="25241"/>
    <cellStyle name="SAPBEXHLevel3X 2 6" xfId="25242"/>
    <cellStyle name="SAPBEXHLevel3X 2 6 2" xfId="25243"/>
    <cellStyle name="SAPBEXHLevel3X 2 6 2 2" xfId="25244"/>
    <cellStyle name="SAPBEXHLevel3X 2 6 2 3" xfId="25245"/>
    <cellStyle name="SAPBEXHLevel3X 2 6 2 4" xfId="25246"/>
    <cellStyle name="SAPBEXHLevel3X 2 6 2 5" xfId="25247"/>
    <cellStyle name="SAPBEXHLevel3X 2 6 2 6" xfId="25248"/>
    <cellStyle name="SAPBEXHLevel3X 2 6 2 7" xfId="25249"/>
    <cellStyle name="SAPBEXHLevel3X 2 6 3" xfId="25250"/>
    <cellStyle name="SAPBEXHLevel3X 2 6 4" xfId="25251"/>
    <cellStyle name="SAPBEXHLevel3X 2 6 5" xfId="25252"/>
    <cellStyle name="SAPBEXHLevel3X 2 6 6" xfId="25253"/>
    <cellStyle name="SAPBEXHLevel3X 2 6 7" xfId="25254"/>
    <cellStyle name="SAPBEXHLevel3X 2 6 8" xfId="25255"/>
    <cellStyle name="SAPBEXHLevel3X 2 7" xfId="25256"/>
    <cellStyle name="SAPBEXHLevel3X 2 7 2" xfId="25257"/>
    <cellStyle name="SAPBEXHLevel3X 2 7 3" xfId="25258"/>
    <cellStyle name="SAPBEXHLevel3X 2 7 4" xfId="25259"/>
    <cellStyle name="SAPBEXHLevel3X 2 7 5" xfId="25260"/>
    <cellStyle name="SAPBEXHLevel3X 2 7 6" xfId="25261"/>
    <cellStyle name="SAPBEXHLevel3X 2 7 7" xfId="25262"/>
    <cellStyle name="SAPBEXHLevel3X 2 8" xfId="25263"/>
    <cellStyle name="SAPBEXHLevel3X 2 8 2" xfId="25264"/>
    <cellStyle name="SAPBEXHLevel3X 2 8 3" xfId="25265"/>
    <cellStyle name="SAPBEXHLevel3X 2 8 4" xfId="25266"/>
    <cellStyle name="SAPBEXHLevel3X 2 8 5" xfId="25267"/>
    <cellStyle name="SAPBEXHLevel3X 2 8 6" xfId="25268"/>
    <cellStyle name="SAPBEXHLevel3X 2 8 7" xfId="25269"/>
    <cellStyle name="SAPBEXHLevel3X 2 9" xfId="25270"/>
    <cellStyle name="SAPBEXHLevel3X 2_БДР формат СД (2)" xfId="25271"/>
    <cellStyle name="SAPBEXHLevel3X 20" xfId="25272"/>
    <cellStyle name="SAPBEXHLevel3X 3" xfId="25273"/>
    <cellStyle name="SAPBEXHLevel3X 3 10" xfId="25274"/>
    <cellStyle name="SAPBEXHLevel3X 3 11" xfId="25275"/>
    <cellStyle name="SAPBEXHLevel3X 3 12" xfId="25276"/>
    <cellStyle name="SAPBEXHLevel3X 3 2" xfId="25277"/>
    <cellStyle name="SAPBEXHLevel3X 3 2 2" xfId="25278"/>
    <cellStyle name="SAPBEXHLevel3X 3 2 2 2" xfId="25279"/>
    <cellStyle name="SAPBEXHLevel3X 3 2 2 3" xfId="25280"/>
    <cellStyle name="SAPBEXHLevel3X 3 2 2 4" xfId="25281"/>
    <cellStyle name="SAPBEXHLevel3X 3 2 2 5" xfId="25282"/>
    <cellStyle name="SAPBEXHLevel3X 3 2 2 6" xfId="25283"/>
    <cellStyle name="SAPBEXHLevel3X 3 2 2 7" xfId="25284"/>
    <cellStyle name="SAPBEXHLevel3X 3 2 3" xfId="25285"/>
    <cellStyle name="SAPBEXHLevel3X 3 2 3 2" xfId="25286"/>
    <cellStyle name="SAPBEXHLevel3X 3 2 3 3" xfId="25287"/>
    <cellStyle name="SAPBEXHLevel3X 3 2 3 4" xfId="25288"/>
    <cellStyle name="SAPBEXHLevel3X 3 2 3 5" xfId="25289"/>
    <cellStyle name="SAPBEXHLevel3X 3 2 3 6" xfId="25290"/>
    <cellStyle name="SAPBEXHLevel3X 3 2 3 7" xfId="25291"/>
    <cellStyle name="SAPBEXHLevel3X 3 2 4" xfId="25292"/>
    <cellStyle name="SAPBEXHLevel3X 3 2 5" xfId="25293"/>
    <cellStyle name="SAPBEXHLevel3X 3 2 6" xfId="25294"/>
    <cellStyle name="SAPBEXHLevel3X 3 2 7" xfId="25295"/>
    <cellStyle name="SAPBEXHLevel3X 3 2 8" xfId="25296"/>
    <cellStyle name="SAPBEXHLevel3X 3 2 9" xfId="25297"/>
    <cellStyle name="SAPBEXHLevel3X 3 2_БДР формат СД (2)" xfId="25298"/>
    <cellStyle name="SAPBEXHLevel3X 3 3" xfId="25299"/>
    <cellStyle name="SAPBEXHLevel3X 3 3 2" xfId="25300"/>
    <cellStyle name="SAPBEXHLevel3X 3 3 3" xfId="25301"/>
    <cellStyle name="SAPBEXHLevel3X 3 3 4" xfId="25302"/>
    <cellStyle name="SAPBEXHLevel3X 3 3 5" xfId="25303"/>
    <cellStyle name="SAPBEXHLevel3X 3 3 6" xfId="25304"/>
    <cellStyle name="SAPBEXHLevel3X 3 3 7" xfId="25305"/>
    <cellStyle name="SAPBEXHLevel3X 3 4" xfId="25306"/>
    <cellStyle name="SAPBEXHLevel3X 3 4 2" xfId="25307"/>
    <cellStyle name="SAPBEXHLevel3X 3 4 2 2" xfId="25308"/>
    <cellStyle name="SAPBEXHLevel3X 3 4 2 3" xfId="25309"/>
    <cellStyle name="SAPBEXHLevel3X 3 4 2 4" xfId="25310"/>
    <cellStyle name="SAPBEXHLevel3X 3 4 2 5" xfId="25311"/>
    <cellStyle name="SAPBEXHLevel3X 3 4 2 6" xfId="25312"/>
    <cellStyle name="SAPBEXHLevel3X 3 4 2 7" xfId="25313"/>
    <cellStyle name="SAPBEXHLevel3X 3 4 3" xfId="25314"/>
    <cellStyle name="SAPBEXHLevel3X 3 4 4" xfId="25315"/>
    <cellStyle name="SAPBEXHLevel3X 3 4 5" xfId="25316"/>
    <cellStyle name="SAPBEXHLevel3X 3 4 6" xfId="25317"/>
    <cellStyle name="SAPBEXHLevel3X 3 4 7" xfId="25318"/>
    <cellStyle name="SAPBEXHLevel3X 3 4 8" xfId="25319"/>
    <cellStyle name="SAPBEXHLevel3X 3 5" xfId="25320"/>
    <cellStyle name="SAPBEXHLevel3X 3 5 2" xfId="25321"/>
    <cellStyle name="SAPBEXHLevel3X 3 5 3" xfId="25322"/>
    <cellStyle name="SAPBEXHLevel3X 3 5 4" xfId="25323"/>
    <cellStyle name="SAPBEXHLevel3X 3 5 5" xfId="25324"/>
    <cellStyle name="SAPBEXHLevel3X 3 5 6" xfId="25325"/>
    <cellStyle name="SAPBEXHLevel3X 3 5 7" xfId="25326"/>
    <cellStyle name="SAPBEXHLevel3X 3 6" xfId="25327"/>
    <cellStyle name="SAPBEXHLevel3X 3 6 2" xfId="25328"/>
    <cellStyle name="SAPBEXHLevel3X 3 6 3" xfId="25329"/>
    <cellStyle name="SAPBEXHLevel3X 3 6 4" xfId="25330"/>
    <cellStyle name="SAPBEXHLevel3X 3 6 5" xfId="25331"/>
    <cellStyle name="SAPBEXHLevel3X 3 6 6" xfId="25332"/>
    <cellStyle name="SAPBEXHLevel3X 3 6 7" xfId="25333"/>
    <cellStyle name="SAPBEXHLevel3X 3 7" xfId="25334"/>
    <cellStyle name="SAPBEXHLevel3X 3 8" xfId="25335"/>
    <cellStyle name="SAPBEXHLevel3X 3 9" xfId="25336"/>
    <cellStyle name="SAPBEXHLevel3X 3_БДР формат СД (2)" xfId="25337"/>
    <cellStyle name="SAPBEXHLevel3X 4" xfId="25338"/>
    <cellStyle name="SAPBEXHLevel3X 4 10" xfId="25339"/>
    <cellStyle name="SAPBEXHLevel3X 4 11" xfId="25340"/>
    <cellStyle name="SAPBEXHLevel3X 4 12" xfId="25341"/>
    <cellStyle name="SAPBEXHLevel3X 4 13" xfId="25342"/>
    <cellStyle name="SAPBEXHLevel3X 4 2" xfId="25343"/>
    <cellStyle name="SAPBEXHLevel3X 4 2 2" xfId="25344"/>
    <cellStyle name="SAPBEXHLevel3X 4 2 3" xfId="25345"/>
    <cellStyle name="SAPBEXHLevel3X 4 2 3 2" xfId="25346"/>
    <cellStyle name="SAPBEXHLevel3X 4 2 3 3" xfId="25347"/>
    <cellStyle name="SAPBEXHLevel3X 4 2 3 4" xfId="25348"/>
    <cellStyle name="SAPBEXHLevel3X 4 2 3 5" xfId="25349"/>
    <cellStyle name="SAPBEXHLevel3X 4 2 3 6" xfId="25350"/>
    <cellStyle name="SAPBEXHLevel3X 4 2 3 7" xfId="25351"/>
    <cellStyle name="SAPBEXHLevel3X 4 2 4" xfId="25352"/>
    <cellStyle name="SAPBEXHLevel3X 4 2 5" xfId="25353"/>
    <cellStyle name="SAPBEXHLevel3X 4 2 6" xfId="25354"/>
    <cellStyle name="SAPBEXHLevel3X 4 2 7" xfId="25355"/>
    <cellStyle name="SAPBEXHLevel3X 4 2 8" xfId="25356"/>
    <cellStyle name="SAPBEXHLevel3X 4 2 9" xfId="25357"/>
    <cellStyle name="SAPBEXHLevel3X 4 2_БДР формат СД (2)" xfId="25358"/>
    <cellStyle name="SAPBEXHLevel3X 4 3" xfId="25359"/>
    <cellStyle name="SAPBEXHLevel3X 4 3 2" xfId="25360"/>
    <cellStyle name="SAPBEXHLevel3X 4 3 2 2" xfId="25361"/>
    <cellStyle name="SAPBEXHLevel3X 4 3 2 3" xfId="25362"/>
    <cellStyle name="SAPBEXHLevel3X 4 3 2 4" xfId="25363"/>
    <cellStyle name="SAPBEXHLevel3X 4 3 2 5" xfId="25364"/>
    <cellStyle name="SAPBEXHLevel3X 4 3 2 6" xfId="25365"/>
    <cellStyle name="SAPBEXHLevel3X 4 3 2 7" xfId="25366"/>
    <cellStyle name="SAPBEXHLevel3X 4 3 3" xfId="25367"/>
    <cellStyle name="SAPBEXHLevel3X 4 3 4" xfId="25368"/>
    <cellStyle name="SAPBEXHLevel3X 4 3 5" xfId="25369"/>
    <cellStyle name="SAPBEXHLevel3X 4 3 6" xfId="25370"/>
    <cellStyle name="SAPBEXHLevel3X 4 3 7" xfId="25371"/>
    <cellStyle name="SAPBEXHLevel3X 4 3 8" xfId="25372"/>
    <cellStyle name="SAPBEXHLevel3X 4 4" xfId="25373"/>
    <cellStyle name="SAPBEXHLevel3X 4 4 2" xfId="25374"/>
    <cellStyle name="SAPBEXHLevel3X 4 4 3" xfId="25375"/>
    <cellStyle name="SAPBEXHLevel3X 4 4 4" xfId="25376"/>
    <cellStyle name="SAPBEXHLevel3X 4 4 5" xfId="25377"/>
    <cellStyle name="SAPBEXHLevel3X 4 4 6" xfId="25378"/>
    <cellStyle name="SAPBEXHLevel3X 4 4 7" xfId="25379"/>
    <cellStyle name="SAPBEXHLevel3X 4 5" xfId="25380"/>
    <cellStyle name="SAPBEXHLevel3X 4 6" xfId="25381"/>
    <cellStyle name="SAPBEXHLevel3X 4 7" xfId="25382"/>
    <cellStyle name="SAPBEXHLevel3X 4 8" xfId="25383"/>
    <cellStyle name="SAPBEXHLevel3X 4 9" xfId="25384"/>
    <cellStyle name="SAPBEXHLevel3X 4_БДР формат СД (2)" xfId="25385"/>
    <cellStyle name="SAPBEXHLevel3X 5" xfId="25386"/>
    <cellStyle name="SAPBEXHLevel3X 5 2" xfId="25387"/>
    <cellStyle name="SAPBEXHLevel3X 5 2 2" xfId="25388"/>
    <cellStyle name="SAPBEXHLevel3X 5 2 3" xfId="25389"/>
    <cellStyle name="SAPBEXHLevel3X 5 2 4" xfId="25390"/>
    <cellStyle name="SAPBEXHLevel3X 5 2 5" xfId="25391"/>
    <cellStyle name="SAPBEXHLevel3X 5 2 6" xfId="25392"/>
    <cellStyle name="SAPBEXHLevel3X 5 2 7" xfId="25393"/>
    <cellStyle name="SAPBEXHLevel3X 5 3" xfId="25394"/>
    <cellStyle name="SAPBEXHLevel3X 5 3 2" xfId="25395"/>
    <cellStyle name="SAPBEXHLevel3X 5 3 3" xfId="25396"/>
    <cellStyle name="SAPBEXHLevel3X 5 3 4" xfId="25397"/>
    <cellStyle name="SAPBEXHLevel3X 5 3 5" xfId="25398"/>
    <cellStyle name="SAPBEXHLevel3X 5 4" xfId="25399"/>
    <cellStyle name="SAPBEXHLevel3X 5 5" xfId="25400"/>
    <cellStyle name="SAPBEXHLevel3X 5 6" xfId="25401"/>
    <cellStyle name="SAPBEXHLevel3X 5 7" xfId="25402"/>
    <cellStyle name="SAPBEXHLevel3X 5 8" xfId="25403"/>
    <cellStyle name="SAPBEXHLevel3X 6" xfId="25404"/>
    <cellStyle name="SAPBEXHLevel3X 6 2" xfId="25405"/>
    <cellStyle name="SAPBEXHLevel3X 6 2 2" xfId="25406"/>
    <cellStyle name="SAPBEXHLevel3X 6 2 3" xfId="25407"/>
    <cellStyle name="SAPBEXHLevel3X 6 2 4" xfId="25408"/>
    <cellStyle name="SAPBEXHLevel3X 6 2 5" xfId="25409"/>
    <cellStyle name="SAPBEXHLevel3X 6 3" xfId="25410"/>
    <cellStyle name="SAPBEXHLevel3X 6 4" xfId="25411"/>
    <cellStyle name="SAPBEXHLevel3X 6 5" xfId="25412"/>
    <cellStyle name="SAPBEXHLevel3X 6 6" xfId="25413"/>
    <cellStyle name="SAPBEXHLevel3X 6 7" xfId="25414"/>
    <cellStyle name="SAPBEXHLevel3X 7" xfId="25415"/>
    <cellStyle name="SAPBEXHLevel3X 7 2" xfId="25416"/>
    <cellStyle name="SAPBEXHLevel3X 7 3" xfId="25417"/>
    <cellStyle name="SAPBEXHLevel3X 7 4" xfId="25418"/>
    <cellStyle name="SAPBEXHLevel3X 7 5" xfId="25419"/>
    <cellStyle name="SAPBEXHLevel3X 7 6" xfId="25420"/>
    <cellStyle name="SAPBEXHLevel3X 7 7" xfId="25421"/>
    <cellStyle name="SAPBEXHLevel3X 8" xfId="25422"/>
    <cellStyle name="SAPBEXHLevel3X 8 2" xfId="25423"/>
    <cellStyle name="SAPBEXHLevel3X 8 3" xfId="25424"/>
    <cellStyle name="SAPBEXHLevel3X 8 4" xfId="25425"/>
    <cellStyle name="SAPBEXHLevel3X 8 5" xfId="25426"/>
    <cellStyle name="SAPBEXHLevel3X 8 6" xfId="25427"/>
    <cellStyle name="SAPBEXHLevel3X 8 7" xfId="25428"/>
    <cellStyle name="SAPBEXHLevel3X 9" xfId="25429"/>
    <cellStyle name="SAPBEXHLevel3X 9 2" xfId="25430"/>
    <cellStyle name="SAPBEXHLevel3X 9 2 2" xfId="25431"/>
    <cellStyle name="SAPBEXHLevel3X 9 2 3" xfId="25432"/>
    <cellStyle name="SAPBEXHLevel3X 9 2 4" xfId="25433"/>
    <cellStyle name="SAPBEXHLevel3X 9 2 5" xfId="25434"/>
    <cellStyle name="SAPBEXHLevel3X 9 2 6" xfId="25435"/>
    <cellStyle name="SAPBEXHLevel3X 9 2 7" xfId="25436"/>
    <cellStyle name="SAPBEXHLevel3X 9 3" xfId="25437"/>
    <cellStyle name="SAPBEXHLevel3X 9 4" xfId="25438"/>
    <cellStyle name="SAPBEXHLevel3X 9 5" xfId="25439"/>
    <cellStyle name="SAPBEXHLevel3X 9 6" xfId="25440"/>
    <cellStyle name="SAPBEXHLevel3X 9 7" xfId="25441"/>
    <cellStyle name="SAPBEXHLevel3X 9 8" xfId="25442"/>
    <cellStyle name="SAPBEXHLevel3X_7 Расчёт тарифа 2011-2012 МЭС Востока" xfId="25443"/>
    <cellStyle name="SAPBEXinputData" xfId="25444"/>
    <cellStyle name="SAPBEXinputData 10" xfId="25445"/>
    <cellStyle name="SAPBEXinputData 2" xfId="25446"/>
    <cellStyle name="SAPBEXinputData 2 2" xfId="25447"/>
    <cellStyle name="SAPBEXinputData 2 3" xfId="25448"/>
    <cellStyle name="SAPBEXinputData 2 4" xfId="25449"/>
    <cellStyle name="SAPBEXinputData 2 5" xfId="25450"/>
    <cellStyle name="SAPBEXinputData 2 6" xfId="25451"/>
    <cellStyle name="SAPBEXinputData 3" xfId="25452"/>
    <cellStyle name="SAPBEXinputData 3 2" xfId="25453"/>
    <cellStyle name="SAPBEXinputData 3 2 2" xfId="25454"/>
    <cellStyle name="SAPBEXinputData 3_БДР формат СД (2)" xfId="25455"/>
    <cellStyle name="SAPBEXinputData 4" xfId="25456"/>
    <cellStyle name="SAPBEXinputData 4 2" xfId="25457"/>
    <cellStyle name="SAPBEXinputData 4 2 2" xfId="25458"/>
    <cellStyle name="SAPBEXinputData 4_БДР формат СД (2)" xfId="25459"/>
    <cellStyle name="SAPBEXinputData 5" xfId="25460"/>
    <cellStyle name="SAPBEXinputData 5 2" xfId="25461"/>
    <cellStyle name="SAPBEXinputData 5 2 2" xfId="25462"/>
    <cellStyle name="SAPBEXinputData 5_БДР формат СД (2)" xfId="25463"/>
    <cellStyle name="SAPBEXinputData 6" xfId="25464"/>
    <cellStyle name="SAPBEXinputData 7" xfId="25465"/>
    <cellStyle name="SAPBEXinputData 8" xfId="25466"/>
    <cellStyle name="SAPBEXinputData 9" xfId="25467"/>
    <cellStyle name="SAPBEXinputData_7 Расчёт тарифа 2011-2012 МЭС Востока" xfId="25468"/>
    <cellStyle name="SAPBEXItemHeader" xfId="25469"/>
    <cellStyle name="SAPBEXItemHeader 2" xfId="25470"/>
    <cellStyle name="SAPBEXItemHeader 2 2" xfId="25471"/>
    <cellStyle name="SAPBEXItemHeader 2 2 2" xfId="25472"/>
    <cellStyle name="SAPBEXItemHeader 2 2 3" xfId="25473"/>
    <cellStyle name="SAPBEXItemHeader 2 2 4" xfId="25474"/>
    <cellStyle name="SAPBEXItemHeader 2 2 5" xfId="25475"/>
    <cellStyle name="SAPBEXItemHeader 2 3" xfId="25476"/>
    <cellStyle name="SAPBEXItemHeader 2 3 2" xfId="25477"/>
    <cellStyle name="SAPBEXItemHeader 2 3 3" xfId="25478"/>
    <cellStyle name="SAPBEXItemHeader 2 3 4" xfId="25479"/>
    <cellStyle name="SAPBEXItemHeader 2 3 5" xfId="25480"/>
    <cellStyle name="SAPBEXItemHeader 2 4" xfId="25481"/>
    <cellStyle name="SAPBEXItemHeader 3" xfId="25482"/>
    <cellStyle name="SAPBEXItemHeader 3 2" xfId="25483"/>
    <cellStyle name="SAPBEXItemHeader 3 2 2" xfId="25484"/>
    <cellStyle name="SAPBEXItemHeader 3 2 3" xfId="25485"/>
    <cellStyle name="SAPBEXItemHeader 3 2 4" xfId="25486"/>
    <cellStyle name="SAPBEXItemHeader 3 2 5" xfId="25487"/>
    <cellStyle name="SAPBEXItemHeader 3 3" xfId="25488"/>
    <cellStyle name="SAPBEXItemHeader 3 3 2" xfId="25489"/>
    <cellStyle name="SAPBEXItemHeader 3 3 3" xfId="25490"/>
    <cellStyle name="SAPBEXItemHeader 3 3 4" xfId="25491"/>
    <cellStyle name="SAPBEXItemHeader 3 3 5" xfId="25492"/>
    <cellStyle name="SAPBEXItemHeader 3 4" xfId="25493"/>
    <cellStyle name="SAPBEXItemHeader 3 5" xfId="25494"/>
    <cellStyle name="SAPBEXItemHeader 3 6" xfId="25495"/>
    <cellStyle name="SAPBEXItemHeader 3 7" xfId="25496"/>
    <cellStyle name="SAPBEXItemHeader 4" xfId="25497"/>
    <cellStyle name="SAPBEXItemHeader 4 2" xfId="25498"/>
    <cellStyle name="SAPBEXItemHeader 4 2 2" xfId="25499"/>
    <cellStyle name="SAPBEXItemHeader 4 2 3" xfId="25500"/>
    <cellStyle name="SAPBEXItemHeader 4 2 4" xfId="25501"/>
    <cellStyle name="SAPBEXItemHeader 4 2 5" xfId="25502"/>
    <cellStyle name="SAPBEXItemHeader 4 3" xfId="25503"/>
    <cellStyle name="SAPBEXItemHeader 4 3 2" xfId="25504"/>
    <cellStyle name="SAPBEXItemHeader 4 3 3" xfId="25505"/>
    <cellStyle name="SAPBEXItemHeader 4 3 4" xfId="25506"/>
    <cellStyle name="SAPBEXItemHeader 4 3 5" xfId="25507"/>
    <cellStyle name="SAPBEXItemHeader 5" xfId="25508"/>
    <cellStyle name="SAPBEXItemHeader 5 2" xfId="25509"/>
    <cellStyle name="SAPBEXItemHeader 5 3" xfId="25510"/>
    <cellStyle name="SAPBEXItemHeader 5 4" xfId="25511"/>
    <cellStyle name="SAPBEXItemHeader 5 5" xfId="25512"/>
    <cellStyle name="SAPBEXItemHeader 6" xfId="25513"/>
    <cellStyle name="SAPBEXItemHeader 6 2" xfId="25514"/>
    <cellStyle name="SAPBEXItemHeader 6 3" xfId="25515"/>
    <cellStyle name="SAPBEXItemHeader 6 4" xfId="25516"/>
    <cellStyle name="SAPBEXItemHeader 6 5" xfId="25517"/>
    <cellStyle name="SAPBEXItemHeader 7" xfId="25518"/>
    <cellStyle name="SAPBEXItemHeader 8" xfId="25519"/>
    <cellStyle name="SAPBEXItemHeader 9" xfId="25520"/>
    <cellStyle name="SAPBEXItemHeader_БДР формат СД (2)" xfId="25521"/>
    <cellStyle name="SAPBEXresData" xfId="25522"/>
    <cellStyle name="SAPBEXresData 10" xfId="25523"/>
    <cellStyle name="SAPBEXresData 10 2" xfId="25524"/>
    <cellStyle name="SAPBEXresData 10 2 2" xfId="25525"/>
    <cellStyle name="SAPBEXresData 10 2 3" xfId="25526"/>
    <cellStyle name="SAPBEXresData 10 2 4" xfId="25527"/>
    <cellStyle name="SAPBEXresData 10 2 5" xfId="25528"/>
    <cellStyle name="SAPBEXresData 10 2 6" xfId="25529"/>
    <cellStyle name="SAPBEXresData 10 2 7" xfId="25530"/>
    <cellStyle name="SAPBEXresData 10 3" xfId="25531"/>
    <cellStyle name="SAPBEXresData 10 4" xfId="25532"/>
    <cellStyle name="SAPBEXresData 10 5" xfId="25533"/>
    <cellStyle name="SAPBEXresData 10 6" xfId="25534"/>
    <cellStyle name="SAPBEXresData 10 7" xfId="25535"/>
    <cellStyle name="SAPBEXresData 10 8" xfId="25536"/>
    <cellStyle name="SAPBEXresData 11" xfId="25537"/>
    <cellStyle name="SAPBEXresData 11 2" xfId="25538"/>
    <cellStyle name="SAPBEXresData 11 3" xfId="25539"/>
    <cellStyle name="SAPBEXresData 11 4" xfId="25540"/>
    <cellStyle name="SAPBEXresData 11 5" xfId="25541"/>
    <cellStyle name="SAPBEXresData 11 6" xfId="25542"/>
    <cellStyle name="SAPBEXresData 11 7" xfId="25543"/>
    <cellStyle name="SAPBEXresData 12" xfId="25544"/>
    <cellStyle name="SAPBEXresData 12 2" xfId="25545"/>
    <cellStyle name="SAPBEXresData 12 3" xfId="25546"/>
    <cellStyle name="SAPBEXresData 12 4" xfId="25547"/>
    <cellStyle name="SAPBEXresData 12 5" xfId="25548"/>
    <cellStyle name="SAPBEXresData 12 6" xfId="25549"/>
    <cellStyle name="SAPBEXresData 12 7" xfId="25550"/>
    <cellStyle name="SAPBEXresData 13" xfId="25551"/>
    <cellStyle name="SAPBEXresData 14" xfId="25552"/>
    <cellStyle name="SAPBEXresData 15" xfId="25553"/>
    <cellStyle name="SAPBEXresData 16" xfId="25554"/>
    <cellStyle name="SAPBEXresData 17" xfId="25555"/>
    <cellStyle name="SAPBEXresData 18" xfId="25556"/>
    <cellStyle name="SAPBEXresData 2" xfId="25557"/>
    <cellStyle name="SAPBEXresData 2 10" xfId="25558"/>
    <cellStyle name="SAPBEXresData 2 11" xfId="25559"/>
    <cellStyle name="SAPBEXresData 2 12" xfId="25560"/>
    <cellStyle name="SAPBEXresData 2 2" xfId="25561"/>
    <cellStyle name="SAPBEXresData 2 2 2" xfId="25562"/>
    <cellStyle name="SAPBEXresData 2 2 3" xfId="25563"/>
    <cellStyle name="SAPBEXresData 2 2 4" xfId="25564"/>
    <cellStyle name="SAPBEXresData 2 2 5" xfId="25565"/>
    <cellStyle name="SAPBEXresData 2 2 6" xfId="25566"/>
    <cellStyle name="SAPBEXresData 2 2 7" xfId="25567"/>
    <cellStyle name="SAPBEXresData 2 3" xfId="25568"/>
    <cellStyle name="SAPBEXresData 2 3 2" xfId="25569"/>
    <cellStyle name="SAPBEXresData 2 3 3" xfId="25570"/>
    <cellStyle name="SAPBEXresData 2 3 4" xfId="25571"/>
    <cellStyle name="SAPBEXresData 2 3 5" xfId="25572"/>
    <cellStyle name="SAPBEXresData 2 4" xfId="25573"/>
    <cellStyle name="SAPBEXresData 2 4 2" xfId="25574"/>
    <cellStyle name="SAPBEXresData 2 4 2 2" xfId="25575"/>
    <cellStyle name="SAPBEXresData 2 4 2 3" xfId="25576"/>
    <cellStyle name="SAPBEXresData 2 4 2 4" xfId="25577"/>
    <cellStyle name="SAPBEXresData 2 4 2 5" xfId="25578"/>
    <cellStyle name="SAPBEXresData 2 4 2 6" xfId="25579"/>
    <cellStyle name="SAPBEXresData 2 4 2 7" xfId="25580"/>
    <cellStyle name="SAPBEXresData 2 4 3" xfId="25581"/>
    <cellStyle name="SAPBEXresData 2 4 4" xfId="25582"/>
    <cellStyle name="SAPBEXresData 2 4 5" xfId="25583"/>
    <cellStyle name="SAPBEXresData 2 4 6" xfId="25584"/>
    <cellStyle name="SAPBEXresData 2 4 7" xfId="25585"/>
    <cellStyle name="SAPBEXresData 2 4 8" xfId="25586"/>
    <cellStyle name="SAPBEXresData 2 5" xfId="25587"/>
    <cellStyle name="SAPBEXresData 2 5 2" xfId="25588"/>
    <cellStyle name="SAPBEXresData 2 5 3" xfId="25589"/>
    <cellStyle name="SAPBEXresData 2 5 4" xfId="25590"/>
    <cellStyle name="SAPBEXresData 2 5 5" xfId="25591"/>
    <cellStyle name="SAPBEXresData 2 5 6" xfId="25592"/>
    <cellStyle name="SAPBEXresData 2 5 7" xfId="25593"/>
    <cellStyle name="SAPBEXresData 2 6" xfId="25594"/>
    <cellStyle name="SAPBEXresData 2 6 2" xfId="25595"/>
    <cellStyle name="SAPBEXresData 2 6 3" xfId="25596"/>
    <cellStyle name="SAPBEXresData 2 6 4" xfId="25597"/>
    <cellStyle name="SAPBEXresData 2 6 5" xfId="25598"/>
    <cellStyle name="SAPBEXresData 2 6 6" xfId="25599"/>
    <cellStyle name="SAPBEXresData 2 6 7" xfId="25600"/>
    <cellStyle name="SAPBEXresData 2 7" xfId="25601"/>
    <cellStyle name="SAPBEXresData 2 8" xfId="25602"/>
    <cellStyle name="SAPBEXresData 2 9" xfId="25603"/>
    <cellStyle name="SAPBEXresData 2_БДР формат СД (2)" xfId="25604"/>
    <cellStyle name="SAPBEXresData 3" xfId="25605"/>
    <cellStyle name="SAPBEXresData 3 2" xfId="25606"/>
    <cellStyle name="SAPBEXresData 3 2 2" xfId="25607"/>
    <cellStyle name="SAPBEXresData 3 2 3" xfId="25608"/>
    <cellStyle name="SAPBEXresData 3 2 4" xfId="25609"/>
    <cellStyle name="SAPBEXresData 3 2 5" xfId="25610"/>
    <cellStyle name="SAPBEXresData 3 2 6" xfId="25611"/>
    <cellStyle name="SAPBEXresData 3 2 7" xfId="25612"/>
    <cellStyle name="SAPBEXresData 3 3" xfId="25613"/>
    <cellStyle name="SAPBEXresData 3 3 2" xfId="25614"/>
    <cellStyle name="SAPBEXresData 3 3 3" xfId="25615"/>
    <cellStyle name="SAPBEXresData 3 3 4" xfId="25616"/>
    <cellStyle name="SAPBEXresData 3 3 5" xfId="25617"/>
    <cellStyle name="SAPBEXresData 3 4" xfId="25618"/>
    <cellStyle name="SAPBEXresData 3 5" xfId="25619"/>
    <cellStyle name="SAPBEXresData 3 6" xfId="25620"/>
    <cellStyle name="SAPBEXresData 3 7" xfId="25621"/>
    <cellStyle name="SAPBEXresData 3 8" xfId="25622"/>
    <cellStyle name="SAPBEXresData 4" xfId="25623"/>
    <cellStyle name="SAPBEXresData 4 2" xfId="25624"/>
    <cellStyle name="SAPBEXresData 4 2 2" xfId="25625"/>
    <cellStyle name="SAPBEXresData 4 2 3" xfId="25626"/>
    <cellStyle name="SAPBEXresData 4 2 4" xfId="25627"/>
    <cellStyle name="SAPBEXresData 4 2 5" xfId="25628"/>
    <cellStyle name="SAPBEXresData 4 2 6" xfId="25629"/>
    <cellStyle name="SAPBEXresData 4 2 7" xfId="25630"/>
    <cellStyle name="SAPBEXresData 4 3" xfId="25631"/>
    <cellStyle name="SAPBEXresData 4 3 2" xfId="25632"/>
    <cellStyle name="SAPBEXresData 4 3 3" xfId="25633"/>
    <cellStyle name="SAPBEXresData 4 3 4" xfId="25634"/>
    <cellStyle name="SAPBEXresData 4 3 5" xfId="25635"/>
    <cellStyle name="SAPBEXresData 4 4" xfId="25636"/>
    <cellStyle name="SAPBEXresData 4 5" xfId="25637"/>
    <cellStyle name="SAPBEXresData 4 6" xfId="25638"/>
    <cellStyle name="SAPBEXresData 4 7" xfId="25639"/>
    <cellStyle name="SAPBEXresData 4 8" xfId="25640"/>
    <cellStyle name="SAPBEXresData 5" xfId="25641"/>
    <cellStyle name="SAPBEXresData 5 2" xfId="25642"/>
    <cellStyle name="SAPBEXresData 5 2 2" xfId="25643"/>
    <cellStyle name="SAPBEXresData 5 2 3" xfId="25644"/>
    <cellStyle name="SAPBEXresData 5 2 4" xfId="25645"/>
    <cellStyle name="SAPBEXresData 5 2 5" xfId="25646"/>
    <cellStyle name="SAPBEXresData 5 2 6" xfId="25647"/>
    <cellStyle name="SAPBEXresData 5 2 7" xfId="25648"/>
    <cellStyle name="SAPBEXresData 5 3" xfId="25649"/>
    <cellStyle name="SAPBEXresData 5 4" xfId="25650"/>
    <cellStyle name="SAPBEXresData 5 5" xfId="25651"/>
    <cellStyle name="SAPBEXresData 5 6" xfId="25652"/>
    <cellStyle name="SAPBEXresData 5 7" xfId="25653"/>
    <cellStyle name="SAPBEXresData 5 8" xfId="25654"/>
    <cellStyle name="SAPBEXresData 6" xfId="25655"/>
    <cellStyle name="SAPBEXresData 6 2" xfId="25656"/>
    <cellStyle name="SAPBEXresData 6 3" xfId="25657"/>
    <cellStyle name="SAPBEXresData 6 4" xfId="25658"/>
    <cellStyle name="SAPBEXresData 6 5" xfId="25659"/>
    <cellStyle name="SAPBEXresData 6 6" xfId="25660"/>
    <cellStyle name="SAPBEXresData 6 7" xfId="25661"/>
    <cellStyle name="SAPBEXresData 7" xfId="25662"/>
    <cellStyle name="SAPBEXresData 7 2" xfId="25663"/>
    <cellStyle name="SAPBEXresData 7 3" xfId="25664"/>
    <cellStyle name="SAPBEXresData 7 4" xfId="25665"/>
    <cellStyle name="SAPBEXresData 7 5" xfId="25666"/>
    <cellStyle name="SAPBEXresData 7 6" xfId="25667"/>
    <cellStyle name="SAPBEXresData 7 7" xfId="25668"/>
    <cellStyle name="SAPBEXresData 8" xfId="25669"/>
    <cellStyle name="SAPBEXresData 8 2" xfId="25670"/>
    <cellStyle name="SAPBEXresData 8 2 2" xfId="25671"/>
    <cellStyle name="SAPBEXresData 8 2 3" xfId="25672"/>
    <cellStyle name="SAPBEXresData 8 2 4" xfId="25673"/>
    <cellStyle name="SAPBEXresData 8 2 5" xfId="25674"/>
    <cellStyle name="SAPBEXresData 8 2 6" xfId="25675"/>
    <cellStyle name="SAPBEXresData 8 2 7" xfId="25676"/>
    <cellStyle name="SAPBEXresData 8 3" xfId="25677"/>
    <cellStyle name="SAPBEXresData 8 4" xfId="25678"/>
    <cellStyle name="SAPBEXresData 8 5" xfId="25679"/>
    <cellStyle name="SAPBEXresData 8 6" xfId="25680"/>
    <cellStyle name="SAPBEXresData 8 7" xfId="25681"/>
    <cellStyle name="SAPBEXresData 8 8" xfId="25682"/>
    <cellStyle name="SAPBEXresData 9" xfId="25683"/>
    <cellStyle name="SAPBEXresData 9 2" xfId="25684"/>
    <cellStyle name="SAPBEXresData 9 2 2" xfId="25685"/>
    <cellStyle name="SAPBEXresData 9 2 3" xfId="25686"/>
    <cellStyle name="SAPBEXresData 9 2 4" xfId="25687"/>
    <cellStyle name="SAPBEXresData 9 2 5" xfId="25688"/>
    <cellStyle name="SAPBEXresData 9 2 6" xfId="25689"/>
    <cellStyle name="SAPBEXresData 9 2 7" xfId="25690"/>
    <cellStyle name="SAPBEXresData 9 3" xfId="25691"/>
    <cellStyle name="SAPBEXresData 9 4" xfId="25692"/>
    <cellStyle name="SAPBEXresData 9 5" xfId="25693"/>
    <cellStyle name="SAPBEXresData 9 6" xfId="25694"/>
    <cellStyle name="SAPBEXresData 9 7" xfId="25695"/>
    <cellStyle name="SAPBEXresData 9 8" xfId="25696"/>
    <cellStyle name="SAPBEXresData_xSAPtemp1650" xfId="25697"/>
    <cellStyle name="SAPBEXresDataEmph" xfId="25698"/>
    <cellStyle name="SAPBEXresDataEmph 10" xfId="25699"/>
    <cellStyle name="SAPBEXresDataEmph 10 2" xfId="25700"/>
    <cellStyle name="SAPBEXresDataEmph 10 2 2" xfId="25701"/>
    <cellStyle name="SAPBEXresDataEmph 10 2 3" xfId="25702"/>
    <cellStyle name="SAPBEXresDataEmph 10 2 4" xfId="25703"/>
    <cellStyle name="SAPBEXresDataEmph 10 2 5" xfId="25704"/>
    <cellStyle name="SAPBEXresDataEmph 10 2 6" xfId="25705"/>
    <cellStyle name="SAPBEXresDataEmph 10 2 7" xfId="25706"/>
    <cellStyle name="SAPBEXresDataEmph 10 3" xfId="25707"/>
    <cellStyle name="SAPBEXresDataEmph 10 4" xfId="25708"/>
    <cellStyle name="SAPBEXresDataEmph 10 5" xfId="25709"/>
    <cellStyle name="SAPBEXresDataEmph 10 6" xfId="25710"/>
    <cellStyle name="SAPBEXresDataEmph 10 7" xfId="25711"/>
    <cellStyle name="SAPBEXresDataEmph 10 8" xfId="25712"/>
    <cellStyle name="SAPBEXresDataEmph 11" xfId="25713"/>
    <cellStyle name="SAPBEXresDataEmph 11 2" xfId="25714"/>
    <cellStyle name="SAPBEXresDataEmph 11 2 2" xfId="25715"/>
    <cellStyle name="SAPBEXresDataEmph 11 2 3" xfId="25716"/>
    <cellStyle name="SAPBEXresDataEmph 11 2 4" xfId="25717"/>
    <cellStyle name="SAPBEXresDataEmph 11 2 5" xfId="25718"/>
    <cellStyle name="SAPBEXresDataEmph 11 2 6" xfId="25719"/>
    <cellStyle name="SAPBEXresDataEmph 11 2 7" xfId="25720"/>
    <cellStyle name="SAPBEXresDataEmph 11 3" xfId="25721"/>
    <cellStyle name="SAPBEXresDataEmph 11 4" xfId="25722"/>
    <cellStyle name="SAPBEXresDataEmph 11 5" xfId="25723"/>
    <cellStyle name="SAPBEXresDataEmph 11 6" xfId="25724"/>
    <cellStyle name="SAPBEXresDataEmph 11 7" xfId="25725"/>
    <cellStyle name="SAPBEXresDataEmph 11 8" xfId="25726"/>
    <cellStyle name="SAPBEXresDataEmph 11_БДР формат СД (2)" xfId="25727"/>
    <cellStyle name="SAPBEXresDataEmph 12" xfId="25728"/>
    <cellStyle name="SAPBEXresDataEmph 12 2" xfId="25729"/>
    <cellStyle name="SAPBEXresDataEmph 12 2 2" xfId="25730"/>
    <cellStyle name="SAPBEXresDataEmph 12 3" xfId="25731"/>
    <cellStyle name="SAPBEXresDataEmph 12_БДР формат СД (2)" xfId="25732"/>
    <cellStyle name="SAPBEXresDataEmph 13" xfId="25733"/>
    <cellStyle name="SAPBEXresDataEmph 13 2" xfId="25734"/>
    <cellStyle name="SAPBEXresDataEmph 13 2 2" xfId="25735"/>
    <cellStyle name="SAPBEXresDataEmph 13 2 3" xfId="25736"/>
    <cellStyle name="SAPBEXresDataEmph 13 2 4" xfId="25737"/>
    <cellStyle name="SAPBEXresDataEmph 13 2 5" xfId="25738"/>
    <cellStyle name="SAPBEXresDataEmph 13 2 6" xfId="25739"/>
    <cellStyle name="SAPBEXresDataEmph 13 2 7" xfId="25740"/>
    <cellStyle name="SAPBEXresDataEmph 13 3" xfId="25741"/>
    <cellStyle name="SAPBEXresDataEmph 13 4" xfId="25742"/>
    <cellStyle name="SAPBEXresDataEmph 13 5" xfId="25743"/>
    <cellStyle name="SAPBEXresDataEmph 13 6" xfId="25744"/>
    <cellStyle name="SAPBEXresDataEmph 13 7" xfId="25745"/>
    <cellStyle name="SAPBEXresDataEmph 13 8" xfId="25746"/>
    <cellStyle name="SAPBEXresDataEmph 14" xfId="25747"/>
    <cellStyle name="SAPBEXresDataEmph 14 2" xfId="25748"/>
    <cellStyle name="SAPBEXresDataEmph 15" xfId="25749"/>
    <cellStyle name="SAPBEXresDataEmph 15 2" xfId="25750"/>
    <cellStyle name="SAPBEXresDataEmph 15 3" xfId="25751"/>
    <cellStyle name="SAPBEXresDataEmph 15 4" xfId="25752"/>
    <cellStyle name="SAPBEXresDataEmph 15 5" xfId="25753"/>
    <cellStyle name="SAPBEXresDataEmph 15 6" xfId="25754"/>
    <cellStyle name="SAPBEXresDataEmph 15 7" xfId="25755"/>
    <cellStyle name="SAPBEXresDataEmph 16" xfId="25756"/>
    <cellStyle name="SAPBEXresDataEmph 17" xfId="25757"/>
    <cellStyle name="SAPBEXresDataEmph 18" xfId="25758"/>
    <cellStyle name="SAPBEXresDataEmph 19" xfId="25759"/>
    <cellStyle name="SAPBEXresDataEmph 2" xfId="25760"/>
    <cellStyle name="SAPBEXresDataEmph 2 10" xfId="25761"/>
    <cellStyle name="SAPBEXresDataEmph 2 11" xfId="25762"/>
    <cellStyle name="SAPBEXresDataEmph 2 12" xfId="25763"/>
    <cellStyle name="SAPBEXresDataEmph 2 2" xfId="25764"/>
    <cellStyle name="SAPBEXresDataEmph 2 2 2" xfId="25765"/>
    <cellStyle name="SAPBEXresDataEmph 2 2 3" xfId="25766"/>
    <cellStyle name="SAPBEXresDataEmph 2 2 4" xfId="25767"/>
    <cellStyle name="SAPBEXresDataEmph 2 2 5" xfId="25768"/>
    <cellStyle name="SAPBEXresDataEmph 2 2 6" xfId="25769"/>
    <cellStyle name="SAPBEXresDataEmph 2 2 7" xfId="25770"/>
    <cellStyle name="SAPBEXresDataEmph 2 3" xfId="25771"/>
    <cellStyle name="SAPBEXresDataEmph 2 3 2" xfId="25772"/>
    <cellStyle name="SAPBEXresDataEmph 2 3 3" xfId="25773"/>
    <cellStyle name="SAPBEXresDataEmph 2 3 4" xfId="25774"/>
    <cellStyle name="SAPBEXresDataEmph 2 3 5" xfId="25775"/>
    <cellStyle name="SAPBEXresDataEmph 2 4" xfId="25776"/>
    <cellStyle name="SAPBEXresDataEmph 2 4 2" xfId="25777"/>
    <cellStyle name="SAPBEXresDataEmph 2 4 2 2" xfId="25778"/>
    <cellStyle name="SAPBEXresDataEmph 2 4 2 3" xfId="25779"/>
    <cellStyle name="SAPBEXresDataEmph 2 4 2 4" xfId="25780"/>
    <cellStyle name="SAPBEXresDataEmph 2 4 2 5" xfId="25781"/>
    <cellStyle name="SAPBEXresDataEmph 2 4 2 6" xfId="25782"/>
    <cellStyle name="SAPBEXresDataEmph 2 4 2 7" xfId="25783"/>
    <cellStyle name="SAPBEXresDataEmph 2 4 3" xfId="25784"/>
    <cellStyle name="SAPBEXresDataEmph 2 4 4" xfId="25785"/>
    <cellStyle name="SAPBEXresDataEmph 2 4 5" xfId="25786"/>
    <cellStyle name="SAPBEXresDataEmph 2 4 6" xfId="25787"/>
    <cellStyle name="SAPBEXresDataEmph 2 4 7" xfId="25788"/>
    <cellStyle name="SAPBEXresDataEmph 2 4 8" xfId="25789"/>
    <cellStyle name="SAPBEXresDataEmph 2 5" xfId="25790"/>
    <cellStyle name="SAPBEXresDataEmph 2 5 2" xfId="25791"/>
    <cellStyle name="SAPBEXresDataEmph 2 6" xfId="25792"/>
    <cellStyle name="SAPBEXresDataEmph 2 6 2" xfId="25793"/>
    <cellStyle name="SAPBEXresDataEmph 2 6 3" xfId="25794"/>
    <cellStyle name="SAPBEXresDataEmph 2 6 4" xfId="25795"/>
    <cellStyle name="SAPBEXresDataEmph 2 6 5" xfId="25796"/>
    <cellStyle name="SAPBEXresDataEmph 2 6 6" xfId="25797"/>
    <cellStyle name="SAPBEXresDataEmph 2 6 7" xfId="25798"/>
    <cellStyle name="SAPBEXresDataEmph 2 7" xfId="25799"/>
    <cellStyle name="SAPBEXresDataEmph 2 8" xfId="25800"/>
    <cellStyle name="SAPBEXresDataEmph 2 9" xfId="25801"/>
    <cellStyle name="SAPBEXresDataEmph 2_БДР формат СД (2)" xfId="25802"/>
    <cellStyle name="SAPBEXresDataEmph 20" xfId="25803"/>
    <cellStyle name="SAPBEXresDataEmph 21" xfId="25804"/>
    <cellStyle name="SAPBEXresDataEmph 22" xfId="25805"/>
    <cellStyle name="SAPBEXresDataEmph 23" xfId="25806"/>
    <cellStyle name="SAPBEXresDataEmph 24" xfId="25807"/>
    <cellStyle name="SAPBEXresDataEmph 25" xfId="25808"/>
    <cellStyle name="SAPBEXresDataEmph 26" xfId="25809"/>
    <cellStyle name="SAPBEXresDataEmph 27" xfId="25810"/>
    <cellStyle name="SAPBEXresDataEmph 3" xfId="25811"/>
    <cellStyle name="SAPBEXresDataEmph 3 2" xfId="25812"/>
    <cellStyle name="SAPBEXresDataEmph 3 2 2" xfId="25813"/>
    <cellStyle name="SAPBEXresDataEmph 3 2 2 2" xfId="25814"/>
    <cellStyle name="SAPBEXresDataEmph 3 2 2 3" xfId="25815"/>
    <cellStyle name="SAPBEXresDataEmph 3 2 2 4" xfId="25816"/>
    <cellStyle name="SAPBEXresDataEmph 3 2 2 5" xfId="25817"/>
    <cellStyle name="SAPBEXresDataEmph 3 2 2 6" xfId="25818"/>
    <cellStyle name="SAPBEXresDataEmph 3 2 2 7" xfId="25819"/>
    <cellStyle name="SAPBEXresDataEmph 3 2 3" xfId="25820"/>
    <cellStyle name="SAPBEXresDataEmph 3 2 4" xfId="25821"/>
    <cellStyle name="SAPBEXresDataEmph 3 2 5" xfId="25822"/>
    <cellStyle name="SAPBEXresDataEmph 3 2 6" xfId="25823"/>
    <cellStyle name="SAPBEXresDataEmph 3 2 7" xfId="25824"/>
    <cellStyle name="SAPBEXresDataEmph 3 2 8" xfId="25825"/>
    <cellStyle name="SAPBEXresDataEmph 3 3" xfId="25826"/>
    <cellStyle name="SAPBEXresDataEmph 3 3 2" xfId="25827"/>
    <cellStyle name="SAPBEXresDataEmph 3 3 3" xfId="25828"/>
    <cellStyle name="SAPBEXresDataEmph 3 3 4" xfId="25829"/>
    <cellStyle name="SAPBEXresDataEmph 3 3 5" xfId="25830"/>
    <cellStyle name="SAPBEXresDataEmph 3 4" xfId="25831"/>
    <cellStyle name="SAPBEXresDataEmph 3 5" xfId="25832"/>
    <cellStyle name="SAPBEXresDataEmph 3 6" xfId="25833"/>
    <cellStyle name="SAPBEXresDataEmph 3 7" xfId="25834"/>
    <cellStyle name="SAPBEXresDataEmph 3 8" xfId="25835"/>
    <cellStyle name="SAPBEXresDataEmph 3_БДР формат СД (2)" xfId="25836"/>
    <cellStyle name="SAPBEXresDataEmph 4" xfId="25837"/>
    <cellStyle name="SAPBEXresDataEmph 4 2" xfId="25838"/>
    <cellStyle name="SAPBEXresDataEmph 4 2 2" xfId="25839"/>
    <cellStyle name="SAPBEXresDataEmph 4 2 2 2" xfId="25840"/>
    <cellStyle name="SAPBEXresDataEmph 4 2 2 3" xfId="25841"/>
    <cellStyle name="SAPBEXresDataEmph 4 2 2 4" xfId="25842"/>
    <cellStyle name="SAPBEXresDataEmph 4 2 2 5" xfId="25843"/>
    <cellStyle name="SAPBEXresDataEmph 4 2 2 6" xfId="25844"/>
    <cellStyle name="SAPBEXresDataEmph 4 2 2 7" xfId="25845"/>
    <cellStyle name="SAPBEXresDataEmph 4 2 3" xfId="25846"/>
    <cellStyle name="SAPBEXresDataEmph 4 2 4" xfId="25847"/>
    <cellStyle name="SAPBEXresDataEmph 4 2 5" xfId="25848"/>
    <cellStyle name="SAPBEXresDataEmph 4 2 6" xfId="25849"/>
    <cellStyle name="SAPBEXresDataEmph 4 2 7" xfId="25850"/>
    <cellStyle name="SAPBEXresDataEmph 4 2 8" xfId="25851"/>
    <cellStyle name="SAPBEXresDataEmph 4 3" xfId="25852"/>
    <cellStyle name="SAPBEXresDataEmph 4 3 2" xfId="25853"/>
    <cellStyle name="SAPBEXresDataEmph 4 3 3" xfId="25854"/>
    <cellStyle name="SAPBEXresDataEmph 4 3 4" xfId="25855"/>
    <cellStyle name="SAPBEXresDataEmph 4 3 5" xfId="25856"/>
    <cellStyle name="SAPBEXresDataEmph 4 4" xfId="25857"/>
    <cellStyle name="SAPBEXresDataEmph 4_БДР формат СД (2)" xfId="25858"/>
    <cellStyle name="SAPBEXresDataEmph 5" xfId="25859"/>
    <cellStyle name="SAPBEXresDataEmph 5 2" xfId="25860"/>
    <cellStyle name="SAPBEXresDataEmph 5 2 2" xfId="25861"/>
    <cellStyle name="SAPBEXresDataEmph 5 2 3" xfId="25862"/>
    <cellStyle name="SAPBEXresDataEmph 5 2 4" xfId="25863"/>
    <cellStyle name="SAPBEXresDataEmph 5 2 5" xfId="25864"/>
    <cellStyle name="SAPBEXresDataEmph 5 2 6" xfId="25865"/>
    <cellStyle name="SAPBEXresDataEmph 5 2 7" xfId="25866"/>
    <cellStyle name="SAPBEXresDataEmph 5 3" xfId="25867"/>
    <cellStyle name="SAPBEXresDataEmph 5 4" xfId="25868"/>
    <cellStyle name="SAPBEXresDataEmph 5 5" xfId="25869"/>
    <cellStyle name="SAPBEXresDataEmph 5 6" xfId="25870"/>
    <cellStyle name="SAPBEXresDataEmph 5 7" xfId="25871"/>
    <cellStyle name="SAPBEXresDataEmph 5 8" xfId="25872"/>
    <cellStyle name="SAPBEXresDataEmph 6" xfId="25873"/>
    <cellStyle name="SAPBEXresDataEmph 6 2" xfId="25874"/>
    <cellStyle name="SAPBEXresDataEmph 6 2 2" xfId="25875"/>
    <cellStyle name="SAPBEXresDataEmph 6 2 3" xfId="25876"/>
    <cellStyle name="SAPBEXresDataEmph 6 2 4" xfId="25877"/>
    <cellStyle name="SAPBEXresDataEmph 6 2 5" xfId="25878"/>
    <cellStyle name="SAPBEXresDataEmph 6 2 6" xfId="25879"/>
    <cellStyle name="SAPBEXresDataEmph 6 2 7" xfId="25880"/>
    <cellStyle name="SAPBEXresDataEmph 6 3" xfId="25881"/>
    <cellStyle name="SAPBEXresDataEmph 6 4" xfId="25882"/>
    <cellStyle name="SAPBEXresDataEmph 6 5" xfId="25883"/>
    <cellStyle name="SAPBEXresDataEmph 6 6" xfId="25884"/>
    <cellStyle name="SAPBEXresDataEmph 6 7" xfId="25885"/>
    <cellStyle name="SAPBEXresDataEmph 6 8" xfId="25886"/>
    <cellStyle name="SAPBEXresDataEmph 6_БДР формат СД (2)" xfId="25887"/>
    <cellStyle name="SAPBEXresDataEmph 7" xfId="25888"/>
    <cellStyle name="SAPBEXresDataEmph 7 2" xfId="25889"/>
    <cellStyle name="SAPBEXresDataEmph 7 2 2" xfId="25890"/>
    <cellStyle name="SAPBEXresDataEmph 7 3" xfId="25891"/>
    <cellStyle name="SAPBEXresDataEmph 7 4" xfId="25892"/>
    <cellStyle name="SAPBEXresDataEmph 7 5" xfId="25893"/>
    <cellStyle name="SAPBEXresDataEmph 7_БДР формат СД (2)" xfId="25894"/>
    <cellStyle name="SAPBEXresDataEmph 8" xfId="25895"/>
    <cellStyle name="SAPBEXresDataEmph 8 2" xfId="25896"/>
    <cellStyle name="SAPBEXresDataEmph 8 2 2" xfId="25897"/>
    <cellStyle name="SAPBEXresDataEmph 8 2 3" xfId="25898"/>
    <cellStyle name="SAPBEXresDataEmph 8 2 4" xfId="25899"/>
    <cellStyle name="SAPBEXresDataEmph 8 2 5" xfId="25900"/>
    <cellStyle name="SAPBEXresDataEmph 8 2 6" xfId="25901"/>
    <cellStyle name="SAPBEXresDataEmph 8 2 7" xfId="25902"/>
    <cellStyle name="SAPBEXresDataEmph 8 3" xfId="25903"/>
    <cellStyle name="SAPBEXresDataEmph 8 4" xfId="25904"/>
    <cellStyle name="SAPBEXresDataEmph 8 5" xfId="25905"/>
    <cellStyle name="SAPBEXresDataEmph 8 6" xfId="25906"/>
    <cellStyle name="SAPBEXresDataEmph 8 7" xfId="25907"/>
    <cellStyle name="SAPBEXresDataEmph 8 8" xfId="25908"/>
    <cellStyle name="SAPBEXresDataEmph 9" xfId="25909"/>
    <cellStyle name="SAPBEXresDataEmph 9 2" xfId="25910"/>
    <cellStyle name="SAPBEXresDataEmph 9 2 2" xfId="25911"/>
    <cellStyle name="SAPBEXresDataEmph 9 2 3" xfId="25912"/>
    <cellStyle name="SAPBEXresDataEmph 9 2 4" xfId="25913"/>
    <cellStyle name="SAPBEXresDataEmph 9 2 5" xfId="25914"/>
    <cellStyle name="SAPBEXresDataEmph 9 2 6" xfId="25915"/>
    <cellStyle name="SAPBEXresDataEmph 9 2 7" xfId="25916"/>
    <cellStyle name="SAPBEXresDataEmph 9 3" xfId="25917"/>
    <cellStyle name="SAPBEXresDataEmph 9 4" xfId="25918"/>
    <cellStyle name="SAPBEXresDataEmph 9 5" xfId="25919"/>
    <cellStyle name="SAPBEXresDataEmph 9 6" xfId="25920"/>
    <cellStyle name="SAPBEXresDataEmph 9 7" xfId="25921"/>
    <cellStyle name="SAPBEXresDataEmph 9 8" xfId="25922"/>
    <cellStyle name="SAPBEXresDataEmph_xSAPtemp1650" xfId="25923"/>
    <cellStyle name="SAPBEXresItem" xfId="25924"/>
    <cellStyle name="SAPBEXresItem 10" xfId="25925"/>
    <cellStyle name="SAPBEXresItem 10 2" xfId="25926"/>
    <cellStyle name="SAPBEXresItem 10 2 2" xfId="25927"/>
    <cellStyle name="SAPBEXresItem 10 2 3" xfId="25928"/>
    <cellStyle name="SAPBEXresItem 10 2 4" xfId="25929"/>
    <cellStyle name="SAPBEXresItem 10 2 5" xfId="25930"/>
    <cellStyle name="SAPBEXresItem 10 2 6" xfId="25931"/>
    <cellStyle name="SAPBEXresItem 10 2 7" xfId="25932"/>
    <cellStyle name="SAPBEXresItem 10 3" xfId="25933"/>
    <cellStyle name="SAPBEXresItem 10 4" xfId="25934"/>
    <cellStyle name="SAPBEXresItem 10 5" xfId="25935"/>
    <cellStyle name="SAPBEXresItem 10 6" xfId="25936"/>
    <cellStyle name="SAPBEXresItem 10 7" xfId="25937"/>
    <cellStyle name="SAPBEXresItem 10 8" xfId="25938"/>
    <cellStyle name="SAPBEXresItem 11" xfId="25939"/>
    <cellStyle name="SAPBEXresItem 11 2" xfId="25940"/>
    <cellStyle name="SAPBEXresItem 11 3" xfId="25941"/>
    <cellStyle name="SAPBEXresItem 11 4" xfId="25942"/>
    <cellStyle name="SAPBEXresItem 11 5" xfId="25943"/>
    <cellStyle name="SAPBEXresItem 11 6" xfId="25944"/>
    <cellStyle name="SAPBEXresItem 11 7" xfId="25945"/>
    <cellStyle name="SAPBEXresItem 12" xfId="25946"/>
    <cellStyle name="SAPBEXresItem 12 2" xfId="25947"/>
    <cellStyle name="SAPBEXresItem 12 3" xfId="25948"/>
    <cellStyle name="SAPBEXresItem 12 4" xfId="25949"/>
    <cellStyle name="SAPBEXresItem 12 5" xfId="25950"/>
    <cellStyle name="SAPBEXresItem 12 6" xfId="25951"/>
    <cellStyle name="SAPBEXresItem 12 7" xfId="25952"/>
    <cellStyle name="SAPBEXresItem 13" xfId="25953"/>
    <cellStyle name="SAPBEXresItem 14" xfId="25954"/>
    <cellStyle name="SAPBEXresItem 15" xfId="25955"/>
    <cellStyle name="SAPBEXresItem 16" xfId="25956"/>
    <cellStyle name="SAPBEXresItem 17" xfId="25957"/>
    <cellStyle name="SAPBEXresItem 18" xfId="25958"/>
    <cellStyle name="SAPBEXresItem 2" xfId="25959"/>
    <cellStyle name="SAPBEXresItem 2 10" xfId="25960"/>
    <cellStyle name="SAPBEXresItem 2 11" xfId="25961"/>
    <cellStyle name="SAPBEXresItem 2 12" xfId="25962"/>
    <cellStyle name="SAPBEXresItem 2 2" xfId="25963"/>
    <cellStyle name="SAPBEXresItem 2 2 2" xfId="25964"/>
    <cellStyle name="SAPBEXresItem 2 2 3" xfId="25965"/>
    <cellStyle name="SAPBEXresItem 2 2 4" xfId="25966"/>
    <cellStyle name="SAPBEXresItem 2 2 5" xfId="25967"/>
    <cellStyle name="SAPBEXresItem 2 2 6" xfId="25968"/>
    <cellStyle name="SAPBEXresItem 2 2 7" xfId="25969"/>
    <cellStyle name="SAPBEXresItem 2 3" xfId="25970"/>
    <cellStyle name="SAPBEXresItem 2 3 2" xfId="25971"/>
    <cellStyle name="SAPBEXresItem 2 3 3" xfId="25972"/>
    <cellStyle name="SAPBEXresItem 2 3 4" xfId="25973"/>
    <cellStyle name="SAPBEXresItem 2 3 5" xfId="25974"/>
    <cellStyle name="SAPBEXresItem 2 4" xfId="25975"/>
    <cellStyle name="SAPBEXresItem 2 4 2" xfId="25976"/>
    <cellStyle name="SAPBEXresItem 2 4 2 2" xfId="25977"/>
    <cellStyle name="SAPBEXresItem 2 4 2 3" xfId="25978"/>
    <cellStyle name="SAPBEXresItem 2 4 2 4" xfId="25979"/>
    <cellStyle name="SAPBEXresItem 2 4 2 5" xfId="25980"/>
    <cellStyle name="SAPBEXresItem 2 4 2 6" xfId="25981"/>
    <cellStyle name="SAPBEXresItem 2 4 2 7" xfId="25982"/>
    <cellStyle name="SAPBEXresItem 2 4 3" xfId="25983"/>
    <cellStyle name="SAPBEXresItem 2 4 4" xfId="25984"/>
    <cellStyle name="SAPBEXresItem 2 4 5" xfId="25985"/>
    <cellStyle name="SAPBEXresItem 2 4 6" xfId="25986"/>
    <cellStyle name="SAPBEXresItem 2 4 7" xfId="25987"/>
    <cellStyle name="SAPBEXresItem 2 4 8" xfId="25988"/>
    <cellStyle name="SAPBEXresItem 2 5" xfId="25989"/>
    <cellStyle name="SAPBEXresItem 2 5 2" xfId="25990"/>
    <cellStyle name="SAPBEXresItem 2 5 3" xfId="25991"/>
    <cellStyle name="SAPBEXresItem 2 5 4" xfId="25992"/>
    <cellStyle name="SAPBEXresItem 2 5 5" xfId="25993"/>
    <cellStyle name="SAPBEXresItem 2 5 6" xfId="25994"/>
    <cellStyle name="SAPBEXresItem 2 5 7" xfId="25995"/>
    <cellStyle name="SAPBEXresItem 2 6" xfId="25996"/>
    <cellStyle name="SAPBEXresItem 2 6 2" xfId="25997"/>
    <cellStyle name="SAPBEXresItem 2 6 3" xfId="25998"/>
    <cellStyle name="SAPBEXresItem 2 6 4" xfId="25999"/>
    <cellStyle name="SAPBEXresItem 2 6 5" xfId="26000"/>
    <cellStyle name="SAPBEXresItem 2 6 6" xfId="26001"/>
    <cellStyle name="SAPBEXresItem 2 6 7" xfId="26002"/>
    <cellStyle name="SAPBEXresItem 2 7" xfId="26003"/>
    <cellStyle name="SAPBEXresItem 2 8" xfId="26004"/>
    <cellStyle name="SAPBEXresItem 2 9" xfId="26005"/>
    <cellStyle name="SAPBEXresItem 2_БДР формат СД (2)" xfId="26006"/>
    <cellStyle name="SAPBEXresItem 3" xfId="26007"/>
    <cellStyle name="SAPBEXresItem 3 2" xfId="26008"/>
    <cellStyle name="SAPBEXresItem 3 2 2" xfId="26009"/>
    <cellStyle name="SAPBEXresItem 3 2 3" xfId="26010"/>
    <cellStyle name="SAPBEXresItem 3 2 4" xfId="26011"/>
    <cellStyle name="SAPBEXresItem 3 2 5" xfId="26012"/>
    <cellStyle name="SAPBEXresItem 3 2 6" xfId="26013"/>
    <cellStyle name="SAPBEXresItem 3 2 7" xfId="26014"/>
    <cellStyle name="SAPBEXresItem 3 3" xfId="26015"/>
    <cellStyle name="SAPBEXresItem 3 3 2" xfId="26016"/>
    <cellStyle name="SAPBEXresItem 3 3 3" xfId="26017"/>
    <cellStyle name="SAPBEXresItem 3 3 4" xfId="26018"/>
    <cellStyle name="SAPBEXresItem 3 3 5" xfId="26019"/>
    <cellStyle name="SAPBEXresItem 3 4" xfId="26020"/>
    <cellStyle name="SAPBEXresItem 3 5" xfId="26021"/>
    <cellStyle name="SAPBEXresItem 3 6" xfId="26022"/>
    <cellStyle name="SAPBEXresItem 3 7" xfId="26023"/>
    <cellStyle name="SAPBEXresItem 3 8" xfId="26024"/>
    <cellStyle name="SAPBEXresItem 4" xfId="26025"/>
    <cellStyle name="SAPBEXresItem 4 2" xfId="26026"/>
    <cellStyle name="SAPBEXresItem 4 2 2" xfId="26027"/>
    <cellStyle name="SAPBEXresItem 4 2 3" xfId="26028"/>
    <cellStyle name="SAPBEXresItem 4 2 4" xfId="26029"/>
    <cellStyle name="SAPBEXresItem 4 2 5" xfId="26030"/>
    <cellStyle name="SAPBEXresItem 4 2 6" xfId="26031"/>
    <cellStyle name="SAPBEXresItem 4 2 7" xfId="26032"/>
    <cellStyle name="SAPBEXresItem 4 3" xfId="26033"/>
    <cellStyle name="SAPBEXresItem 4 3 2" xfId="26034"/>
    <cellStyle name="SAPBEXresItem 4 3 3" xfId="26035"/>
    <cellStyle name="SAPBEXresItem 4 3 4" xfId="26036"/>
    <cellStyle name="SAPBEXresItem 4 3 5" xfId="26037"/>
    <cellStyle name="SAPBEXresItem 4 4" xfId="26038"/>
    <cellStyle name="SAPBEXresItem 4 5" xfId="26039"/>
    <cellStyle name="SAPBEXresItem 4 6" xfId="26040"/>
    <cellStyle name="SAPBEXresItem 4 7" xfId="26041"/>
    <cellStyle name="SAPBEXresItem 4 8" xfId="26042"/>
    <cellStyle name="SAPBEXresItem 5" xfId="26043"/>
    <cellStyle name="SAPBEXresItem 5 2" xfId="26044"/>
    <cellStyle name="SAPBEXresItem 5 2 2" xfId="26045"/>
    <cellStyle name="SAPBEXresItem 5 2 3" xfId="26046"/>
    <cellStyle name="SAPBEXresItem 5 2 4" xfId="26047"/>
    <cellStyle name="SAPBEXresItem 5 2 5" xfId="26048"/>
    <cellStyle name="SAPBEXresItem 5 2 6" xfId="26049"/>
    <cellStyle name="SAPBEXresItem 5 2 7" xfId="26050"/>
    <cellStyle name="SAPBEXresItem 5 3" xfId="26051"/>
    <cellStyle name="SAPBEXresItem 5 4" xfId="26052"/>
    <cellStyle name="SAPBEXresItem 5 5" xfId="26053"/>
    <cellStyle name="SAPBEXresItem 5 6" xfId="26054"/>
    <cellStyle name="SAPBEXresItem 5 7" xfId="26055"/>
    <cellStyle name="SAPBEXresItem 5 8" xfId="26056"/>
    <cellStyle name="SAPBEXresItem 6" xfId="26057"/>
    <cellStyle name="SAPBEXresItem 6 2" xfId="26058"/>
    <cellStyle name="SAPBEXresItem 6 3" xfId="26059"/>
    <cellStyle name="SAPBEXresItem 6 4" xfId="26060"/>
    <cellStyle name="SAPBEXresItem 6 5" xfId="26061"/>
    <cellStyle name="SAPBEXresItem 6 6" xfId="26062"/>
    <cellStyle name="SAPBEXresItem 6 7" xfId="26063"/>
    <cellStyle name="SAPBEXresItem 7" xfId="26064"/>
    <cellStyle name="SAPBEXresItem 7 2" xfId="26065"/>
    <cellStyle name="SAPBEXresItem 7 3" xfId="26066"/>
    <cellStyle name="SAPBEXresItem 7 4" xfId="26067"/>
    <cellStyle name="SAPBEXresItem 7 5" xfId="26068"/>
    <cellStyle name="SAPBEXresItem 7 6" xfId="26069"/>
    <cellStyle name="SAPBEXresItem 7 7" xfId="26070"/>
    <cellStyle name="SAPBEXresItem 8" xfId="26071"/>
    <cellStyle name="SAPBEXresItem 8 2" xfId="26072"/>
    <cellStyle name="SAPBEXresItem 8 2 2" xfId="26073"/>
    <cellStyle name="SAPBEXresItem 8 2 3" xfId="26074"/>
    <cellStyle name="SAPBEXresItem 8 2 4" xfId="26075"/>
    <cellStyle name="SAPBEXresItem 8 2 5" xfId="26076"/>
    <cellStyle name="SAPBEXresItem 8 2 6" xfId="26077"/>
    <cellStyle name="SAPBEXresItem 8 2 7" xfId="26078"/>
    <cellStyle name="SAPBEXresItem 8 3" xfId="26079"/>
    <cellStyle name="SAPBEXresItem 8 4" xfId="26080"/>
    <cellStyle name="SAPBEXresItem 8 5" xfId="26081"/>
    <cellStyle name="SAPBEXresItem 8 6" xfId="26082"/>
    <cellStyle name="SAPBEXresItem 8 7" xfId="26083"/>
    <cellStyle name="SAPBEXresItem 8 8" xfId="26084"/>
    <cellStyle name="SAPBEXresItem 9" xfId="26085"/>
    <cellStyle name="SAPBEXresItem 9 2" xfId="26086"/>
    <cellStyle name="SAPBEXresItem 9 2 2" xfId="26087"/>
    <cellStyle name="SAPBEXresItem 9 2 3" xfId="26088"/>
    <cellStyle name="SAPBEXresItem 9 2 4" xfId="26089"/>
    <cellStyle name="SAPBEXresItem 9 2 5" xfId="26090"/>
    <cellStyle name="SAPBEXresItem 9 2 6" xfId="26091"/>
    <cellStyle name="SAPBEXresItem 9 2 7" xfId="26092"/>
    <cellStyle name="SAPBEXresItem 9 3" xfId="26093"/>
    <cellStyle name="SAPBEXresItem 9 4" xfId="26094"/>
    <cellStyle name="SAPBEXresItem 9 5" xfId="26095"/>
    <cellStyle name="SAPBEXresItem 9 6" xfId="26096"/>
    <cellStyle name="SAPBEXresItem 9 7" xfId="26097"/>
    <cellStyle name="SAPBEXresItem 9 8" xfId="26098"/>
    <cellStyle name="SAPBEXresItem_xSAPtemp1650" xfId="26099"/>
    <cellStyle name="SAPBEXresItemX" xfId="26100"/>
    <cellStyle name="SAPBEXresItemX 10" xfId="26101"/>
    <cellStyle name="SAPBEXresItemX 10 2" xfId="26102"/>
    <cellStyle name="SAPBEXresItemX 10 2 2" xfId="26103"/>
    <cellStyle name="SAPBEXresItemX 10 2 3" xfId="26104"/>
    <cellStyle name="SAPBEXresItemX 10 2 4" xfId="26105"/>
    <cellStyle name="SAPBEXresItemX 10 2 5" xfId="26106"/>
    <cellStyle name="SAPBEXresItemX 10 2 6" xfId="26107"/>
    <cellStyle name="SAPBEXresItemX 10 2 7" xfId="26108"/>
    <cellStyle name="SAPBEXresItemX 10 3" xfId="26109"/>
    <cellStyle name="SAPBEXresItemX 10 4" xfId="26110"/>
    <cellStyle name="SAPBEXresItemX 10 5" xfId="26111"/>
    <cellStyle name="SAPBEXresItemX 10 6" xfId="26112"/>
    <cellStyle name="SAPBEXresItemX 10 7" xfId="26113"/>
    <cellStyle name="SAPBEXresItemX 10 8" xfId="26114"/>
    <cellStyle name="SAPBEXresItemX 11" xfId="26115"/>
    <cellStyle name="SAPBEXresItemX 11 2" xfId="26116"/>
    <cellStyle name="SAPBEXresItemX 11 3" xfId="26117"/>
    <cellStyle name="SAPBEXresItemX 11 4" xfId="26118"/>
    <cellStyle name="SAPBEXresItemX 11 5" xfId="26119"/>
    <cellStyle name="SAPBEXresItemX 11 6" xfId="26120"/>
    <cellStyle name="SAPBEXresItemX 11 7" xfId="26121"/>
    <cellStyle name="SAPBEXresItemX 12" xfId="26122"/>
    <cellStyle name="SAPBEXresItemX 12 2" xfId="26123"/>
    <cellStyle name="SAPBEXresItemX 12 3" xfId="26124"/>
    <cellStyle name="SAPBEXresItemX 12 4" xfId="26125"/>
    <cellStyle name="SAPBEXresItemX 12 5" xfId="26126"/>
    <cellStyle name="SAPBEXresItemX 12 6" xfId="26127"/>
    <cellStyle name="SAPBEXresItemX 12 7" xfId="26128"/>
    <cellStyle name="SAPBEXresItemX 13" xfId="26129"/>
    <cellStyle name="SAPBEXresItemX 14" xfId="26130"/>
    <cellStyle name="SAPBEXresItemX 15" xfId="26131"/>
    <cellStyle name="SAPBEXresItemX 16" xfId="26132"/>
    <cellStyle name="SAPBEXresItemX 17" xfId="26133"/>
    <cellStyle name="SAPBEXresItemX 18" xfId="26134"/>
    <cellStyle name="SAPBEXresItemX 2" xfId="26135"/>
    <cellStyle name="SAPBEXresItemX 2 10" xfId="26136"/>
    <cellStyle name="SAPBEXresItemX 2 11" xfId="26137"/>
    <cellStyle name="SAPBEXresItemX 2 12" xfId="26138"/>
    <cellStyle name="SAPBEXresItemX 2 2" xfId="26139"/>
    <cellStyle name="SAPBEXresItemX 2 2 2" xfId="26140"/>
    <cellStyle name="SAPBEXresItemX 2 2 3" xfId="26141"/>
    <cellStyle name="SAPBEXresItemX 2 2 4" xfId="26142"/>
    <cellStyle name="SAPBEXresItemX 2 2 5" xfId="26143"/>
    <cellStyle name="SAPBEXresItemX 2 2 6" xfId="26144"/>
    <cellStyle name="SAPBEXresItemX 2 2 7" xfId="26145"/>
    <cellStyle name="SAPBEXresItemX 2 3" xfId="26146"/>
    <cellStyle name="SAPBEXresItemX 2 3 2" xfId="26147"/>
    <cellStyle name="SAPBEXresItemX 2 3 3" xfId="26148"/>
    <cellStyle name="SAPBEXresItemX 2 3 4" xfId="26149"/>
    <cellStyle name="SAPBEXresItemX 2 3 5" xfId="26150"/>
    <cellStyle name="SAPBEXresItemX 2 4" xfId="26151"/>
    <cellStyle name="SAPBEXresItemX 2 4 2" xfId="26152"/>
    <cellStyle name="SAPBEXresItemX 2 4 2 2" xfId="26153"/>
    <cellStyle name="SAPBEXresItemX 2 4 2 3" xfId="26154"/>
    <cellStyle name="SAPBEXresItemX 2 4 2 4" xfId="26155"/>
    <cellStyle name="SAPBEXresItemX 2 4 2 5" xfId="26156"/>
    <cellStyle name="SAPBEXresItemX 2 4 2 6" xfId="26157"/>
    <cellStyle name="SAPBEXresItemX 2 4 2 7" xfId="26158"/>
    <cellStyle name="SAPBEXresItemX 2 4 3" xfId="26159"/>
    <cellStyle name="SAPBEXresItemX 2 4 4" xfId="26160"/>
    <cellStyle name="SAPBEXresItemX 2 4 5" xfId="26161"/>
    <cellStyle name="SAPBEXresItemX 2 4 6" xfId="26162"/>
    <cellStyle name="SAPBEXresItemX 2 4 7" xfId="26163"/>
    <cellStyle name="SAPBEXresItemX 2 4 8" xfId="26164"/>
    <cellStyle name="SAPBEXresItemX 2 5" xfId="26165"/>
    <cellStyle name="SAPBEXresItemX 2 5 2" xfId="26166"/>
    <cellStyle name="SAPBEXresItemX 2 5 3" xfId="26167"/>
    <cellStyle name="SAPBEXresItemX 2 5 4" xfId="26168"/>
    <cellStyle name="SAPBEXresItemX 2 5 5" xfId="26169"/>
    <cellStyle name="SAPBEXresItemX 2 5 6" xfId="26170"/>
    <cellStyle name="SAPBEXresItemX 2 5 7" xfId="26171"/>
    <cellStyle name="SAPBEXresItemX 2 6" xfId="26172"/>
    <cellStyle name="SAPBEXresItemX 2 6 2" xfId="26173"/>
    <cellStyle name="SAPBEXresItemX 2 6 3" xfId="26174"/>
    <cellStyle name="SAPBEXresItemX 2 6 4" xfId="26175"/>
    <cellStyle name="SAPBEXresItemX 2 6 5" xfId="26176"/>
    <cellStyle name="SAPBEXresItemX 2 6 6" xfId="26177"/>
    <cellStyle name="SAPBEXresItemX 2 6 7" xfId="26178"/>
    <cellStyle name="SAPBEXresItemX 2 7" xfId="26179"/>
    <cellStyle name="SAPBEXresItemX 2 8" xfId="26180"/>
    <cellStyle name="SAPBEXresItemX 2 9" xfId="26181"/>
    <cellStyle name="SAPBEXresItemX 2_БДР формат СД (2)" xfId="26182"/>
    <cellStyle name="SAPBEXresItemX 3" xfId="26183"/>
    <cellStyle name="SAPBEXresItemX 3 2" xfId="26184"/>
    <cellStyle name="SAPBEXresItemX 3 2 2" xfId="26185"/>
    <cellStyle name="SAPBEXresItemX 3 2 3" xfId="26186"/>
    <cellStyle name="SAPBEXresItemX 3 2 4" xfId="26187"/>
    <cellStyle name="SAPBEXresItemX 3 2 5" xfId="26188"/>
    <cellStyle name="SAPBEXresItemX 3 2 6" xfId="26189"/>
    <cellStyle name="SAPBEXresItemX 3 2 7" xfId="26190"/>
    <cellStyle name="SAPBEXresItemX 3 3" xfId="26191"/>
    <cellStyle name="SAPBEXresItemX 3 3 2" xfId="26192"/>
    <cellStyle name="SAPBEXresItemX 3 3 3" xfId="26193"/>
    <cellStyle name="SAPBEXresItemX 3 3 4" xfId="26194"/>
    <cellStyle name="SAPBEXresItemX 3 3 5" xfId="26195"/>
    <cellStyle name="SAPBEXresItemX 3 4" xfId="26196"/>
    <cellStyle name="SAPBEXresItemX 3 5" xfId="26197"/>
    <cellStyle name="SAPBEXresItemX 3 6" xfId="26198"/>
    <cellStyle name="SAPBEXresItemX 3 7" xfId="26199"/>
    <cellStyle name="SAPBEXresItemX 3 8" xfId="26200"/>
    <cellStyle name="SAPBEXresItemX 4" xfId="26201"/>
    <cellStyle name="SAPBEXresItemX 4 2" xfId="26202"/>
    <cellStyle name="SAPBEXresItemX 4 2 2" xfId="26203"/>
    <cellStyle name="SAPBEXresItemX 4 2 3" xfId="26204"/>
    <cellStyle name="SAPBEXresItemX 4 2 4" xfId="26205"/>
    <cellStyle name="SAPBEXresItemX 4 2 5" xfId="26206"/>
    <cellStyle name="SAPBEXresItemX 4 2 6" xfId="26207"/>
    <cellStyle name="SAPBEXresItemX 4 2 7" xfId="26208"/>
    <cellStyle name="SAPBEXresItemX 4 3" xfId="26209"/>
    <cellStyle name="SAPBEXresItemX 4 3 2" xfId="26210"/>
    <cellStyle name="SAPBEXresItemX 4 3 3" xfId="26211"/>
    <cellStyle name="SAPBEXresItemX 4 3 4" xfId="26212"/>
    <cellStyle name="SAPBEXresItemX 4 3 5" xfId="26213"/>
    <cellStyle name="SAPBEXresItemX 4 4" xfId="26214"/>
    <cellStyle name="SAPBEXresItemX 4 5" xfId="26215"/>
    <cellStyle name="SAPBEXresItemX 4 6" xfId="26216"/>
    <cellStyle name="SAPBEXresItemX 4 7" xfId="26217"/>
    <cellStyle name="SAPBEXresItemX 4 8" xfId="26218"/>
    <cellStyle name="SAPBEXresItemX 5" xfId="26219"/>
    <cellStyle name="SAPBEXresItemX 5 2" xfId="26220"/>
    <cellStyle name="SAPBEXresItemX 5 2 2" xfId="26221"/>
    <cellStyle name="SAPBEXresItemX 5 2 3" xfId="26222"/>
    <cellStyle name="SAPBEXresItemX 5 2 4" xfId="26223"/>
    <cellStyle name="SAPBEXresItemX 5 2 5" xfId="26224"/>
    <cellStyle name="SAPBEXresItemX 5 2 6" xfId="26225"/>
    <cellStyle name="SAPBEXresItemX 5 2 7" xfId="26226"/>
    <cellStyle name="SAPBEXresItemX 5 3" xfId="26227"/>
    <cellStyle name="SAPBEXresItemX 5 4" xfId="26228"/>
    <cellStyle name="SAPBEXresItemX 5 5" xfId="26229"/>
    <cellStyle name="SAPBEXresItemX 5 6" xfId="26230"/>
    <cellStyle name="SAPBEXresItemX 5 7" xfId="26231"/>
    <cellStyle name="SAPBEXresItemX 5 8" xfId="26232"/>
    <cellStyle name="SAPBEXresItemX 6" xfId="26233"/>
    <cellStyle name="SAPBEXresItemX 6 2" xfId="26234"/>
    <cellStyle name="SAPBEXresItemX 6 3" xfId="26235"/>
    <cellStyle name="SAPBEXresItemX 6 4" xfId="26236"/>
    <cellStyle name="SAPBEXresItemX 6 5" xfId="26237"/>
    <cellStyle name="SAPBEXresItemX 6 6" xfId="26238"/>
    <cellStyle name="SAPBEXresItemX 6 7" xfId="26239"/>
    <cellStyle name="SAPBEXresItemX 7" xfId="26240"/>
    <cellStyle name="SAPBEXresItemX 7 2" xfId="26241"/>
    <cellStyle name="SAPBEXresItemX 7 3" xfId="26242"/>
    <cellStyle name="SAPBEXresItemX 7 4" xfId="26243"/>
    <cellStyle name="SAPBEXresItemX 7 5" xfId="26244"/>
    <cellStyle name="SAPBEXresItemX 7 6" xfId="26245"/>
    <cellStyle name="SAPBEXresItemX 7 7" xfId="26246"/>
    <cellStyle name="SAPBEXresItemX 8" xfId="26247"/>
    <cellStyle name="SAPBEXresItemX 8 2" xfId="26248"/>
    <cellStyle name="SAPBEXresItemX 8 2 2" xfId="26249"/>
    <cellStyle name="SAPBEXresItemX 8 2 3" xfId="26250"/>
    <cellStyle name="SAPBEXresItemX 8 2 4" xfId="26251"/>
    <cellStyle name="SAPBEXresItemX 8 2 5" xfId="26252"/>
    <cellStyle name="SAPBEXresItemX 8 2 6" xfId="26253"/>
    <cellStyle name="SAPBEXresItemX 8 2 7" xfId="26254"/>
    <cellStyle name="SAPBEXresItemX 8 3" xfId="26255"/>
    <cellStyle name="SAPBEXresItemX 8 4" xfId="26256"/>
    <cellStyle name="SAPBEXresItemX 8 5" xfId="26257"/>
    <cellStyle name="SAPBEXresItemX 8 6" xfId="26258"/>
    <cellStyle name="SAPBEXresItemX 8 7" xfId="26259"/>
    <cellStyle name="SAPBEXresItemX 8 8" xfId="26260"/>
    <cellStyle name="SAPBEXresItemX 9" xfId="26261"/>
    <cellStyle name="SAPBEXresItemX 9 2" xfId="26262"/>
    <cellStyle name="SAPBEXresItemX 9 2 2" xfId="26263"/>
    <cellStyle name="SAPBEXresItemX 9 2 3" xfId="26264"/>
    <cellStyle name="SAPBEXresItemX 9 2 4" xfId="26265"/>
    <cellStyle name="SAPBEXresItemX 9 2 5" xfId="26266"/>
    <cellStyle name="SAPBEXresItemX 9 2 6" xfId="26267"/>
    <cellStyle name="SAPBEXresItemX 9 2 7" xfId="26268"/>
    <cellStyle name="SAPBEXresItemX 9 3" xfId="26269"/>
    <cellStyle name="SAPBEXresItemX 9 4" xfId="26270"/>
    <cellStyle name="SAPBEXresItemX 9 5" xfId="26271"/>
    <cellStyle name="SAPBEXresItemX 9 6" xfId="26272"/>
    <cellStyle name="SAPBEXresItemX 9 7" xfId="26273"/>
    <cellStyle name="SAPBEXresItemX 9 8" xfId="26274"/>
    <cellStyle name="SAPBEXresItemX_xSAPtemp1650" xfId="26275"/>
    <cellStyle name="SAPBEXstdData" xfId="26276"/>
    <cellStyle name="SAPBEXstdData 10" xfId="26277"/>
    <cellStyle name="SAPBEXstdData 10 2" xfId="26278"/>
    <cellStyle name="SAPBEXstdData 10 2 2" xfId="26279"/>
    <cellStyle name="SAPBEXstdData 10 2 3" xfId="26280"/>
    <cellStyle name="SAPBEXstdData 10 2 4" xfId="26281"/>
    <cellStyle name="SAPBEXstdData 10 2 5" xfId="26282"/>
    <cellStyle name="SAPBEXstdData 10 2 6" xfId="26283"/>
    <cellStyle name="SAPBEXstdData 10 2 7" xfId="26284"/>
    <cellStyle name="SAPBEXstdData 10 3" xfId="26285"/>
    <cellStyle name="SAPBEXstdData 10 4" xfId="26286"/>
    <cellStyle name="SAPBEXstdData 10 5" xfId="26287"/>
    <cellStyle name="SAPBEXstdData 10 6" xfId="26288"/>
    <cellStyle name="SAPBEXstdData 10 7" xfId="26289"/>
    <cellStyle name="SAPBEXstdData 10 8" xfId="26290"/>
    <cellStyle name="SAPBEXstdData 11" xfId="26291"/>
    <cellStyle name="SAPBEXstdData 11 2" xfId="26292"/>
    <cellStyle name="SAPBEXstdData 11 2 2" xfId="26293"/>
    <cellStyle name="SAPBEXstdData 11 2 3" xfId="26294"/>
    <cellStyle name="SAPBEXstdData 11 2 4" xfId="26295"/>
    <cellStyle name="SAPBEXstdData 11 2 5" xfId="26296"/>
    <cellStyle name="SAPBEXstdData 11 2 6" xfId="26297"/>
    <cellStyle name="SAPBEXstdData 11 2 7" xfId="26298"/>
    <cellStyle name="SAPBEXstdData 11 3" xfId="26299"/>
    <cellStyle name="SAPBEXstdData 11 4" xfId="26300"/>
    <cellStyle name="SAPBEXstdData 11 5" xfId="26301"/>
    <cellStyle name="SAPBEXstdData 11 6" xfId="26302"/>
    <cellStyle name="SAPBEXstdData 11 7" xfId="26303"/>
    <cellStyle name="SAPBEXstdData 11 8" xfId="26304"/>
    <cellStyle name="SAPBEXstdData 12" xfId="26305"/>
    <cellStyle name="SAPBEXstdData 12 2" xfId="26306"/>
    <cellStyle name="SAPBEXstdData 12 3" xfId="26307"/>
    <cellStyle name="SAPBEXstdData 12 4" xfId="26308"/>
    <cellStyle name="SAPBEXstdData 12 5" xfId="26309"/>
    <cellStyle name="SAPBEXstdData 12 6" xfId="26310"/>
    <cellStyle name="SAPBEXstdData 12 7" xfId="26311"/>
    <cellStyle name="SAPBEXstdData 13" xfId="26312"/>
    <cellStyle name="SAPBEXstdData 14" xfId="26313"/>
    <cellStyle name="SAPBEXstdData 15" xfId="26314"/>
    <cellStyle name="SAPBEXstdData 16" xfId="26315"/>
    <cellStyle name="SAPBEXstdData 17" xfId="26316"/>
    <cellStyle name="SAPBEXstdData 18" xfId="26317"/>
    <cellStyle name="SAPBEXstdData 2" xfId="26318"/>
    <cellStyle name="SAPBEXstdData 2 10" xfId="26319"/>
    <cellStyle name="SAPBEXstdData 2 11" xfId="26320"/>
    <cellStyle name="SAPBEXstdData 2 2" xfId="26321"/>
    <cellStyle name="SAPBEXstdData 2 2 2" xfId="26322"/>
    <cellStyle name="SAPBEXstdData 2 2 2 2" xfId="26323"/>
    <cellStyle name="SAPBEXstdData 2 2 2 3" xfId="26324"/>
    <cellStyle name="SAPBEXstdData 2 2 2 4" xfId="26325"/>
    <cellStyle name="SAPBEXstdData 2 2 2 5" xfId="26326"/>
    <cellStyle name="SAPBEXstdData 2 2 3" xfId="26327"/>
    <cellStyle name="SAPBEXstdData 2 2 3 2" xfId="26328"/>
    <cellStyle name="SAPBEXstdData 2 2 3 3" xfId="26329"/>
    <cellStyle name="SAPBEXstdData 2 2 3 4" xfId="26330"/>
    <cellStyle name="SAPBEXstdData 2 2 3 5" xfId="26331"/>
    <cellStyle name="SAPBEXstdData 2 2 4" xfId="26332"/>
    <cellStyle name="SAPBEXstdData 2 2 5" xfId="26333"/>
    <cellStyle name="SAPBEXstdData 2 2 6" xfId="26334"/>
    <cellStyle name="SAPBEXstdData 2 2 7" xfId="26335"/>
    <cellStyle name="SAPBEXstdData 2 3" xfId="26336"/>
    <cellStyle name="SAPBEXstdData 2 3 2" xfId="26337"/>
    <cellStyle name="SAPBEXstdData 2 3 2 2" xfId="26338"/>
    <cellStyle name="SAPBEXstdData 2 3 2 3" xfId="26339"/>
    <cellStyle name="SAPBEXstdData 2 3 2 4" xfId="26340"/>
    <cellStyle name="SAPBEXstdData 2 3 2 5" xfId="26341"/>
    <cellStyle name="SAPBEXstdData 2 3 3" xfId="26342"/>
    <cellStyle name="SAPBEXstdData 2 3 3 2" xfId="26343"/>
    <cellStyle name="SAPBEXstdData 2 3 3 3" xfId="26344"/>
    <cellStyle name="SAPBEXstdData 2 3 3 4" xfId="26345"/>
    <cellStyle name="SAPBEXstdData 2 3 3 5" xfId="26346"/>
    <cellStyle name="SAPBEXstdData 2 4" xfId="26347"/>
    <cellStyle name="SAPBEXstdData 2 4 2" xfId="26348"/>
    <cellStyle name="SAPBEXstdData 2 4 2 2" xfId="26349"/>
    <cellStyle name="SAPBEXstdData 2 4 2 3" xfId="26350"/>
    <cellStyle name="SAPBEXstdData 2 4 2 4" xfId="26351"/>
    <cellStyle name="SAPBEXstdData 2 4 2 5" xfId="26352"/>
    <cellStyle name="SAPBEXstdData 2 4 2 6" xfId="26353"/>
    <cellStyle name="SAPBEXstdData 2 4 2 7" xfId="26354"/>
    <cellStyle name="SAPBEXstdData 2 4 3" xfId="26355"/>
    <cellStyle name="SAPBEXstdData 2 4 3 2" xfId="26356"/>
    <cellStyle name="SAPBEXstdData 2 4 3 3" xfId="26357"/>
    <cellStyle name="SAPBEXstdData 2 4 3 4" xfId="26358"/>
    <cellStyle name="SAPBEXstdData 2 4 3 5" xfId="26359"/>
    <cellStyle name="SAPBEXstdData 2 4 4" xfId="26360"/>
    <cellStyle name="SAPBEXstdData 2 4 5" xfId="26361"/>
    <cellStyle name="SAPBEXstdData 2 4 6" xfId="26362"/>
    <cellStyle name="SAPBEXstdData 2 4 7" xfId="26363"/>
    <cellStyle name="SAPBEXstdData 2 4 8" xfId="26364"/>
    <cellStyle name="SAPBEXstdData 2 5" xfId="26365"/>
    <cellStyle name="SAPBEXstdData 2 5 2" xfId="26366"/>
    <cellStyle name="SAPBEXstdData 2 5 2 2" xfId="26367"/>
    <cellStyle name="SAPBEXstdData 2 5 2 3" xfId="26368"/>
    <cellStyle name="SAPBEXstdData 2 5 2 4" xfId="26369"/>
    <cellStyle name="SAPBEXstdData 2 5 2 5" xfId="26370"/>
    <cellStyle name="SAPBEXstdData 2 5 3" xfId="26371"/>
    <cellStyle name="SAPBEXstdData 2 5 4" xfId="26372"/>
    <cellStyle name="SAPBEXstdData 2 5 5" xfId="26373"/>
    <cellStyle name="SAPBEXstdData 2 5 6" xfId="26374"/>
    <cellStyle name="SAPBEXstdData 2 5 7" xfId="26375"/>
    <cellStyle name="SAPBEXstdData 2 6" xfId="26376"/>
    <cellStyle name="SAPBEXstdData 2 6 2" xfId="26377"/>
    <cellStyle name="SAPBEXstdData 2 6 3" xfId="26378"/>
    <cellStyle name="SAPBEXstdData 2 6 4" xfId="26379"/>
    <cellStyle name="SAPBEXstdData 2 6 5" xfId="26380"/>
    <cellStyle name="SAPBEXstdData 2 7" xfId="26381"/>
    <cellStyle name="SAPBEXstdData 2 7 2" xfId="26382"/>
    <cellStyle name="SAPBEXstdData 2 7 3" xfId="26383"/>
    <cellStyle name="SAPBEXstdData 2 7 4" xfId="26384"/>
    <cellStyle name="SAPBEXstdData 2 7 5" xfId="26385"/>
    <cellStyle name="SAPBEXstdData 2 8" xfId="26386"/>
    <cellStyle name="SAPBEXstdData 2 9" xfId="26387"/>
    <cellStyle name="SAPBEXstdData 2_БДР формат СД (2)" xfId="26388"/>
    <cellStyle name="SAPBEXstdData 3" xfId="26389"/>
    <cellStyle name="SAPBEXstdData 3 2" xfId="26390"/>
    <cellStyle name="SAPBEXstdData 3 2 2" xfId="26391"/>
    <cellStyle name="SAPBEXstdData 3 2 2 2" xfId="26392"/>
    <cellStyle name="SAPBEXstdData 3 2 2 3" xfId="26393"/>
    <cellStyle name="SAPBEXstdData 3 2 2 4" xfId="26394"/>
    <cellStyle name="SAPBEXstdData 3 2 2 5" xfId="26395"/>
    <cellStyle name="SAPBEXstdData 3 2 3" xfId="26396"/>
    <cellStyle name="SAPBEXstdData 3 2 3 2" xfId="26397"/>
    <cellStyle name="SAPBEXstdData 3 2 3 3" xfId="26398"/>
    <cellStyle name="SAPBEXstdData 3 2 3 4" xfId="26399"/>
    <cellStyle name="SAPBEXstdData 3 2 3 5" xfId="26400"/>
    <cellStyle name="SAPBEXstdData 3 2 4" xfId="26401"/>
    <cellStyle name="SAPBEXstdData 3 2 5" xfId="26402"/>
    <cellStyle name="SAPBEXstdData 3 2 6" xfId="26403"/>
    <cellStyle name="SAPBEXstdData 3 2 7" xfId="26404"/>
    <cellStyle name="SAPBEXstdData 3 3" xfId="26405"/>
    <cellStyle name="SAPBEXstdData 3 3 2" xfId="26406"/>
    <cellStyle name="SAPBEXstdData 3 3 2 2" xfId="26407"/>
    <cellStyle name="SAPBEXstdData 3 3 2 3" xfId="26408"/>
    <cellStyle name="SAPBEXstdData 3 3 2 4" xfId="26409"/>
    <cellStyle name="SAPBEXstdData 3 3 2 5" xfId="26410"/>
    <cellStyle name="SAPBEXstdData 3 3 3" xfId="26411"/>
    <cellStyle name="SAPBEXstdData 3 3 3 2" xfId="26412"/>
    <cellStyle name="SAPBEXstdData 3 3 3 3" xfId="26413"/>
    <cellStyle name="SAPBEXstdData 3 3 3 4" xfId="26414"/>
    <cellStyle name="SAPBEXstdData 3 3 3 5" xfId="26415"/>
    <cellStyle name="SAPBEXstdData 3 4" xfId="26416"/>
    <cellStyle name="SAPBEXstdData 3 4 2" xfId="26417"/>
    <cellStyle name="SAPBEXstdData 3 4 2 2" xfId="26418"/>
    <cellStyle name="SAPBEXstdData 3 4 2 3" xfId="26419"/>
    <cellStyle name="SAPBEXstdData 3 4 2 4" xfId="26420"/>
    <cellStyle name="SAPBEXstdData 3 4 2 5" xfId="26421"/>
    <cellStyle name="SAPBEXstdData 3 4 3" xfId="26422"/>
    <cellStyle name="SAPBEXstdData 3 4 3 2" xfId="26423"/>
    <cellStyle name="SAPBEXstdData 3 4 3 3" xfId="26424"/>
    <cellStyle name="SAPBEXstdData 3 4 3 4" xfId="26425"/>
    <cellStyle name="SAPBEXstdData 3 4 3 5" xfId="26426"/>
    <cellStyle name="SAPBEXstdData 3 5" xfId="26427"/>
    <cellStyle name="SAPBEXstdData 3 5 2" xfId="26428"/>
    <cellStyle name="SAPBEXstdData 3 5 3" xfId="26429"/>
    <cellStyle name="SAPBEXstdData 3 5 4" xfId="26430"/>
    <cellStyle name="SAPBEXstdData 3 5 5" xfId="26431"/>
    <cellStyle name="SAPBEXstdData 3 6" xfId="26432"/>
    <cellStyle name="SAPBEXstdData 3 6 2" xfId="26433"/>
    <cellStyle name="SAPBEXstdData 3 6 3" xfId="26434"/>
    <cellStyle name="SAPBEXstdData 3 6 4" xfId="26435"/>
    <cellStyle name="SAPBEXstdData 3 6 5" xfId="26436"/>
    <cellStyle name="SAPBEXstdData 3 7" xfId="26437"/>
    <cellStyle name="SAPBEXstdData 3 8" xfId="26438"/>
    <cellStyle name="SAPBEXstdData 4" xfId="26439"/>
    <cellStyle name="SAPBEXstdData 4 2" xfId="26440"/>
    <cellStyle name="SAPBEXstdData 4 2 2" xfId="26441"/>
    <cellStyle name="SAPBEXstdData 4 2 3" xfId="26442"/>
    <cellStyle name="SAPBEXstdData 4 2 4" xfId="26443"/>
    <cellStyle name="SAPBEXstdData 4 2 5" xfId="26444"/>
    <cellStyle name="SAPBEXstdData 4 2 6" xfId="26445"/>
    <cellStyle name="SAPBEXstdData 4 2 7" xfId="26446"/>
    <cellStyle name="SAPBEXstdData 4 3" xfId="26447"/>
    <cellStyle name="SAPBEXstdData 4 3 2" xfId="26448"/>
    <cellStyle name="SAPBEXstdData 4 3 3" xfId="26449"/>
    <cellStyle name="SAPBEXstdData 4 3 4" xfId="26450"/>
    <cellStyle name="SAPBEXstdData 4 3 5" xfId="26451"/>
    <cellStyle name="SAPBEXstdData 4 4" xfId="26452"/>
    <cellStyle name="SAPBEXstdData 4 5" xfId="26453"/>
    <cellStyle name="SAPBEXstdData 4 6" xfId="26454"/>
    <cellStyle name="SAPBEXstdData 4 7" xfId="26455"/>
    <cellStyle name="SAPBEXstdData 4 8" xfId="26456"/>
    <cellStyle name="SAPBEXstdData 5" xfId="26457"/>
    <cellStyle name="SAPBEXstdData 5 2" xfId="26458"/>
    <cellStyle name="SAPBEXstdData 5 2 2" xfId="26459"/>
    <cellStyle name="SAPBEXstdData 5 2 3" xfId="26460"/>
    <cellStyle name="SAPBEXstdData 5 2 4" xfId="26461"/>
    <cellStyle name="SAPBEXstdData 5 2 5" xfId="26462"/>
    <cellStyle name="SAPBEXstdData 5 2 6" xfId="26463"/>
    <cellStyle name="SAPBEXstdData 5 2 7" xfId="26464"/>
    <cellStyle name="SAPBEXstdData 5 3" xfId="26465"/>
    <cellStyle name="SAPBEXstdData 5 3 2" xfId="26466"/>
    <cellStyle name="SAPBEXstdData 5 3 3" xfId="26467"/>
    <cellStyle name="SAPBEXstdData 5 3 4" xfId="26468"/>
    <cellStyle name="SAPBEXstdData 5 3 5" xfId="26469"/>
    <cellStyle name="SAPBEXstdData 5 4" xfId="26470"/>
    <cellStyle name="SAPBEXstdData 5 5" xfId="26471"/>
    <cellStyle name="SAPBEXstdData 5 6" xfId="26472"/>
    <cellStyle name="SAPBEXstdData 5 7" xfId="26473"/>
    <cellStyle name="SAPBEXstdData 5 8" xfId="26474"/>
    <cellStyle name="SAPBEXstdData 6" xfId="26475"/>
    <cellStyle name="SAPBEXstdData 6 2" xfId="26476"/>
    <cellStyle name="SAPBEXstdData 6 2 2" xfId="26477"/>
    <cellStyle name="SAPBEXstdData 6 2 3" xfId="26478"/>
    <cellStyle name="SAPBEXstdData 6 2 4" xfId="26479"/>
    <cellStyle name="SAPBEXstdData 6 2 5" xfId="26480"/>
    <cellStyle name="SAPBEXstdData 6 2 6" xfId="26481"/>
    <cellStyle name="SAPBEXstdData 6 2 7" xfId="26482"/>
    <cellStyle name="SAPBEXstdData 6 3" xfId="26483"/>
    <cellStyle name="SAPBEXstdData 6 3 2" xfId="26484"/>
    <cellStyle name="SAPBEXstdData 6 3 3" xfId="26485"/>
    <cellStyle name="SAPBEXstdData 6 3 4" xfId="26486"/>
    <cellStyle name="SAPBEXstdData 6 3 5" xfId="26487"/>
    <cellStyle name="SAPBEXstdData 6 4" xfId="26488"/>
    <cellStyle name="SAPBEXstdData 6 5" xfId="26489"/>
    <cellStyle name="SAPBEXstdData 6 6" xfId="26490"/>
    <cellStyle name="SAPBEXstdData 6 7" xfId="26491"/>
    <cellStyle name="SAPBEXstdData 6 8" xfId="26492"/>
    <cellStyle name="SAPBEXstdData 7" xfId="26493"/>
    <cellStyle name="SAPBEXstdData 7 2" xfId="26494"/>
    <cellStyle name="SAPBEXstdData 7 2 2" xfId="26495"/>
    <cellStyle name="SAPBEXstdData 7 2 3" xfId="26496"/>
    <cellStyle name="SAPBEXstdData 7 2 4" xfId="26497"/>
    <cellStyle name="SAPBEXstdData 7 2 5" xfId="26498"/>
    <cellStyle name="SAPBEXstdData 7 2 6" xfId="26499"/>
    <cellStyle name="SAPBEXstdData 7 2 7" xfId="26500"/>
    <cellStyle name="SAPBEXstdData 7 3" xfId="26501"/>
    <cellStyle name="SAPBEXstdData 7 4" xfId="26502"/>
    <cellStyle name="SAPBEXstdData 7 5" xfId="26503"/>
    <cellStyle name="SAPBEXstdData 7 6" xfId="26504"/>
    <cellStyle name="SAPBEXstdData 7 7" xfId="26505"/>
    <cellStyle name="SAPBEXstdData 7 8" xfId="26506"/>
    <cellStyle name="SAPBEXstdData 8" xfId="26507"/>
    <cellStyle name="SAPBEXstdData 8 2" xfId="26508"/>
    <cellStyle name="SAPBEXstdData 8 2 2" xfId="26509"/>
    <cellStyle name="SAPBEXstdData 8 2 3" xfId="26510"/>
    <cellStyle name="SAPBEXstdData 8 2 4" xfId="26511"/>
    <cellStyle name="SAPBEXstdData 8 2 5" xfId="26512"/>
    <cellStyle name="SAPBEXstdData 8 2 6" xfId="26513"/>
    <cellStyle name="SAPBEXstdData 8 2 7" xfId="26514"/>
    <cellStyle name="SAPBEXstdData 8 3" xfId="26515"/>
    <cellStyle name="SAPBEXstdData 8 4" xfId="26516"/>
    <cellStyle name="SAPBEXstdData 8 5" xfId="26517"/>
    <cellStyle name="SAPBEXstdData 8 6" xfId="26518"/>
    <cellStyle name="SAPBEXstdData 8 7" xfId="26519"/>
    <cellStyle name="SAPBEXstdData 8 8" xfId="26520"/>
    <cellStyle name="SAPBEXstdData 9" xfId="26521"/>
    <cellStyle name="SAPBEXstdData 9 2" xfId="26522"/>
    <cellStyle name="SAPBEXstdData 9 2 2" xfId="26523"/>
    <cellStyle name="SAPBEXstdData 9 2 3" xfId="26524"/>
    <cellStyle name="SAPBEXstdData 9 2 4" xfId="26525"/>
    <cellStyle name="SAPBEXstdData 9 2 5" xfId="26526"/>
    <cellStyle name="SAPBEXstdData 9 2 6" xfId="26527"/>
    <cellStyle name="SAPBEXstdData 9 2 7" xfId="26528"/>
    <cellStyle name="SAPBEXstdData 9 3" xfId="26529"/>
    <cellStyle name="SAPBEXstdData 9 4" xfId="26530"/>
    <cellStyle name="SAPBEXstdData 9 5" xfId="26531"/>
    <cellStyle name="SAPBEXstdData 9 6" xfId="26532"/>
    <cellStyle name="SAPBEXstdData 9 7" xfId="26533"/>
    <cellStyle name="SAPBEXstdData 9 8" xfId="26534"/>
    <cellStyle name="SAPBEXstdData_xSAPtemp1650" xfId="26535"/>
    <cellStyle name="SAPBEXstdDataEmph" xfId="26536"/>
    <cellStyle name="SAPBEXstdDataEmph 10" xfId="26537"/>
    <cellStyle name="SAPBEXstdDataEmph 10 2" xfId="26538"/>
    <cellStyle name="SAPBEXstdDataEmph 10 2 2" xfId="26539"/>
    <cellStyle name="SAPBEXstdDataEmph 10 2 3" xfId="26540"/>
    <cellStyle name="SAPBEXstdDataEmph 10 2 4" xfId="26541"/>
    <cellStyle name="SAPBEXstdDataEmph 10 2 5" xfId="26542"/>
    <cellStyle name="SAPBEXstdDataEmph 10 2 6" xfId="26543"/>
    <cellStyle name="SAPBEXstdDataEmph 10 2 7" xfId="26544"/>
    <cellStyle name="SAPBEXstdDataEmph 10 3" xfId="26545"/>
    <cellStyle name="SAPBEXstdDataEmph 10 4" xfId="26546"/>
    <cellStyle name="SAPBEXstdDataEmph 10 5" xfId="26547"/>
    <cellStyle name="SAPBEXstdDataEmph 10 6" xfId="26548"/>
    <cellStyle name="SAPBEXstdDataEmph 10 7" xfId="26549"/>
    <cellStyle name="SAPBEXstdDataEmph 10 8" xfId="26550"/>
    <cellStyle name="SAPBEXstdDataEmph 11" xfId="26551"/>
    <cellStyle name="SAPBEXstdDataEmph 11 2" xfId="26552"/>
    <cellStyle name="SAPBEXstdDataEmph 11 2 2" xfId="26553"/>
    <cellStyle name="SAPBEXstdDataEmph 11 2 3" xfId="26554"/>
    <cellStyle name="SAPBEXstdDataEmph 11 2 4" xfId="26555"/>
    <cellStyle name="SAPBEXstdDataEmph 11 2 5" xfId="26556"/>
    <cellStyle name="SAPBEXstdDataEmph 11 2 6" xfId="26557"/>
    <cellStyle name="SAPBEXstdDataEmph 11 2 7" xfId="26558"/>
    <cellStyle name="SAPBEXstdDataEmph 11 3" xfId="26559"/>
    <cellStyle name="SAPBEXstdDataEmph 11 4" xfId="26560"/>
    <cellStyle name="SAPBEXstdDataEmph 11 5" xfId="26561"/>
    <cellStyle name="SAPBEXstdDataEmph 11 6" xfId="26562"/>
    <cellStyle name="SAPBEXstdDataEmph 11 7" xfId="26563"/>
    <cellStyle name="SAPBEXstdDataEmph 11 8" xfId="26564"/>
    <cellStyle name="SAPBEXstdDataEmph 12" xfId="26565"/>
    <cellStyle name="SAPBEXstdDataEmph 12 2" xfId="26566"/>
    <cellStyle name="SAPBEXstdDataEmph 12 3" xfId="26567"/>
    <cellStyle name="SAPBEXstdDataEmph 12 4" xfId="26568"/>
    <cellStyle name="SAPBEXstdDataEmph 12 5" xfId="26569"/>
    <cellStyle name="SAPBEXstdDataEmph 12 6" xfId="26570"/>
    <cellStyle name="SAPBEXstdDataEmph 12 7" xfId="26571"/>
    <cellStyle name="SAPBEXstdDataEmph 13" xfId="26572"/>
    <cellStyle name="SAPBEXstdDataEmph 14" xfId="26573"/>
    <cellStyle name="SAPBEXstdDataEmph 15" xfId="26574"/>
    <cellStyle name="SAPBEXstdDataEmph 16" xfId="26575"/>
    <cellStyle name="SAPBEXstdDataEmph 17" xfId="26576"/>
    <cellStyle name="SAPBEXstdDataEmph 18" xfId="26577"/>
    <cellStyle name="SAPBEXstdDataEmph 2" xfId="26578"/>
    <cellStyle name="SAPBEXstdDataEmph 2 10" xfId="26579"/>
    <cellStyle name="SAPBEXstdDataEmph 2 11" xfId="26580"/>
    <cellStyle name="SAPBEXstdDataEmph 2 2" xfId="26581"/>
    <cellStyle name="SAPBEXstdDataEmph 2 2 2" xfId="26582"/>
    <cellStyle name="SAPBEXstdDataEmph 2 2 3" xfId="26583"/>
    <cellStyle name="SAPBEXstdDataEmph 2 2 4" xfId="26584"/>
    <cellStyle name="SAPBEXstdDataEmph 2 2 5" xfId="26585"/>
    <cellStyle name="SAPBEXstdDataEmph 2 2 6" xfId="26586"/>
    <cellStyle name="SAPBEXstdDataEmph 2 2 7" xfId="26587"/>
    <cellStyle name="SAPBEXstdDataEmph 2 3" xfId="26588"/>
    <cellStyle name="SAPBEXstdDataEmph 2 3 2" xfId="26589"/>
    <cellStyle name="SAPBEXstdDataEmph 2 3 3" xfId="26590"/>
    <cellStyle name="SAPBEXstdDataEmph 2 3 4" xfId="26591"/>
    <cellStyle name="SAPBEXstdDataEmph 2 3 5" xfId="26592"/>
    <cellStyle name="SAPBEXstdDataEmph 2 4" xfId="26593"/>
    <cellStyle name="SAPBEXstdDataEmph 2 4 2" xfId="26594"/>
    <cellStyle name="SAPBEXstdDataEmph 2 4 2 2" xfId="26595"/>
    <cellStyle name="SAPBEXstdDataEmph 2 4 2 3" xfId="26596"/>
    <cellStyle name="SAPBEXstdDataEmph 2 4 2 4" xfId="26597"/>
    <cellStyle name="SAPBEXstdDataEmph 2 4 2 5" xfId="26598"/>
    <cellStyle name="SAPBEXstdDataEmph 2 4 2 6" xfId="26599"/>
    <cellStyle name="SAPBEXstdDataEmph 2 4 2 7" xfId="26600"/>
    <cellStyle name="SAPBEXstdDataEmph 2 4 3" xfId="26601"/>
    <cellStyle name="SAPBEXstdDataEmph 2 4 4" xfId="26602"/>
    <cellStyle name="SAPBEXstdDataEmph 2 4 5" xfId="26603"/>
    <cellStyle name="SAPBEXstdDataEmph 2 4 6" xfId="26604"/>
    <cellStyle name="SAPBEXstdDataEmph 2 4 7" xfId="26605"/>
    <cellStyle name="SAPBEXstdDataEmph 2 4 8" xfId="26606"/>
    <cellStyle name="SAPBEXstdDataEmph 2 5" xfId="26607"/>
    <cellStyle name="SAPBEXstdDataEmph 2 5 2" xfId="26608"/>
    <cellStyle name="SAPBEXstdDataEmph 2 5 3" xfId="26609"/>
    <cellStyle name="SAPBEXstdDataEmph 2 5 4" xfId="26610"/>
    <cellStyle name="SAPBEXstdDataEmph 2 5 5" xfId="26611"/>
    <cellStyle name="SAPBEXstdDataEmph 2 5 6" xfId="26612"/>
    <cellStyle name="SAPBEXstdDataEmph 2 5 7" xfId="26613"/>
    <cellStyle name="SAPBEXstdDataEmph 2 6" xfId="26614"/>
    <cellStyle name="SAPBEXstdDataEmph 2 7" xfId="26615"/>
    <cellStyle name="SAPBEXstdDataEmph 2 8" xfId="26616"/>
    <cellStyle name="SAPBEXstdDataEmph 2 9" xfId="26617"/>
    <cellStyle name="SAPBEXstdDataEmph 2_БДР формат СД (2)" xfId="26618"/>
    <cellStyle name="SAPBEXstdDataEmph 3" xfId="26619"/>
    <cellStyle name="SAPBEXstdDataEmph 3 2" xfId="26620"/>
    <cellStyle name="SAPBEXstdDataEmph 3 2 2" xfId="26621"/>
    <cellStyle name="SAPBEXstdDataEmph 3 2 3" xfId="26622"/>
    <cellStyle name="SAPBEXstdDataEmph 3 2 4" xfId="26623"/>
    <cellStyle name="SAPBEXstdDataEmph 3 2 5" xfId="26624"/>
    <cellStyle name="SAPBEXstdDataEmph 3 2 6" xfId="26625"/>
    <cellStyle name="SAPBEXstdDataEmph 3 2 7" xfId="26626"/>
    <cellStyle name="SAPBEXstdDataEmph 3 3" xfId="26627"/>
    <cellStyle name="SAPBEXstdDataEmph 3 3 2" xfId="26628"/>
    <cellStyle name="SAPBEXstdDataEmph 3 3 3" xfId="26629"/>
    <cellStyle name="SAPBEXstdDataEmph 3 3 4" xfId="26630"/>
    <cellStyle name="SAPBEXstdDataEmph 3 3 5" xfId="26631"/>
    <cellStyle name="SAPBEXstdDataEmph 3 4" xfId="26632"/>
    <cellStyle name="SAPBEXstdDataEmph 3 5" xfId="26633"/>
    <cellStyle name="SAPBEXstdDataEmph 3 6" xfId="26634"/>
    <cellStyle name="SAPBEXstdDataEmph 3 7" xfId="26635"/>
    <cellStyle name="SAPBEXstdDataEmph 3 8" xfId="26636"/>
    <cellStyle name="SAPBEXstdDataEmph 4" xfId="26637"/>
    <cellStyle name="SAPBEXstdDataEmph 4 2" xfId="26638"/>
    <cellStyle name="SAPBEXstdDataEmph 4 2 2" xfId="26639"/>
    <cellStyle name="SAPBEXstdDataEmph 4 2 3" xfId="26640"/>
    <cellStyle name="SAPBEXstdDataEmph 4 2 4" xfId="26641"/>
    <cellStyle name="SAPBEXstdDataEmph 4 2 5" xfId="26642"/>
    <cellStyle name="SAPBEXstdDataEmph 4 2 6" xfId="26643"/>
    <cellStyle name="SAPBEXstdDataEmph 4 2 7" xfId="26644"/>
    <cellStyle name="SAPBEXstdDataEmph 4 3" xfId="26645"/>
    <cellStyle name="SAPBEXstdDataEmph 4 3 2" xfId="26646"/>
    <cellStyle name="SAPBEXstdDataEmph 4 3 3" xfId="26647"/>
    <cellStyle name="SAPBEXstdDataEmph 4 3 4" xfId="26648"/>
    <cellStyle name="SAPBEXstdDataEmph 4 3 5" xfId="26649"/>
    <cellStyle name="SAPBEXstdDataEmph 4 4" xfId="26650"/>
    <cellStyle name="SAPBEXstdDataEmph 4 5" xfId="26651"/>
    <cellStyle name="SAPBEXstdDataEmph 4 6" xfId="26652"/>
    <cellStyle name="SAPBEXstdDataEmph 4 7" xfId="26653"/>
    <cellStyle name="SAPBEXstdDataEmph 4 8" xfId="26654"/>
    <cellStyle name="SAPBEXstdDataEmph 5" xfId="26655"/>
    <cellStyle name="SAPBEXstdDataEmph 5 2" xfId="26656"/>
    <cellStyle name="SAPBEXstdDataEmph 5 2 2" xfId="26657"/>
    <cellStyle name="SAPBEXstdDataEmph 5 2 3" xfId="26658"/>
    <cellStyle name="SAPBEXstdDataEmph 5 2 4" xfId="26659"/>
    <cellStyle name="SAPBEXstdDataEmph 5 2 5" xfId="26660"/>
    <cellStyle name="SAPBEXstdDataEmph 5 2 6" xfId="26661"/>
    <cellStyle name="SAPBEXstdDataEmph 5 2 7" xfId="26662"/>
    <cellStyle name="SAPBEXstdDataEmph 5 3" xfId="26663"/>
    <cellStyle name="SAPBEXstdDataEmph 5 4" xfId="26664"/>
    <cellStyle name="SAPBEXstdDataEmph 5 5" xfId="26665"/>
    <cellStyle name="SAPBEXstdDataEmph 5 6" xfId="26666"/>
    <cellStyle name="SAPBEXstdDataEmph 5 7" xfId="26667"/>
    <cellStyle name="SAPBEXstdDataEmph 5 8" xfId="26668"/>
    <cellStyle name="SAPBEXstdDataEmph 6" xfId="26669"/>
    <cellStyle name="SAPBEXstdDataEmph 6 2" xfId="26670"/>
    <cellStyle name="SAPBEXstdDataEmph 6 2 2" xfId="26671"/>
    <cellStyle name="SAPBEXstdDataEmph 6 2 3" xfId="26672"/>
    <cellStyle name="SAPBEXstdDataEmph 6 2 4" xfId="26673"/>
    <cellStyle name="SAPBEXstdDataEmph 6 2 5" xfId="26674"/>
    <cellStyle name="SAPBEXstdDataEmph 6 2 6" xfId="26675"/>
    <cellStyle name="SAPBEXstdDataEmph 6 2 7" xfId="26676"/>
    <cellStyle name="SAPBEXstdDataEmph 6 3" xfId="26677"/>
    <cellStyle name="SAPBEXstdDataEmph 6 4" xfId="26678"/>
    <cellStyle name="SAPBEXstdDataEmph 6 5" xfId="26679"/>
    <cellStyle name="SAPBEXstdDataEmph 6 6" xfId="26680"/>
    <cellStyle name="SAPBEXstdDataEmph 6 7" xfId="26681"/>
    <cellStyle name="SAPBEXstdDataEmph 6 8" xfId="26682"/>
    <cellStyle name="SAPBEXstdDataEmph 7" xfId="26683"/>
    <cellStyle name="SAPBEXstdDataEmph 7 2" xfId="26684"/>
    <cellStyle name="SAPBEXstdDataEmph 7 2 2" xfId="26685"/>
    <cellStyle name="SAPBEXstdDataEmph 7 2 3" xfId="26686"/>
    <cellStyle name="SAPBEXstdDataEmph 7 2 4" xfId="26687"/>
    <cellStyle name="SAPBEXstdDataEmph 7 2 5" xfId="26688"/>
    <cellStyle name="SAPBEXstdDataEmph 7 2 6" xfId="26689"/>
    <cellStyle name="SAPBEXstdDataEmph 7 2 7" xfId="26690"/>
    <cellStyle name="SAPBEXstdDataEmph 7 3" xfId="26691"/>
    <cellStyle name="SAPBEXstdDataEmph 7 4" xfId="26692"/>
    <cellStyle name="SAPBEXstdDataEmph 7 5" xfId="26693"/>
    <cellStyle name="SAPBEXstdDataEmph 7 6" xfId="26694"/>
    <cellStyle name="SAPBEXstdDataEmph 7 7" xfId="26695"/>
    <cellStyle name="SAPBEXstdDataEmph 7 8" xfId="26696"/>
    <cellStyle name="SAPBEXstdDataEmph 8" xfId="26697"/>
    <cellStyle name="SAPBEXstdDataEmph 8 2" xfId="26698"/>
    <cellStyle name="SAPBEXstdDataEmph 8 2 2" xfId="26699"/>
    <cellStyle name="SAPBEXstdDataEmph 8 2 3" xfId="26700"/>
    <cellStyle name="SAPBEXstdDataEmph 8 2 4" xfId="26701"/>
    <cellStyle name="SAPBEXstdDataEmph 8 2 5" xfId="26702"/>
    <cellStyle name="SAPBEXstdDataEmph 8 2 6" xfId="26703"/>
    <cellStyle name="SAPBEXstdDataEmph 8 2 7" xfId="26704"/>
    <cellStyle name="SAPBEXstdDataEmph 8 3" xfId="26705"/>
    <cellStyle name="SAPBEXstdDataEmph 8 4" xfId="26706"/>
    <cellStyle name="SAPBEXstdDataEmph 8 5" xfId="26707"/>
    <cellStyle name="SAPBEXstdDataEmph 8 6" xfId="26708"/>
    <cellStyle name="SAPBEXstdDataEmph 8 7" xfId="26709"/>
    <cellStyle name="SAPBEXstdDataEmph 8 8" xfId="26710"/>
    <cellStyle name="SAPBEXstdDataEmph 9" xfId="26711"/>
    <cellStyle name="SAPBEXstdDataEmph 9 2" xfId="26712"/>
    <cellStyle name="SAPBEXstdDataEmph 9 2 2" xfId="26713"/>
    <cellStyle name="SAPBEXstdDataEmph 9 2 3" xfId="26714"/>
    <cellStyle name="SAPBEXstdDataEmph 9 2 4" xfId="26715"/>
    <cellStyle name="SAPBEXstdDataEmph 9 2 5" xfId="26716"/>
    <cellStyle name="SAPBEXstdDataEmph 9 2 6" xfId="26717"/>
    <cellStyle name="SAPBEXstdDataEmph 9 2 7" xfId="26718"/>
    <cellStyle name="SAPBEXstdDataEmph 9 3" xfId="26719"/>
    <cellStyle name="SAPBEXstdDataEmph 9 4" xfId="26720"/>
    <cellStyle name="SAPBEXstdDataEmph 9 5" xfId="26721"/>
    <cellStyle name="SAPBEXstdDataEmph 9 6" xfId="26722"/>
    <cellStyle name="SAPBEXstdDataEmph 9 7" xfId="26723"/>
    <cellStyle name="SAPBEXstdDataEmph 9 8" xfId="26724"/>
    <cellStyle name="SAPBEXstdDataEmph_xSAPtemp1650" xfId="26725"/>
    <cellStyle name="SAPBEXstdItem" xfId="26726"/>
    <cellStyle name="SAPBEXstdItem 10" xfId="26727"/>
    <cellStyle name="SAPBEXstdItem 10 2" xfId="26728"/>
    <cellStyle name="SAPBEXstdItem 10 2 2" xfId="26729"/>
    <cellStyle name="SAPBEXstdItem 10 2 3" xfId="26730"/>
    <cellStyle name="SAPBEXstdItem 10 2 4" xfId="26731"/>
    <cellStyle name="SAPBEXstdItem 10 2 5" xfId="26732"/>
    <cellStyle name="SAPBEXstdItem 10 2 6" xfId="26733"/>
    <cellStyle name="SAPBEXstdItem 10 2 7" xfId="26734"/>
    <cellStyle name="SAPBEXstdItem 10 3" xfId="26735"/>
    <cellStyle name="SAPBEXstdItem 10 4" xfId="26736"/>
    <cellStyle name="SAPBEXstdItem 10 5" xfId="26737"/>
    <cellStyle name="SAPBEXstdItem 10 6" xfId="26738"/>
    <cellStyle name="SAPBEXstdItem 10 7" xfId="26739"/>
    <cellStyle name="SAPBEXstdItem 10 8" xfId="26740"/>
    <cellStyle name="SAPBEXstdItem 11" xfId="26741"/>
    <cellStyle name="SAPBEXstdItem 11 2" xfId="26742"/>
    <cellStyle name="SAPBEXstdItem 11 2 2" xfId="26743"/>
    <cellStyle name="SAPBEXstdItem 11 2 3" xfId="26744"/>
    <cellStyle name="SAPBEXstdItem 11 2 4" xfId="26745"/>
    <cellStyle name="SAPBEXstdItem 11 2 5" xfId="26746"/>
    <cellStyle name="SAPBEXstdItem 11 2 6" xfId="26747"/>
    <cellStyle name="SAPBEXstdItem 11 2 7" xfId="26748"/>
    <cellStyle name="SAPBEXstdItem 11 3" xfId="26749"/>
    <cellStyle name="SAPBEXstdItem 11 4" xfId="26750"/>
    <cellStyle name="SAPBEXstdItem 11 5" xfId="26751"/>
    <cellStyle name="SAPBEXstdItem 11 6" xfId="26752"/>
    <cellStyle name="SAPBEXstdItem 11 7" xfId="26753"/>
    <cellStyle name="SAPBEXstdItem 11 8" xfId="26754"/>
    <cellStyle name="SAPBEXstdItem 12" xfId="26755"/>
    <cellStyle name="SAPBEXstdItem 12 2" xfId="26756"/>
    <cellStyle name="SAPBEXstdItem 12 3" xfId="26757"/>
    <cellStyle name="SAPBEXstdItem 12 4" xfId="26758"/>
    <cellStyle name="SAPBEXstdItem 12 5" xfId="26759"/>
    <cellStyle name="SAPBEXstdItem 12 6" xfId="26760"/>
    <cellStyle name="SAPBEXstdItem 12 7" xfId="26761"/>
    <cellStyle name="SAPBEXstdItem 13" xfId="26762"/>
    <cellStyle name="SAPBEXstdItem 14" xfId="26763"/>
    <cellStyle name="SAPBEXstdItem 15" xfId="26764"/>
    <cellStyle name="SAPBEXstdItem 16" xfId="26765"/>
    <cellStyle name="SAPBEXstdItem 17" xfId="26766"/>
    <cellStyle name="SAPBEXstdItem 18" xfId="26767"/>
    <cellStyle name="SAPBEXstdItem 2" xfId="26768"/>
    <cellStyle name="SAPBEXstdItem 2 10" xfId="26769"/>
    <cellStyle name="SAPBEXstdItem 2 11" xfId="26770"/>
    <cellStyle name="SAPBEXstdItem 2 12" xfId="26771"/>
    <cellStyle name="SAPBEXstdItem 2 13" xfId="26772"/>
    <cellStyle name="SAPBEXstdItem 2 14" xfId="26773"/>
    <cellStyle name="SAPBEXstdItem 2 15" xfId="26774"/>
    <cellStyle name="SAPBEXstdItem 2 2" xfId="26775"/>
    <cellStyle name="SAPBEXstdItem 2 2 10" xfId="26776"/>
    <cellStyle name="SAPBEXstdItem 2 2 11" xfId="26777"/>
    <cellStyle name="SAPBEXstdItem 2 2 12" xfId="26778"/>
    <cellStyle name="SAPBEXstdItem 2 2 13" xfId="26779"/>
    <cellStyle name="SAPBEXstdItem 2 2 2" xfId="26780"/>
    <cellStyle name="SAPBEXstdItem 2 2 2 2" xfId="26781"/>
    <cellStyle name="SAPBEXstdItem 2 2 2 3" xfId="26782"/>
    <cellStyle name="SAPBEXstdItem 2 2 2 3 2" xfId="26783"/>
    <cellStyle name="SAPBEXstdItem 2 2 2 3 3" xfId="26784"/>
    <cellStyle name="SAPBEXstdItem 2 2 2 3 4" xfId="26785"/>
    <cellStyle name="SAPBEXstdItem 2 2 2 3 5" xfId="26786"/>
    <cellStyle name="SAPBEXstdItem 2 2 2 3 6" xfId="26787"/>
    <cellStyle name="SAPBEXstdItem 2 2 2 3 7" xfId="26788"/>
    <cellStyle name="SAPBEXstdItem 2 2 2 4" xfId="26789"/>
    <cellStyle name="SAPBEXstdItem 2 2 2 5" xfId="26790"/>
    <cellStyle name="SAPBEXstdItem 2 2 2 6" xfId="26791"/>
    <cellStyle name="SAPBEXstdItem 2 2 2 7" xfId="26792"/>
    <cellStyle name="SAPBEXstdItem 2 2 2 8" xfId="26793"/>
    <cellStyle name="SAPBEXstdItem 2 2 2 9" xfId="26794"/>
    <cellStyle name="SAPBEXstdItem 2 2 2_БДР формат СД (2)" xfId="26795"/>
    <cellStyle name="SAPBEXstdItem 2 2 3" xfId="26796"/>
    <cellStyle name="SAPBEXstdItem 2 2 3 2" xfId="26797"/>
    <cellStyle name="SAPBEXstdItem 2 2 3 3" xfId="26798"/>
    <cellStyle name="SAPBEXstdItem 2 2 3 4" xfId="26799"/>
    <cellStyle name="SAPBEXstdItem 2 2 3 5" xfId="26800"/>
    <cellStyle name="SAPBEXstdItem 2 2 4" xfId="26801"/>
    <cellStyle name="SAPBEXstdItem 2 2 4 2" xfId="26802"/>
    <cellStyle name="SAPBEXstdItem 2 2 4 2 2" xfId="26803"/>
    <cellStyle name="SAPBEXstdItem 2 2 4 2 3" xfId="26804"/>
    <cellStyle name="SAPBEXstdItem 2 2 4 2 4" xfId="26805"/>
    <cellStyle name="SAPBEXstdItem 2 2 4 2 5" xfId="26806"/>
    <cellStyle name="SAPBEXstdItem 2 2 4 2 6" xfId="26807"/>
    <cellStyle name="SAPBEXstdItem 2 2 4 2 7" xfId="26808"/>
    <cellStyle name="SAPBEXstdItem 2 2 4 3" xfId="26809"/>
    <cellStyle name="SAPBEXstdItem 2 2 4 4" xfId="26810"/>
    <cellStyle name="SAPBEXstdItem 2 2 4 5" xfId="26811"/>
    <cellStyle name="SAPBEXstdItem 2 2 4 6" xfId="26812"/>
    <cellStyle name="SAPBEXstdItem 2 2 4 7" xfId="26813"/>
    <cellStyle name="SAPBEXstdItem 2 2 4 8" xfId="26814"/>
    <cellStyle name="SAPBEXstdItem 2 2 5" xfId="26815"/>
    <cellStyle name="SAPBEXstdItem 2 2 5 2" xfId="26816"/>
    <cellStyle name="SAPBEXstdItem 2 2 5 3" xfId="26817"/>
    <cellStyle name="SAPBEXstdItem 2 2 5 4" xfId="26818"/>
    <cellStyle name="SAPBEXstdItem 2 2 5 5" xfId="26819"/>
    <cellStyle name="SAPBEXstdItem 2 2 5 6" xfId="26820"/>
    <cellStyle name="SAPBEXstdItem 2 2 5 7" xfId="26821"/>
    <cellStyle name="SAPBEXstdItem 2 2 6" xfId="26822"/>
    <cellStyle name="SAPBEXstdItem 2 2 7" xfId="26823"/>
    <cellStyle name="SAPBEXstdItem 2 2 8" xfId="26824"/>
    <cellStyle name="SAPBEXstdItem 2 2 9" xfId="26825"/>
    <cellStyle name="SAPBEXstdItem 2 2_БДР формат СД (2)" xfId="26826"/>
    <cellStyle name="SAPBEXstdItem 2 3" xfId="26827"/>
    <cellStyle name="SAPBEXstdItem 2 3 2" xfId="26828"/>
    <cellStyle name="SAPBEXstdItem 2 3 2 2" xfId="26829"/>
    <cellStyle name="SAPBEXstdItem 2 3 2 3" xfId="26830"/>
    <cellStyle name="SAPBEXstdItem 2 3 2 4" xfId="26831"/>
    <cellStyle name="SAPBEXstdItem 2 3 2 5" xfId="26832"/>
    <cellStyle name="SAPBEXstdItem 2 3 3" xfId="26833"/>
    <cellStyle name="SAPBEXstdItem 2 3 3 2" xfId="26834"/>
    <cellStyle name="SAPBEXstdItem 2 3 3 3" xfId="26835"/>
    <cellStyle name="SAPBEXstdItem 2 3 3 4" xfId="26836"/>
    <cellStyle name="SAPBEXstdItem 2 3 3 5" xfId="26837"/>
    <cellStyle name="SAPBEXstdItem 2 3 3 6" xfId="26838"/>
    <cellStyle name="SAPBEXstdItem 2 3 3 7" xfId="26839"/>
    <cellStyle name="SAPBEXstdItem 2 3 4" xfId="26840"/>
    <cellStyle name="SAPBEXstdItem 2 3 5" xfId="26841"/>
    <cellStyle name="SAPBEXstdItem 2 3 6" xfId="26842"/>
    <cellStyle name="SAPBEXstdItem 2 3 7" xfId="26843"/>
    <cellStyle name="SAPBEXstdItem 2 3 8" xfId="26844"/>
    <cellStyle name="SAPBEXstdItem 2 3 9" xfId="26845"/>
    <cellStyle name="SAPBEXstdItem 2 3_БДР формат СД (2)" xfId="26846"/>
    <cellStyle name="SAPBEXstdItem 2 4" xfId="26847"/>
    <cellStyle name="SAPBEXstdItem 2 4 2" xfId="26848"/>
    <cellStyle name="SAPBEXstdItem 2 4 2 2" xfId="26849"/>
    <cellStyle name="SAPBEXstdItem 2 4 2 3" xfId="26850"/>
    <cellStyle name="SAPBEXstdItem 2 4 2 4" xfId="26851"/>
    <cellStyle name="SAPBEXstdItem 2 4 2 5" xfId="26852"/>
    <cellStyle name="SAPBEXstdItem 2 4 2 6" xfId="26853"/>
    <cellStyle name="SAPBEXstdItem 2 4 2 7" xfId="26854"/>
    <cellStyle name="SAPBEXstdItem 2 4 3" xfId="26855"/>
    <cellStyle name="SAPBEXstdItem 2 4 3 2" xfId="26856"/>
    <cellStyle name="SAPBEXstdItem 2 4 3 3" xfId="26857"/>
    <cellStyle name="SAPBEXstdItem 2 4 3 4" xfId="26858"/>
    <cellStyle name="SAPBEXstdItem 2 4 3 5" xfId="26859"/>
    <cellStyle name="SAPBEXstdItem 2 4 4" xfId="26860"/>
    <cellStyle name="SAPBEXstdItem 2 4 5" xfId="26861"/>
    <cellStyle name="SAPBEXstdItem 2 4 6" xfId="26862"/>
    <cellStyle name="SAPBEXstdItem 2 4 7" xfId="26863"/>
    <cellStyle name="SAPBEXstdItem 2 4 8" xfId="26864"/>
    <cellStyle name="SAPBEXstdItem 2 5" xfId="26865"/>
    <cellStyle name="SAPBEXstdItem 2 5 2" xfId="26866"/>
    <cellStyle name="SAPBEXstdItem 2 5 2 2" xfId="26867"/>
    <cellStyle name="SAPBEXstdItem 2 5 2 3" xfId="26868"/>
    <cellStyle name="SAPBEXstdItem 2 5 2 4" xfId="26869"/>
    <cellStyle name="SAPBEXstdItem 2 5 2 5" xfId="26870"/>
    <cellStyle name="SAPBEXstdItem 2 6" xfId="26871"/>
    <cellStyle name="SAPBEXstdItem 2 6 2" xfId="26872"/>
    <cellStyle name="SAPBEXstdItem 2 6 2 2" xfId="26873"/>
    <cellStyle name="SAPBEXstdItem 2 6 2 3" xfId="26874"/>
    <cellStyle name="SAPBEXstdItem 2 6 2 4" xfId="26875"/>
    <cellStyle name="SAPBEXstdItem 2 6 2 5" xfId="26876"/>
    <cellStyle name="SAPBEXstdItem 2 6 2 6" xfId="26877"/>
    <cellStyle name="SAPBEXstdItem 2 6 2 7" xfId="26878"/>
    <cellStyle name="SAPBEXstdItem 2 6 3" xfId="26879"/>
    <cellStyle name="SAPBEXstdItem 2 6 4" xfId="26880"/>
    <cellStyle name="SAPBEXstdItem 2 6 5" xfId="26881"/>
    <cellStyle name="SAPBEXstdItem 2 6 6" xfId="26882"/>
    <cellStyle name="SAPBEXstdItem 2 6 7" xfId="26883"/>
    <cellStyle name="SAPBEXstdItem 2 6 8" xfId="26884"/>
    <cellStyle name="SAPBEXstdItem 2 7" xfId="26885"/>
    <cellStyle name="SAPBEXstdItem 2 7 2" xfId="26886"/>
    <cellStyle name="SAPBEXstdItem 2 7 2 2" xfId="26887"/>
    <cellStyle name="SAPBEXstdItem 2 7 2 3" xfId="26888"/>
    <cellStyle name="SAPBEXstdItem 2 7 2 4" xfId="26889"/>
    <cellStyle name="SAPBEXstdItem 2 7 2 5" xfId="26890"/>
    <cellStyle name="SAPBEXstdItem 2 7 2 6" xfId="26891"/>
    <cellStyle name="SAPBEXstdItem 2 7 2 7" xfId="26892"/>
    <cellStyle name="SAPBEXstdItem 2 7 3" xfId="26893"/>
    <cellStyle name="SAPBEXstdItem 2 7 4" xfId="26894"/>
    <cellStyle name="SAPBEXstdItem 2 7 5" xfId="26895"/>
    <cellStyle name="SAPBEXstdItem 2 7 6" xfId="26896"/>
    <cellStyle name="SAPBEXstdItem 2 7 7" xfId="26897"/>
    <cellStyle name="SAPBEXstdItem 2 7 8" xfId="26898"/>
    <cellStyle name="SAPBEXstdItem 2 8" xfId="26899"/>
    <cellStyle name="SAPBEXstdItem 2 8 2" xfId="26900"/>
    <cellStyle name="SAPBEXstdItem 2 8 3" xfId="26901"/>
    <cellStyle name="SAPBEXstdItem 2 8 4" xfId="26902"/>
    <cellStyle name="SAPBEXstdItem 2 8 5" xfId="26903"/>
    <cellStyle name="SAPBEXstdItem 2 8 6" xfId="26904"/>
    <cellStyle name="SAPBEXstdItem 2 8 7" xfId="26905"/>
    <cellStyle name="SAPBEXstdItem 2 9" xfId="26906"/>
    <cellStyle name="SAPBEXstdItem 2_БДР формат СД (2)" xfId="26907"/>
    <cellStyle name="SAPBEXstdItem 3" xfId="26908"/>
    <cellStyle name="SAPBEXstdItem 3 10" xfId="26909"/>
    <cellStyle name="SAPBEXstdItem 3 11" xfId="26910"/>
    <cellStyle name="SAPBEXstdItem 3 12" xfId="26911"/>
    <cellStyle name="SAPBEXstdItem 3 13" xfId="26912"/>
    <cellStyle name="SAPBEXstdItem 3 14" xfId="26913"/>
    <cellStyle name="SAPBEXstdItem 3 2" xfId="26914"/>
    <cellStyle name="SAPBEXstdItem 3 2 10" xfId="26915"/>
    <cellStyle name="SAPBEXstdItem 3 2 11" xfId="26916"/>
    <cellStyle name="SAPBEXstdItem 3 2 12" xfId="26917"/>
    <cellStyle name="SAPBEXstdItem 3 2 13" xfId="26918"/>
    <cellStyle name="SAPBEXstdItem 3 2 2" xfId="26919"/>
    <cellStyle name="SAPBEXstdItem 3 2 2 2" xfId="26920"/>
    <cellStyle name="SAPBEXstdItem 3 2 2 3" xfId="26921"/>
    <cellStyle name="SAPBEXstdItem 3 2 2 3 2" xfId="26922"/>
    <cellStyle name="SAPBEXstdItem 3 2 2 3 3" xfId="26923"/>
    <cellStyle name="SAPBEXstdItem 3 2 2 3 4" xfId="26924"/>
    <cellStyle name="SAPBEXstdItem 3 2 2 3 5" xfId="26925"/>
    <cellStyle name="SAPBEXstdItem 3 2 2 3 6" xfId="26926"/>
    <cellStyle name="SAPBEXstdItem 3 2 2 3 7" xfId="26927"/>
    <cellStyle name="SAPBEXstdItem 3 2 2 4" xfId="26928"/>
    <cellStyle name="SAPBEXstdItem 3 2 2 5" xfId="26929"/>
    <cellStyle name="SAPBEXstdItem 3 2 2 6" xfId="26930"/>
    <cellStyle name="SAPBEXstdItem 3 2 2 7" xfId="26931"/>
    <cellStyle name="SAPBEXstdItem 3 2 2 8" xfId="26932"/>
    <cellStyle name="SAPBEXstdItem 3 2 2 9" xfId="26933"/>
    <cellStyle name="SAPBEXstdItem 3 2 2_БДР формат СД (2)" xfId="26934"/>
    <cellStyle name="SAPBEXstdItem 3 2 3" xfId="26935"/>
    <cellStyle name="SAPBEXstdItem 3 2 3 2" xfId="26936"/>
    <cellStyle name="SAPBEXstdItem 3 2 3 3" xfId="26937"/>
    <cellStyle name="SAPBEXstdItem 3 2 3 4" xfId="26938"/>
    <cellStyle name="SAPBEXstdItem 3 2 3 5" xfId="26939"/>
    <cellStyle name="SAPBEXstdItem 3 2 4" xfId="26940"/>
    <cellStyle name="SAPBEXstdItem 3 2 4 2" xfId="26941"/>
    <cellStyle name="SAPBEXstdItem 3 2 4 2 2" xfId="26942"/>
    <cellStyle name="SAPBEXstdItem 3 2 4 2 3" xfId="26943"/>
    <cellStyle name="SAPBEXstdItem 3 2 4 2 4" xfId="26944"/>
    <cellStyle name="SAPBEXstdItem 3 2 4 2 5" xfId="26945"/>
    <cellStyle name="SAPBEXstdItem 3 2 4 2 6" xfId="26946"/>
    <cellStyle name="SAPBEXstdItem 3 2 4 2 7" xfId="26947"/>
    <cellStyle name="SAPBEXstdItem 3 2 4 3" xfId="26948"/>
    <cellStyle name="SAPBEXstdItem 3 2 4 4" xfId="26949"/>
    <cellStyle name="SAPBEXstdItem 3 2 4 5" xfId="26950"/>
    <cellStyle name="SAPBEXstdItem 3 2 4 6" xfId="26951"/>
    <cellStyle name="SAPBEXstdItem 3 2 4 7" xfId="26952"/>
    <cellStyle name="SAPBEXstdItem 3 2 4 8" xfId="26953"/>
    <cellStyle name="SAPBEXstdItem 3 2 5" xfId="26954"/>
    <cellStyle name="SAPBEXstdItem 3 2 5 2" xfId="26955"/>
    <cellStyle name="SAPBEXstdItem 3 2 5 3" xfId="26956"/>
    <cellStyle name="SAPBEXstdItem 3 2 5 4" xfId="26957"/>
    <cellStyle name="SAPBEXstdItem 3 2 5 5" xfId="26958"/>
    <cellStyle name="SAPBEXstdItem 3 2 5 6" xfId="26959"/>
    <cellStyle name="SAPBEXstdItem 3 2 5 7" xfId="26960"/>
    <cellStyle name="SAPBEXstdItem 3 2 6" xfId="26961"/>
    <cellStyle name="SAPBEXstdItem 3 2 7" xfId="26962"/>
    <cellStyle name="SAPBEXstdItem 3 2 8" xfId="26963"/>
    <cellStyle name="SAPBEXstdItem 3 2 9" xfId="26964"/>
    <cellStyle name="SAPBEXstdItem 3 2_БДР формат СД (2)" xfId="26965"/>
    <cellStyle name="SAPBEXstdItem 3 3" xfId="26966"/>
    <cellStyle name="SAPBEXstdItem 3 3 2" xfId="26967"/>
    <cellStyle name="SAPBEXstdItem 3 3 2 2" xfId="26968"/>
    <cellStyle name="SAPBEXstdItem 3 3 2 3" xfId="26969"/>
    <cellStyle name="SAPBEXstdItem 3 3 2 4" xfId="26970"/>
    <cellStyle name="SAPBEXstdItem 3 3 2 5" xfId="26971"/>
    <cellStyle name="SAPBEXstdItem 3 3 3" xfId="26972"/>
    <cellStyle name="SAPBEXstdItem 3 3 3 2" xfId="26973"/>
    <cellStyle name="SAPBEXstdItem 3 3 3 3" xfId="26974"/>
    <cellStyle name="SAPBEXstdItem 3 3 3 4" xfId="26975"/>
    <cellStyle name="SAPBEXstdItem 3 3 3 5" xfId="26976"/>
    <cellStyle name="SAPBEXstdItem 3 3 3 6" xfId="26977"/>
    <cellStyle name="SAPBEXstdItem 3 3 3 7" xfId="26978"/>
    <cellStyle name="SAPBEXstdItem 3 3 4" xfId="26979"/>
    <cellStyle name="SAPBEXstdItem 3 3 5" xfId="26980"/>
    <cellStyle name="SAPBEXstdItem 3 3 6" xfId="26981"/>
    <cellStyle name="SAPBEXstdItem 3 3 7" xfId="26982"/>
    <cellStyle name="SAPBEXstdItem 3 3 8" xfId="26983"/>
    <cellStyle name="SAPBEXstdItem 3 3 9" xfId="26984"/>
    <cellStyle name="SAPBEXstdItem 3 3_БДР формат СД (2)" xfId="26985"/>
    <cellStyle name="SAPBEXstdItem 3 4" xfId="26986"/>
    <cellStyle name="SAPBEXstdItem 3 4 2" xfId="26987"/>
    <cellStyle name="SAPBEXstdItem 3 4 2 2" xfId="26988"/>
    <cellStyle name="SAPBEXstdItem 3 4 2 3" xfId="26989"/>
    <cellStyle name="SAPBEXstdItem 3 4 2 4" xfId="26990"/>
    <cellStyle name="SAPBEXstdItem 3 4 2 5" xfId="26991"/>
    <cellStyle name="SAPBEXstdItem 3 4 3" xfId="26992"/>
    <cellStyle name="SAPBEXstdItem 3 4 3 2" xfId="26993"/>
    <cellStyle name="SAPBEXstdItem 3 4 3 3" xfId="26994"/>
    <cellStyle name="SAPBEXstdItem 3 4 3 4" xfId="26995"/>
    <cellStyle name="SAPBEXstdItem 3 4 3 5" xfId="26996"/>
    <cellStyle name="SAPBEXstdItem 3 4 4" xfId="26997"/>
    <cellStyle name="SAPBEXstdItem 3 4 5" xfId="26998"/>
    <cellStyle name="SAPBEXstdItem 3 4 6" xfId="26999"/>
    <cellStyle name="SAPBEXstdItem 3 4 7" xfId="27000"/>
    <cellStyle name="SAPBEXstdItem 3 5" xfId="27001"/>
    <cellStyle name="SAPBEXstdItem 3 5 2" xfId="27002"/>
    <cellStyle name="SAPBEXstdItem 3 5 2 2" xfId="27003"/>
    <cellStyle name="SAPBEXstdItem 3 5 2 3" xfId="27004"/>
    <cellStyle name="SAPBEXstdItem 3 5 2 4" xfId="27005"/>
    <cellStyle name="SAPBEXstdItem 3 5 2 5" xfId="27006"/>
    <cellStyle name="SAPBEXstdItem 3 6" xfId="27007"/>
    <cellStyle name="SAPBEXstdItem 3 6 2" xfId="27008"/>
    <cellStyle name="SAPBEXstdItem 3 6 2 2" xfId="27009"/>
    <cellStyle name="SAPBEXstdItem 3 6 2 3" xfId="27010"/>
    <cellStyle name="SAPBEXstdItem 3 6 2 4" xfId="27011"/>
    <cellStyle name="SAPBEXstdItem 3 6 2 5" xfId="27012"/>
    <cellStyle name="SAPBEXstdItem 3 6 2 6" xfId="27013"/>
    <cellStyle name="SAPBEXstdItem 3 6 2 7" xfId="27014"/>
    <cellStyle name="SAPBEXstdItem 3 6 3" xfId="27015"/>
    <cellStyle name="SAPBEXstdItem 3 6 4" xfId="27016"/>
    <cellStyle name="SAPBEXstdItem 3 6 5" xfId="27017"/>
    <cellStyle name="SAPBEXstdItem 3 6 6" xfId="27018"/>
    <cellStyle name="SAPBEXstdItem 3 6 7" xfId="27019"/>
    <cellStyle name="SAPBEXstdItem 3 6 8" xfId="27020"/>
    <cellStyle name="SAPBEXstdItem 3 7" xfId="27021"/>
    <cellStyle name="SAPBEXstdItem 3 7 2" xfId="27022"/>
    <cellStyle name="SAPBEXstdItem 3 7 3" xfId="27023"/>
    <cellStyle name="SAPBEXstdItem 3 7 4" xfId="27024"/>
    <cellStyle name="SAPBEXstdItem 3 7 5" xfId="27025"/>
    <cellStyle name="SAPBEXstdItem 3 7 6" xfId="27026"/>
    <cellStyle name="SAPBEXstdItem 3 7 7" xfId="27027"/>
    <cellStyle name="SAPBEXstdItem 3 8" xfId="27028"/>
    <cellStyle name="SAPBEXstdItem 3 9" xfId="27029"/>
    <cellStyle name="SAPBEXstdItem 3_БДР формат СД (2)" xfId="27030"/>
    <cellStyle name="SAPBEXstdItem 4" xfId="27031"/>
    <cellStyle name="SAPBEXstdItem 4 10" xfId="27032"/>
    <cellStyle name="SAPBEXstdItem 4 2" xfId="27033"/>
    <cellStyle name="SAPBEXstdItem 4 2 2" xfId="27034"/>
    <cellStyle name="SAPBEXstdItem 4 2 3" xfId="27035"/>
    <cellStyle name="SAPBEXstdItem 4 2 4" xfId="27036"/>
    <cellStyle name="SAPBEXstdItem 4 2 5" xfId="27037"/>
    <cellStyle name="SAPBEXstdItem 4 2 6" xfId="27038"/>
    <cellStyle name="SAPBEXstdItem 4 2 7" xfId="27039"/>
    <cellStyle name="SAPBEXstdItem 4 3" xfId="27040"/>
    <cellStyle name="SAPBEXstdItem 4 3 2" xfId="27041"/>
    <cellStyle name="SAPBEXstdItem 4 3 2 2" xfId="27042"/>
    <cellStyle name="SAPBEXstdItem 4 3 2 3" xfId="27043"/>
    <cellStyle name="SAPBEXstdItem 4 3 2 4" xfId="27044"/>
    <cellStyle name="SAPBEXstdItem 4 3 2 5" xfId="27045"/>
    <cellStyle name="SAPBEXstdItem 4 3 2 6" xfId="27046"/>
    <cellStyle name="SAPBEXstdItem 4 3 2 7" xfId="27047"/>
    <cellStyle name="SAPBEXstdItem 4 3 3" xfId="27048"/>
    <cellStyle name="SAPBEXstdItem 4 3 4" xfId="27049"/>
    <cellStyle name="SAPBEXstdItem 4 3 5" xfId="27050"/>
    <cellStyle name="SAPBEXstdItem 4 3 6" xfId="27051"/>
    <cellStyle name="SAPBEXstdItem 4 3 7" xfId="27052"/>
    <cellStyle name="SAPBEXstdItem 4 3 8" xfId="27053"/>
    <cellStyle name="SAPBEXstdItem 4 4" xfId="27054"/>
    <cellStyle name="SAPBEXstdItem 4 4 2" xfId="27055"/>
    <cellStyle name="SAPBEXstdItem 4 4 3" xfId="27056"/>
    <cellStyle name="SAPBEXstdItem 4 4 4" xfId="27057"/>
    <cellStyle name="SAPBEXstdItem 4 4 5" xfId="27058"/>
    <cellStyle name="SAPBEXstdItem 4 4 6" xfId="27059"/>
    <cellStyle name="SAPBEXstdItem 4 4 7" xfId="27060"/>
    <cellStyle name="SAPBEXstdItem 4 5" xfId="27061"/>
    <cellStyle name="SAPBEXstdItem 4 6" xfId="27062"/>
    <cellStyle name="SAPBEXstdItem 4 7" xfId="27063"/>
    <cellStyle name="SAPBEXstdItem 4 8" xfId="27064"/>
    <cellStyle name="SAPBEXstdItem 4 9" xfId="27065"/>
    <cellStyle name="SAPBEXstdItem 4_БДР формат СД (2)" xfId="27066"/>
    <cellStyle name="SAPBEXstdItem 5" xfId="27067"/>
    <cellStyle name="SAPBEXstdItem 5 10" xfId="27068"/>
    <cellStyle name="SAPBEXstdItem 5 11" xfId="27069"/>
    <cellStyle name="SAPBEXstdItem 5 12" xfId="27070"/>
    <cellStyle name="SAPBEXstdItem 5 2" xfId="27071"/>
    <cellStyle name="SAPBEXstdItem 5 2 2" xfId="27072"/>
    <cellStyle name="SAPBEXstdItem 5 2 3" xfId="27073"/>
    <cellStyle name="SAPBEXstdItem 5 2 3 2" xfId="27074"/>
    <cellStyle name="SAPBEXstdItem 5 2 3 3" xfId="27075"/>
    <cellStyle name="SAPBEXstdItem 5 2 3 4" xfId="27076"/>
    <cellStyle name="SAPBEXstdItem 5 2 3 5" xfId="27077"/>
    <cellStyle name="SAPBEXstdItem 5 2 3 6" xfId="27078"/>
    <cellStyle name="SAPBEXstdItem 5 2 3 7" xfId="27079"/>
    <cellStyle name="SAPBEXstdItem 5 2 4" xfId="27080"/>
    <cellStyle name="SAPBEXstdItem 5 2 5" xfId="27081"/>
    <cellStyle name="SAPBEXstdItem 5 2 6" xfId="27082"/>
    <cellStyle name="SAPBEXstdItem 5 2 7" xfId="27083"/>
    <cellStyle name="SAPBEXstdItem 5 2 8" xfId="27084"/>
    <cellStyle name="SAPBEXstdItem 5 2 9" xfId="27085"/>
    <cellStyle name="SAPBEXstdItem 5 2_БДР формат СД (2)" xfId="27086"/>
    <cellStyle name="SAPBEXstdItem 5 3" xfId="27087"/>
    <cellStyle name="SAPBEXstdItem 5 3 2" xfId="27088"/>
    <cellStyle name="SAPBEXstdItem 5 3 3" xfId="27089"/>
    <cellStyle name="SAPBEXstdItem 5 3 4" xfId="27090"/>
    <cellStyle name="SAPBEXstdItem 5 3 5" xfId="27091"/>
    <cellStyle name="SAPBEXstdItem 5 3 6" xfId="27092"/>
    <cellStyle name="SAPBEXstdItem 5 3 7" xfId="27093"/>
    <cellStyle name="SAPBEXstdItem 5 4" xfId="27094"/>
    <cellStyle name="SAPBEXstdItem 5 5" xfId="27095"/>
    <cellStyle name="SAPBEXstdItem 5 6" xfId="27096"/>
    <cellStyle name="SAPBEXstdItem 5 7" xfId="27097"/>
    <cellStyle name="SAPBEXstdItem 5 8" xfId="27098"/>
    <cellStyle name="SAPBEXstdItem 5 9" xfId="27099"/>
    <cellStyle name="SAPBEXstdItem 5_БДР формат СД (2)" xfId="27100"/>
    <cellStyle name="SAPBEXstdItem 6" xfId="27101"/>
    <cellStyle name="SAPBEXstdItem 6 2" xfId="27102"/>
    <cellStyle name="SAPBEXstdItem 6 2 2" xfId="27103"/>
    <cellStyle name="SAPBEXstdItem 6 2 3" xfId="27104"/>
    <cellStyle name="SAPBEXstdItem 6 2 4" xfId="27105"/>
    <cellStyle name="SAPBEXstdItem 6 2 5" xfId="27106"/>
    <cellStyle name="SAPBEXstdItem 6 3" xfId="27107"/>
    <cellStyle name="SAPBEXstdItem 6 3 2" xfId="27108"/>
    <cellStyle name="SAPBEXstdItem 6 3 3" xfId="27109"/>
    <cellStyle name="SAPBEXstdItem 6 3 4" xfId="27110"/>
    <cellStyle name="SAPBEXstdItem 6 3 5" xfId="27111"/>
    <cellStyle name="SAPBEXstdItem 7" xfId="27112"/>
    <cellStyle name="SAPBEXstdItem 7 2" xfId="27113"/>
    <cellStyle name="SAPBEXstdItem 7 2 2" xfId="27114"/>
    <cellStyle name="SAPBEXstdItem 7 2 3" xfId="27115"/>
    <cellStyle name="SAPBEXstdItem 7 2 4" xfId="27116"/>
    <cellStyle name="SAPBEXstdItem 7 2 5" xfId="27117"/>
    <cellStyle name="SAPBEXstdItem 7 2 6" xfId="27118"/>
    <cellStyle name="SAPBEXstdItem 7 2 7" xfId="27119"/>
    <cellStyle name="SAPBEXstdItem 7 3" xfId="27120"/>
    <cellStyle name="SAPBEXstdItem 7 4" xfId="27121"/>
    <cellStyle name="SAPBEXstdItem 7 5" xfId="27122"/>
    <cellStyle name="SAPBEXstdItem 7 6" xfId="27123"/>
    <cellStyle name="SAPBEXstdItem 7 7" xfId="27124"/>
    <cellStyle name="SAPBEXstdItem 7 8" xfId="27125"/>
    <cellStyle name="SAPBEXstdItem 8" xfId="27126"/>
    <cellStyle name="SAPBEXstdItem 8 2" xfId="27127"/>
    <cellStyle name="SAPBEXstdItem 8 2 2" xfId="27128"/>
    <cellStyle name="SAPBEXstdItem 8 2 3" xfId="27129"/>
    <cellStyle name="SAPBEXstdItem 8 2 4" xfId="27130"/>
    <cellStyle name="SAPBEXstdItem 8 2 5" xfId="27131"/>
    <cellStyle name="SAPBEXstdItem 8 2 6" xfId="27132"/>
    <cellStyle name="SAPBEXstdItem 8 2 7" xfId="27133"/>
    <cellStyle name="SAPBEXstdItem 8 3" xfId="27134"/>
    <cellStyle name="SAPBEXstdItem 8 4" xfId="27135"/>
    <cellStyle name="SAPBEXstdItem 8 5" xfId="27136"/>
    <cellStyle name="SAPBEXstdItem 8 6" xfId="27137"/>
    <cellStyle name="SAPBEXstdItem 8 7" xfId="27138"/>
    <cellStyle name="SAPBEXstdItem 8 8" xfId="27139"/>
    <cellStyle name="SAPBEXstdItem 9" xfId="27140"/>
    <cellStyle name="SAPBEXstdItem 9 2" xfId="27141"/>
    <cellStyle name="SAPBEXstdItem 9 2 2" xfId="27142"/>
    <cellStyle name="SAPBEXstdItem 9 2 3" xfId="27143"/>
    <cellStyle name="SAPBEXstdItem 9 2 4" xfId="27144"/>
    <cellStyle name="SAPBEXstdItem 9 2 5" xfId="27145"/>
    <cellStyle name="SAPBEXstdItem 9 2 6" xfId="27146"/>
    <cellStyle name="SAPBEXstdItem 9 2 7" xfId="27147"/>
    <cellStyle name="SAPBEXstdItem 9 3" xfId="27148"/>
    <cellStyle name="SAPBEXstdItem 9 4" xfId="27149"/>
    <cellStyle name="SAPBEXstdItem 9 5" xfId="27150"/>
    <cellStyle name="SAPBEXstdItem 9 6" xfId="27151"/>
    <cellStyle name="SAPBEXstdItem 9 7" xfId="27152"/>
    <cellStyle name="SAPBEXstdItem 9 8" xfId="27153"/>
    <cellStyle name="SAPBEXstdItem_10.инвест" xfId="27154"/>
    <cellStyle name="SAPBEXstdItemX" xfId="27155"/>
    <cellStyle name="SAPBEXstdItemX 10" xfId="27156"/>
    <cellStyle name="SAPBEXstdItemX 10 2" xfId="27157"/>
    <cellStyle name="SAPBEXstdItemX 10 2 2" xfId="27158"/>
    <cellStyle name="SAPBEXstdItemX 10 2 3" xfId="27159"/>
    <cellStyle name="SAPBEXstdItemX 10 2 4" xfId="27160"/>
    <cellStyle name="SAPBEXstdItemX 10 2 5" xfId="27161"/>
    <cellStyle name="SAPBEXstdItemX 10 2 6" xfId="27162"/>
    <cellStyle name="SAPBEXstdItemX 10 2 7" xfId="27163"/>
    <cellStyle name="SAPBEXstdItemX 10 3" xfId="27164"/>
    <cellStyle name="SAPBEXstdItemX 10 4" xfId="27165"/>
    <cellStyle name="SAPBEXstdItemX 10 5" xfId="27166"/>
    <cellStyle name="SAPBEXstdItemX 10 6" xfId="27167"/>
    <cellStyle name="SAPBEXstdItemX 10 7" xfId="27168"/>
    <cellStyle name="SAPBEXstdItemX 10 8" xfId="27169"/>
    <cellStyle name="SAPBEXstdItemX 11" xfId="27170"/>
    <cellStyle name="SAPBEXstdItemX 11 2" xfId="27171"/>
    <cellStyle name="SAPBEXstdItemX 11 3" xfId="27172"/>
    <cellStyle name="SAPBEXstdItemX 11 4" xfId="27173"/>
    <cellStyle name="SAPBEXstdItemX 11 5" xfId="27174"/>
    <cellStyle name="SAPBEXstdItemX 11 6" xfId="27175"/>
    <cellStyle name="SAPBEXstdItemX 11 7" xfId="27176"/>
    <cellStyle name="SAPBEXstdItemX 12" xfId="27177"/>
    <cellStyle name="SAPBEXstdItemX 12 2" xfId="27178"/>
    <cellStyle name="SAPBEXstdItemX 12 3" xfId="27179"/>
    <cellStyle name="SAPBEXstdItemX 12 4" xfId="27180"/>
    <cellStyle name="SAPBEXstdItemX 12 5" xfId="27181"/>
    <cellStyle name="SAPBEXstdItemX 12 6" xfId="27182"/>
    <cellStyle name="SAPBEXstdItemX 12 7" xfId="27183"/>
    <cellStyle name="SAPBEXstdItemX 13" xfId="27184"/>
    <cellStyle name="SAPBEXstdItemX 14" xfId="27185"/>
    <cellStyle name="SAPBEXstdItemX 15" xfId="27186"/>
    <cellStyle name="SAPBEXstdItemX 16" xfId="27187"/>
    <cellStyle name="SAPBEXstdItemX 17" xfId="27188"/>
    <cellStyle name="SAPBEXstdItemX 18" xfId="27189"/>
    <cellStyle name="SAPBEXstdItemX 2" xfId="27190"/>
    <cellStyle name="SAPBEXstdItemX 2 10" xfId="27191"/>
    <cellStyle name="SAPBEXstdItemX 2 10 2" xfId="27192"/>
    <cellStyle name="SAPBEXstdItemX 2 10 3" xfId="27193"/>
    <cellStyle name="SAPBEXstdItemX 2 10 4" xfId="27194"/>
    <cellStyle name="SAPBEXstdItemX 2 10 5" xfId="27195"/>
    <cellStyle name="SAPBEXstdItemX 2 10 6" xfId="27196"/>
    <cellStyle name="SAPBEXstdItemX 2 10 7" xfId="27197"/>
    <cellStyle name="SAPBEXstdItemX 2 11" xfId="27198"/>
    <cellStyle name="SAPBEXstdItemX 2 12" xfId="27199"/>
    <cellStyle name="SAPBEXstdItemX 2 13" xfId="27200"/>
    <cellStyle name="SAPBEXstdItemX 2 14" xfId="27201"/>
    <cellStyle name="SAPBEXstdItemX 2 15" xfId="27202"/>
    <cellStyle name="SAPBEXstdItemX 2 16" xfId="27203"/>
    <cellStyle name="SAPBEXstdItemX 2 2" xfId="27204"/>
    <cellStyle name="SAPBEXstdItemX 2 2 10" xfId="27205"/>
    <cellStyle name="SAPBEXstdItemX 2 2 11" xfId="27206"/>
    <cellStyle name="SAPBEXstdItemX 2 2 12" xfId="27207"/>
    <cellStyle name="SAPBEXstdItemX 2 2 13" xfId="27208"/>
    <cellStyle name="SAPBEXstdItemX 2 2 2" xfId="27209"/>
    <cellStyle name="SAPBEXstdItemX 2 2 2 2" xfId="27210"/>
    <cellStyle name="SAPBEXstdItemX 2 2 2 3" xfId="27211"/>
    <cellStyle name="SAPBEXstdItemX 2 2 2 3 2" xfId="27212"/>
    <cellStyle name="SAPBEXstdItemX 2 2 2 3 3" xfId="27213"/>
    <cellStyle name="SAPBEXstdItemX 2 2 2 3 4" xfId="27214"/>
    <cellStyle name="SAPBEXstdItemX 2 2 2 3 5" xfId="27215"/>
    <cellStyle name="SAPBEXstdItemX 2 2 2 3 6" xfId="27216"/>
    <cellStyle name="SAPBEXstdItemX 2 2 2 3 7" xfId="27217"/>
    <cellStyle name="SAPBEXstdItemX 2 2 2 4" xfId="27218"/>
    <cellStyle name="SAPBEXstdItemX 2 2 2 5" xfId="27219"/>
    <cellStyle name="SAPBEXstdItemX 2 2 2 6" xfId="27220"/>
    <cellStyle name="SAPBEXstdItemX 2 2 2 7" xfId="27221"/>
    <cellStyle name="SAPBEXstdItemX 2 2 2 8" xfId="27222"/>
    <cellStyle name="SAPBEXstdItemX 2 2 2 9" xfId="27223"/>
    <cellStyle name="SAPBEXstdItemX 2 2 2_БДР формат СД (2)" xfId="27224"/>
    <cellStyle name="SAPBEXstdItemX 2 2 3" xfId="27225"/>
    <cellStyle name="SAPBEXstdItemX 2 2 3 2" xfId="27226"/>
    <cellStyle name="SAPBEXstdItemX 2 2 3 3" xfId="27227"/>
    <cellStyle name="SAPBEXstdItemX 2 2 3 4" xfId="27228"/>
    <cellStyle name="SAPBEXstdItemX 2 2 3 5" xfId="27229"/>
    <cellStyle name="SAPBEXstdItemX 2 2 4" xfId="27230"/>
    <cellStyle name="SAPBEXstdItemX 2 2 4 2" xfId="27231"/>
    <cellStyle name="SAPBEXstdItemX 2 2 4 2 2" xfId="27232"/>
    <cellStyle name="SAPBEXstdItemX 2 2 4 2 3" xfId="27233"/>
    <cellStyle name="SAPBEXstdItemX 2 2 4 2 4" xfId="27234"/>
    <cellStyle name="SAPBEXstdItemX 2 2 4 2 5" xfId="27235"/>
    <cellStyle name="SAPBEXstdItemX 2 2 4 2 6" xfId="27236"/>
    <cellStyle name="SAPBEXstdItemX 2 2 4 2 7" xfId="27237"/>
    <cellStyle name="SAPBEXstdItemX 2 2 4 3" xfId="27238"/>
    <cellStyle name="SAPBEXstdItemX 2 2 4 4" xfId="27239"/>
    <cellStyle name="SAPBEXstdItemX 2 2 4 5" xfId="27240"/>
    <cellStyle name="SAPBEXstdItemX 2 2 4 6" xfId="27241"/>
    <cellStyle name="SAPBEXstdItemX 2 2 4 7" xfId="27242"/>
    <cellStyle name="SAPBEXstdItemX 2 2 4 8" xfId="27243"/>
    <cellStyle name="SAPBEXstdItemX 2 2 5" xfId="27244"/>
    <cellStyle name="SAPBEXstdItemX 2 2 5 2" xfId="27245"/>
    <cellStyle name="SAPBEXstdItemX 2 2 5 3" xfId="27246"/>
    <cellStyle name="SAPBEXstdItemX 2 2 5 4" xfId="27247"/>
    <cellStyle name="SAPBEXstdItemX 2 2 5 5" xfId="27248"/>
    <cellStyle name="SAPBEXstdItemX 2 2 5 6" xfId="27249"/>
    <cellStyle name="SAPBEXstdItemX 2 2 5 7" xfId="27250"/>
    <cellStyle name="SAPBEXstdItemX 2 2 6" xfId="27251"/>
    <cellStyle name="SAPBEXstdItemX 2 2 7" xfId="27252"/>
    <cellStyle name="SAPBEXstdItemX 2 2 8" xfId="27253"/>
    <cellStyle name="SAPBEXstdItemX 2 2 9" xfId="27254"/>
    <cellStyle name="SAPBEXstdItemX 2 2_БДР формат СД (2)" xfId="27255"/>
    <cellStyle name="SAPBEXstdItemX 2 3" xfId="27256"/>
    <cellStyle name="SAPBEXstdItemX 2 3 2" xfId="27257"/>
    <cellStyle name="SAPBEXstdItemX 2 3 2 2" xfId="27258"/>
    <cellStyle name="SAPBEXstdItemX 2 3 2 3" xfId="27259"/>
    <cellStyle name="SAPBEXstdItemX 2 3 2 4" xfId="27260"/>
    <cellStyle name="SAPBEXstdItemX 2 3 2 5" xfId="27261"/>
    <cellStyle name="SAPBEXstdItemX 2 3 3" xfId="27262"/>
    <cellStyle name="SAPBEXstdItemX 2 3 3 2" xfId="27263"/>
    <cellStyle name="SAPBEXstdItemX 2 3 3 3" xfId="27264"/>
    <cellStyle name="SAPBEXstdItemX 2 3 3 4" xfId="27265"/>
    <cellStyle name="SAPBEXstdItemX 2 3 3 5" xfId="27266"/>
    <cellStyle name="SAPBEXstdItemX 2 3 3 6" xfId="27267"/>
    <cellStyle name="SAPBEXstdItemX 2 3 3 7" xfId="27268"/>
    <cellStyle name="SAPBEXstdItemX 2 3 4" xfId="27269"/>
    <cellStyle name="SAPBEXstdItemX 2 3 5" xfId="27270"/>
    <cellStyle name="SAPBEXstdItemX 2 3 6" xfId="27271"/>
    <cellStyle name="SAPBEXstdItemX 2 3 7" xfId="27272"/>
    <cellStyle name="SAPBEXstdItemX 2 3 8" xfId="27273"/>
    <cellStyle name="SAPBEXstdItemX 2 3 9" xfId="27274"/>
    <cellStyle name="SAPBEXstdItemX 2 3_БДР формат СД (2)" xfId="27275"/>
    <cellStyle name="SAPBEXstdItemX 2 4" xfId="27276"/>
    <cellStyle name="SAPBEXstdItemX 2 4 2" xfId="27277"/>
    <cellStyle name="SAPBEXstdItemX 2 4 2 2" xfId="27278"/>
    <cellStyle name="SAPBEXstdItemX 2 4 2 3" xfId="27279"/>
    <cellStyle name="SAPBEXstdItemX 2 4 2 3 2" xfId="27280"/>
    <cellStyle name="SAPBEXstdItemX 2 4 2 3 3" xfId="27281"/>
    <cellStyle name="SAPBEXstdItemX 2 4 2 3 4" xfId="27282"/>
    <cellStyle name="SAPBEXstdItemX 2 4 2 3 5" xfId="27283"/>
    <cellStyle name="SAPBEXstdItemX 2 4 2 3 6" xfId="27284"/>
    <cellStyle name="SAPBEXstdItemX 2 4 2 3 7" xfId="27285"/>
    <cellStyle name="SAPBEXstdItemX 2 4 2 4" xfId="27286"/>
    <cellStyle name="SAPBEXstdItemX 2 4 2 5" xfId="27287"/>
    <cellStyle name="SAPBEXstdItemX 2 4 2 6" xfId="27288"/>
    <cellStyle name="SAPBEXstdItemX 2 4 2 7" xfId="27289"/>
    <cellStyle name="SAPBEXstdItemX 2 4 2 8" xfId="27290"/>
    <cellStyle name="SAPBEXstdItemX 2 4 2 9" xfId="27291"/>
    <cellStyle name="SAPBEXstdItemX 2 4 2_БДР формат СД (2)" xfId="27292"/>
    <cellStyle name="SAPBEXstdItemX 2 4 3" xfId="27293"/>
    <cellStyle name="SAPBEXstdItemX 2 4 3 2" xfId="27294"/>
    <cellStyle name="SAPBEXstdItemX 2 4 3 3" xfId="27295"/>
    <cellStyle name="SAPBEXstdItemX 2 4 3 4" xfId="27296"/>
    <cellStyle name="SAPBEXstdItemX 2 4 3 5" xfId="27297"/>
    <cellStyle name="SAPBEXstdItemX 2 4 3 6" xfId="27298"/>
    <cellStyle name="SAPBEXstdItemX 2 4 3 7" xfId="27299"/>
    <cellStyle name="SAPBEXstdItemX 2 4 4" xfId="27300"/>
    <cellStyle name="SAPBEXstdItemX 2 4 5" xfId="27301"/>
    <cellStyle name="SAPBEXstdItemX 2 4 6" xfId="27302"/>
    <cellStyle name="SAPBEXstdItemX 2 4 7" xfId="27303"/>
    <cellStyle name="SAPBEXstdItemX 2 4 8" xfId="27304"/>
    <cellStyle name="SAPBEXstdItemX 2 4 9" xfId="27305"/>
    <cellStyle name="SAPBEXstdItemX 2 4_БДР формат СД (2)" xfId="27306"/>
    <cellStyle name="SAPBEXstdItemX 2 5" xfId="27307"/>
    <cellStyle name="SAPBEXstdItemX 2 5 2" xfId="27308"/>
    <cellStyle name="SAPBEXstdItemX 2 5 2 2" xfId="27309"/>
    <cellStyle name="SAPBEXstdItemX 2 5 2 3" xfId="27310"/>
    <cellStyle name="SAPBEXstdItemX 2 5 2 4" xfId="27311"/>
    <cellStyle name="SAPBEXstdItemX 2 5 2 5" xfId="27312"/>
    <cellStyle name="SAPBEXstdItemX 2 5 2 6" xfId="27313"/>
    <cellStyle name="SAPBEXstdItemX 2 5 2 7" xfId="27314"/>
    <cellStyle name="SAPBEXstdItemX 2 5 3" xfId="27315"/>
    <cellStyle name="SAPBEXstdItemX 2 5 4" xfId="27316"/>
    <cellStyle name="SAPBEXstdItemX 2 5 5" xfId="27317"/>
    <cellStyle name="SAPBEXstdItemX 2 5 6" xfId="27318"/>
    <cellStyle name="SAPBEXstdItemX 2 5 7" xfId="27319"/>
    <cellStyle name="SAPBEXstdItemX 2 5 8" xfId="27320"/>
    <cellStyle name="SAPBEXstdItemX 2 6" xfId="27321"/>
    <cellStyle name="SAPBEXstdItemX 2 6 2" xfId="27322"/>
    <cellStyle name="SAPBEXstdItemX 2 6 3" xfId="27323"/>
    <cellStyle name="SAPBEXstdItemX 2 6 4" xfId="27324"/>
    <cellStyle name="SAPBEXstdItemX 2 6 5" xfId="27325"/>
    <cellStyle name="SAPBEXstdItemX 2 7" xfId="27326"/>
    <cellStyle name="SAPBEXstdItemX 2 7 2" xfId="27327"/>
    <cellStyle name="SAPBEXstdItemX 2 7 2 2" xfId="27328"/>
    <cellStyle name="SAPBEXstdItemX 2 7 2 3" xfId="27329"/>
    <cellStyle name="SAPBEXstdItemX 2 7 2 4" xfId="27330"/>
    <cellStyle name="SAPBEXstdItemX 2 7 2 5" xfId="27331"/>
    <cellStyle name="SAPBEXstdItemX 2 7 2 6" xfId="27332"/>
    <cellStyle name="SAPBEXstdItemX 2 7 2 7" xfId="27333"/>
    <cellStyle name="SAPBEXstdItemX 2 7 3" xfId="27334"/>
    <cellStyle name="SAPBEXstdItemX 2 7 4" xfId="27335"/>
    <cellStyle name="SAPBEXstdItemX 2 7 5" xfId="27336"/>
    <cellStyle name="SAPBEXstdItemX 2 7 6" xfId="27337"/>
    <cellStyle name="SAPBEXstdItemX 2 7 7" xfId="27338"/>
    <cellStyle name="SAPBEXstdItemX 2 7 8" xfId="27339"/>
    <cellStyle name="SAPBEXstdItemX 2 8" xfId="27340"/>
    <cellStyle name="SAPBEXstdItemX 2 8 2" xfId="27341"/>
    <cellStyle name="SAPBEXstdItemX 2 8 2 2" xfId="27342"/>
    <cellStyle name="SAPBEXstdItemX 2 8 2 3" xfId="27343"/>
    <cellStyle name="SAPBEXstdItemX 2 8 2 4" xfId="27344"/>
    <cellStyle name="SAPBEXstdItemX 2 8 2 5" xfId="27345"/>
    <cellStyle name="SAPBEXstdItemX 2 8 2 6" xfId="27346"/>
    <cellStyle name="SAPBEXstdItemX 2 8 2 7" xfId="27347"/>
    <cellStyle name="SAPBEXstdItemX 2 8 3" xfId="27348"/>
    <cellStyle name="SAPBEXstdItemX 2 8 4" xfId="27349"/>
    <cellStyle name="SAPBEXstdItemX 2 8 5" xfId="27350"/>
    <cellStyle name="SAPBEXstdItemX 2 8 6" xfId="27351"/>
    <cellStyle name="SAPBEXstdItemX 2 8 7" xfId="27352"/>
    <cellStyle name="SAPBEXstdItemX 2 8 8" xfId="27353"/>
    <cellStyle name="SAPBEXstdItemX 2 9" xfId="27354"/>
    <cellStyle name="SAPBEXstdItemX 2 9 2" xfId="27355"/>
    <cellStyle name="SAPBEXstdItemX 2 9 3" xfId="27356"/>
    <cellStyle name="SAPBEXstdItemX 2 9 4" xfId="27357"/>
    <cellStyle name="SAPBEXstdItemX 2 9 5" xfId="27358"/>
    <cellStyle name="SAPBEXstdItemX 2 9 6" xfId="27359"/>
    <cellStyle name="SAPBEXstdItemX 2 9 7" xfId="27360"/>
    <cellStyle name="SAPBEXstdItemX 2_БДР формат СД (2)" xfId="27361"/>
    <cellStyle name="SAPBEXstdItemX 3" xfId="27362"/>
    <cellStyle name="SAPBEXstdItemX 3 10" xfId="27363"/>
    <cellStyle name="SAPBEXstdItemX 3 11" xfId="27364"/>
    <cellStyle name="SAPBEXstdItemX 3 12" xfId="27365"/>
    <cellStyle name="SAPBEXstdItemX 3 13" xfId="27366"/>
    <cellStyle name="SAPBEXstdItemX 3 14" xfId="27367"/>
    <cellStyle name="SAPBEXstdItemX 3 2" xfId="27368"/>
    <cellStyle name="SAPBEXstdItemX 3 2 10" xfId="27369"/>
    <cellStyle name="SAPBEXstdItemX 3 2 11" xfId="27370"/>
    <cellStyle name="SAPBEXstdItemX 3 2 12" xfId="27371"/>
    <cellStyle name="SAPBEXstdItemX 3 2 13" xfId="27372"/>
    <cellStyle name="SAPBEXstdItemX 3 2 2" xfId="27373"/>
    <cellStyle name="SAPBEXstdItemX 3 2 2 2" xfId="27374"/>
    <cellStyle name="SAPBEXstdItemX 3 2 2 3" xfId="27375"/>
    <cellStyle name="SAPBEXstdItemX 3 2 2 3 2" xfId="27376"/>
    <cellStyle name="SAPBEXstdItemX 3 2 2 3 3" xfId="27377"/>
    <cellStyle name="SAPBEXstdItemX 3 2 2 3 4" xfId="27378"/>
    <cellStyle name="SAPBEXstdItemX 3 2 2 3 5" xfId="27379"/>
    <cellStyle name="SAPBEXstdItemX 3 2 2 3 6" xfId="27380"/>
    <cellStyle name="SAPBEXstdItemX 3 2 2 3 7" xfId="27381"/>
    <cellStyle name="SAPBEXstdItemX 3 2 2 4" xfId="27382"/>
    <cellStyle name="SAPBEXstdItemX 3 2 2 5" xfId="27383"/>
    <cellStyle name="SAPBEXstdItemX 3 2 2 6" xfId="27384"/>
    <cellStyle name="SAPBEXstdItemX 3 2 2 7" xfId="27385"/>
    <cellStyle name="SAPBEXstdItemX 3 2 2 8" xfId="27386"/>
    <cellStyle name="SAPBEXstdItemX 3 2 2 9" xfId="27387"/>
    <cellStyle name="SAPBEXstdItemX 3 2 2_БДР формат СД (2)" xfId="27388"/>
    <cellStyle name="SAPBEXstdItemX 3 2 3" xfId="27389"/>
    <cellStyle name="SAPBEXstdItemX 3 2 4" xfId="27390"/>
    <cellStyle name="SAPBEXstdItemX 3 2 4 2" xfId="27391"/>
    <cellStyle name="SAPBEXstdItemX 3 2 4 2 2" xfId="27392"/>
    <cellStyle name="SAPBEXstdItemX 3 2 4 2 3" xfId="27393"/>
    <cellStyle name="SAPBEXstdItemX 3 2 4 2 4" xfId="27394"/>
    <cellStyle name="SAPBEXstdItemX 3 2 4 2 5" xfId="27395"/>
    <cellStyle name="SAPBEXstdItemX 3 2 4 2 6" xfId="27396"/>
    <cellStyle name="SAPBEXstdItemX 3 2 4 2 7" xfId="27397"/>
    <cellStyle name="SAPBEXstdItemX 3 2 4 3" xfId="27398"/>
    <cellStyle name="SAPBEXstdItemX 3 2 4 4" xfId="27399"/>
    <cellStyle name="SAPBEXstdItemX 3 2 4 5" xfId="27400"/>
    <cellStyle name="SAPBEXstdItemX 3 2 4 6" xfId="27401"/>
    <cellStyle name="SAPBEXstdItemX 3 2 4 7" xfId="27402"/>
    <cellStyle name="SAPBEXstdItemX 3 2 4 8" xfId="27403"/>
    <cellStyle name="SAPBEXstdItemX 3 2 5" xfId="27404"/>
    <cellStyle name="SAPBEXstdItemX 3 2 5 2" xfId="27405"/>
    <cellStyle name="SAPBEXstdItemX 3 2 5 3" xfId="27406"/>
    <cellStyle name="SAPBEXstdItemX 3 2 5 4" xfId="27407"/>
    <cellStyle name="SAPBEXstdItemX 3 2 5 5" xfId="27408"/>
    <cellStyle name="SAPBEXstdItemX 3 2 5 6" xfId="27409"/>
    <cellStyle name="SAPBEXstdItemX 3 2 5 7" xfId="27410"/>
    <cellStyle name="SAPBEXstdItemX 3 2 6" xfId="27411"/>
    <cellStyle name="SAPBEXstdItemX 3 2 7" xfId="27412"/>
    <cellStyle name="SAPBEXstdItemX 3 2 8" xfId="27413"/>
    <cellStyle name="SAPBEXstdItemX 3 2 9" xfId="27414"/>
    <cellStyle name="SAPBEXstdItemX 3 2_БДР формат СД (2)" xfId="27415"/>
    <cellStyle name="SAPBEXstdItemX 3 3" xfId="27416"/>
    <cellStyle name="SAPBEXstdItemX 3 3 2" xfId="27417"/>
    <cellStyle name="SAPBEXstdItemX 3 3 3" xfId="27418"/>
    <cellStyle name="SAPBEXstdItemX 3 3 3 2" xfId="27419"/>
    <cellStyle name="SAPBEXstdItemX 3 3 3 3" xfId="27420"/>
    <cellStyle name="SAPBEXstdItemX 3 3 3 4" xfId="27421"/>
    <cellStyle name="SAPBEXstdItemX 3 3 3 5" xfId="27422"/>
    <cellStyle name="SAPBEXstdItemX 3 3 3 6" xfId="27423"/>
    <cellStyle name="SAPBEXstdItemX 3 3 3 7" xfId="27424"/>
    <cellStyle name="SAPBEXstdItemX 3 3 4" xfId="27425"/>
    <cellStyle name="SAPBEXstdItemX 3 3 5" xfId="27426"/>
    <cellStyle name="SAPBEXstdItemX 3 3 6" xfId="27427"/>
    <cellStyle name="SAPBEXstdItemX 3 3 7" xfId="27428"/>
    <cellStyle name="SAPBEXstdItemX 3 3 8" xfId="27429"/>
    <cellStyle name="SAPBEXstdItemX 3 3 9" xfId="27430"/>
    <cellStyle name="SAPBEXstdItemX 3 3_БДР формат СД (2)" xfId="27431"/>
    <cellStyle name="SAPBEXstdItemX 3 4" xfId="27432"/>
    <cellStyle name="SAPBEXstdItemX 3 4 2" xfId="27433"/>
    <cellStyle name="SAPBEXstdItemX 3 4 3" xfId="27434"/>
    <cellStyle name="SAPBEXstdItemX 3 4 4" xfId="27435"/>
    <cellStyle name="SAPBEXstdItemX 3 4 5" xfId="27436"/>
    <cellStyle name="SAPBEXstdItemX 3 4 6" xfId="27437"/>
    <cellStyle name="SAPBEXstdItemX 3 4 7" xfId="27438"/>
    <cellStyle name="SAPBEXstdItemX 3 5" xfId="27439"/>
    <cellStyle name="SAPBEXstdItemX 3 6" xfId="27440"/>
    <cellStyle name="SAPBEXstdItemX 3 6 2" xfId="27441"/>
    <cellStyle name="SAPBEXstdItemX 3 6 2 2" xfId="27442"/>
    <cellStyle name="SAPBEXstdItemX 3 6 2 3" xfId="27443"/>
    <cellStyle name="SAPBEXstdItemX 3 6 2 4" xfId="27444"/>
    <cellStyle name="SAPBEXstdItemX 3 6 2 5" xfId="27445"/>
    <cellStyle name="SAPBEXstdItemX 3 6 2 6" xfId="27446"/>
    <cellStyle name="SAPBEXstdItemX 3 6 2 7" xfId="27447"/>
    <cellStyle name="SAPBEXstdItemX 3 6 3" xfId="27448"/>
    <cellStyle name="SAPBEXstdItemX 3 6 4" xfId="27449"/>
    <cellStyle name="SAPBEXstdItemX 3 6 5" xfId="27450"/>
    <cellStyle name="SAPBEXstdItemX 3 6 6" xfId="27451"/>
    <cellStyle name="SAPBEXstdItemX 3 6 7" xfId="27452"/>
    <cellStyle name="SAPBEXstdItemX 3 6 8" xfId="27453"/>
    <cellStyle name="SAPBEXstdItemX 3 7" xfId="27454"/>
    <cellStyle name="SAPBEXstdItemX 3 7 2" xfId="27455"/>
    <cellStyle name="SAPBEXstdItemX 3 7 3" xfId="27456"/>
    <cellStyle name="SAPBEXstdItemX 3 7 4" xfId="27457"/>
    <cellStyle name="SAPBEXstdItemX 3 7 5" xfId="27458"/>
    <cellStyle name="SAPBEXstdItemX 3 7 6" xfId="27459"/>
    <cellStyle name="SAPBEXstdItemX 3 7 7" xfId="27460"/>
    <cellStyle name="SAPBEXstdItemX 3 8" xfId="27461"/>
    <cellStyle name="SAPBEXstdItemX 3 9" xfId="27462"/>
    <cellStyle name="SAPBEXstdItemX 3_БДР формат СД (2)" xfId="27463"/>
    <cellStyle name="SAPBEXstdItemX 4" xfId="27464"/>
    <cellStyle name="SAPBEXstdItemX 4 10" xfId="27465"/>
    <cellStyle name="SAPBEXstdItemX 4 2" xfId="27466"/>
    <cellStyle name="SAPBEXstdItemX 4 2 2" xfId="27467"/>
    <cellStyle name="SAPBEXstdItemX 4 2 3" xfId="27468"/>
    <cellStyle name="SAPBEXstdItemX 4 2 4" xfId="27469"/>
    <cellStyle name="SAPBEXstdItemX 4 2 5" xfId="27470"/>
    <cellStyle name="SAPBEXstdItemX 4 3" xfId="27471"/>
    <cellStyle name="SAPBEXstdItemX 4 3 2" xfId="27472"/>
    <cellStyle name="SAPBEXstdItemX 4 3 2 2" xfId="27473"/>
    <cellStyle name="SAPBEXstdItemX 4 3 2 3" xfId="27474"/>
    <cellStyle name="SAPBEXstdItemX 4 3 2 4" xfId="27475"/>
    <cellStyle name="SAPBEXstdItemX 4 3 2 5" xfId="27476"/>
    <cellStyle name="SAPBEXstdItemX 4 3 2 6" xfId="27477"/>
    <cellStyle name="SAPBEXstdItemX 4 3 2 7" xfId="27478"/>
    <cellStyle name="SAPBEXstdItemX 4 3 3" xfId="27479"/>
    <cellStyle name="SAPBEXstdItemX 4 3 4" xfId="27480"/>
    <cellStyle name="SAPBEXstdItemX 4 3 5" xfId="27481"/>
    <cellStyle name="SAPBEXstdItemX 4 3 6" xfId="27482"/>
    <cellStyle name="SAPBEXstdItemX 4 3 7" xfId="27483"/>
    <cellStyle name="SAPBEXstdItemX 4 3 8" xfId="27484"/>
    <cellStyle name="SAPBEXstdItemX 4 4" xfId="27485"/>
    <cellStyle name="SAPBEXstdItemX 4 4 2" xfId="27486"/>
    <cellStyle name="SAPBEXstdItemX 4 4 3" xfId="27487"/>
    <cellStyle name="SAPBEXstdItemX 4 4 4" xfId="27488"/>
    <cellStyle name="SAPBEXstdItemX 4 4 5" xfId="27489"/>
    <cellStyle name="SAPBEXstdItemX 4 4 6" xfId="27490"/>
    <cellStyle name="SAPBEXstdItemX 4 4 7" xfId="27491"/>
    <cellStyle name="SAPBEXstdItemX 4 5" xfId="27492"/>
    <cellStyle name="SAPBEXstdItemX 4 6" xfId="27493"/>
    <cellStyle name="SAPBEXstdItemX 4 7" xfId="27494"/>
    <cellStyle name="SAPBEXstdItemX 4 8" xfId="27495"/>
    <cellStyle name="SAPBEXstdItemX 4 9" xfId="27496"/>
    <cellStyle name="SAPBEXstdItemX 4_БДР формат СД (2)" xfId="27497"/>
    <cellStyle name="SAPBEXstdItemX 5" xfId="27498"/>
    <cellStyle name="SAPBEXstdItemX 5 2" xfId="27499"/>
    <cellStyle name="SAPBEXstdItemX 5 2 2" xfId="27500"/>
    <cellStyle name="SAPBEXstdItemX 5 2 3" xfId="27501"/>
    <cellStyle name="SAPBEXstdItemX 5 2 4" xfId="27502"/>
    <cellStyle name="SAPBEXstdItemX 5 2 5" xfId="27503"/>
    <cellStyle name="SAPBEXstdItemX 5 2 6" xfId="27504"/>
    <cellStyle name="SAPBEXstdItemX 5 2 7" xfId="27505"/>
    <cellStyle name="SAPBEXstdItemX 5 3" xfId="27506"/>
    <cellStyle name="SAPBEXstdItemX 5 3 2" xfId="27507"/>
    <cellStyle name="SAPBEXstdItemX 5 3 3" xfId="27508"/>
    <cellStyle name="SAPBEXstdItemX 5 3 4" xfId="27509"/>
    <cellStyle name="SAPBEXstdItemX 5 3 5" xfId="27510"/>
    <cellStyle name="SAPBEXstdItemX 5 4" xfId="27511"/>
    <cellStyle name="SAPBEXstdItemX 5 5" xfId="27512"/>
    <cellStyle name="SAPBEXstdItemX 5 6" xfId="27513"/>
    <cellStyle name="SAPBEXstdItemX 5 7" xfId="27514"/>
    <cellStyle name="SAPBEXstdItemX 5 8" xfId="27515"/>
    <cellStyle name="SAPBEXstdItemX 6" xfId="27516"/>
    <cellStyle name="SAPBEXstdItemX 6 2" xfId="27517"/>
    <cellStyle name="SAPBEXstdItemX 6 2 2" xfId="27518"/>
    <cellStyle name="SAPBEXstdItemX 6 2 3" xfId="27519"/>
    <cellStyle name="SAPBEXstdItemX 6 2 4" xfId="27520"/>
    <cellStyle name="SAPBEXstdItemX 6 2 5" xfId="27521"/>
    <cellStyle name="SAPBEXstdItemX 6 3" xfId="27522"/>
    <cellStyle name="SAPBEXstdItemX 6 4" xfId="27523"/>
    <cellStyle name="SAPBEXstdItemX 6 5" xfId="27524"/>
    <cellStyle name="SAPBEXstdItemX 6 6" xfId="27525"/>
    <cellStyle name="SAPBEXstdItemX 6 7" xfId="27526"/>
    <cellStyle name="SAPBEXstdItemX 7" xfId="27527"/>
    <cellStyle name="SAPBEXstdItemX 7 2" xfId="27528"/>
    <cellStyle name="SAPBEXstdItemX 7 3" xfId="27529"/>
    <cellStyle name="SAPBEXstdItemX 7 4" xfId="27530"/>
    <cellStyle name="SAPBEXstdItemX 7 5" xfId="27531"/>
    <cellStyle name="SAPBEXstdItemX 7 6" xfId="27532"/>
    <cellStyle name="SAPBEXstdItemX 7 7" xfId="27533"/>
    <cellStyle name="SAPBEXstdItemX 8" xfId="27534"/>
    <cellStyle name="SAPBEXstdItemX 8 2" xfId="27535"/>
    <cellStyle name="SAPBEXstdItemX 8 2 2" xfId="27536"/>
    <cellStyle name="SAPBEXstdItemX 8 2 3" xfId="27537"/>
    <cellStyle name="SAPBEXstdItemX 8 2 4" xfId="27538"/>
    <cellStyle name="SAPBEXstdItemX 8 2 5" xfId="27539"/>
    <cellStyle name="SAPBEXstdItemX 8 2 6" xfId="27540"/>
    <cellStyle name="SAPBEXstdItemX 8 2 7" xfId="27541"/>
    <cellStyle name="SAPBEXstdItemX 8 3" xfId="27542"/>
    <cellStyle name="SAPBEXstdItemX 8 4" xfId="27543"/>
    <cellStyle name="SAPBEXstdItemX 8 5" xfId="27544"/>
    <cellStyle name="SAPBEXstdItemX 8 6" xfId="27545"/>
    <cellStyle name="SAPBEXstdItemX 8 7" xfId="27546"/>
    <cellStyle name="SAPBEXstdItemX 8 8" xfId="27547"/>
    <cellStyle name="SAPBEXstdItemX 9" xfId="27548"/>
    <cellStyle name="SAPBEXstdItemX 9 2" xfId="27549"/>
    <cellStyle name="SAPBEXstdItemX 9 2 2" xfId="27550"/>
    <cellStyle name="SAPBEXstdItemX 9 2 3" xfId="27551"/>
    <cellStyle name="SAPBEXstdItemX 9 2 4" xfId="27552"/>
    <cellStyle name="SAPBEXstdItemX 9 2 5" xfId="27553"/>
    <cellStyle name="SAPBEXstdItemX 9 2 6" xfId="27554"/>
    <cellStyle name="SAPBEXstdItemX 9 2 7" xfId="27555"/>
    <cellStyle name="SAPBEXstdItemX 9 3" xfId="27556"/>
    <cellStyle name="SAPBEXstdItemX 9 4" xfId="27557"/>
    <cellStyle name="SAPBEXstdItemX 9 5" xfId="27558"/>
    <cellStyle name="SAPBEXstdItemX 9 6" xfId="27559"/>
    <cellStyle name="SAPBEXstdItemX 9 7" xfId="27560"/>
    <cellStyle name="SAPBEXstdItemX 9 8" xfId="27561"/>
    <cellStyle name="SAPBEXstdItemX_xSAPtemp1650" xfId="27562"/>
    <cellStyle name="SAPBEXtitle" xfId="27563"/>
    <cellStyle name="SAPBEXtitle 10" xfId="27564"/>
    <cellStyle name="SAPBEXtitle 11" xfId="27565"/>
    <cellStyle name="SAPBEXtitle 11 2" xfId="27566"/>
    <cellStyle name="SAPBEXtitle 11 2 2" xfId="27567"/>
    <cellStyle name="SAPBEXtitle 11 2 3" xfId="27568"/>
    <cellStyle name="SAPBEXtitle 11 2 4" xfId="27569"/>
    <cellStyle name="SAPBEXtitle 11 2 5" xfId="27570"/>
    <cellStyle name="SAPBEXtitle 11 2 6" xfId="27571"/>
    <cellStyle name="SAPBEXtitle 11 2 7" xfId="27572"/>
    <cellStyle name="SAPBEXtitle 11 3" xfId="27573"/>
    <cellStyle name="SAPBEXtitle 11 4" xfId="27574"/>
    <cellStyle name="SAPBEXtitle 11 5" xfId="27575"/>
    <cellStyle name="SAPBEXtitle 11 6" xfId="27576"/>
    <cellStyle name="SAPBEXtitle 11 7" xfId="27577"/>
    <cellStyle name="SAPBEXtitle 11 8" xfId="27578"/>
    <cellStyle name="SAPBEXtitle 12" xfId="27579"/>
    <cellStyle name="SAPBEXtitle 12 2" xfId="27580"/>
    <cellStyle name="SAPBEXtitle 12 2 2" xfId="27581"/>
    <cellStyle name="SAPBEXtitle 12 2 3" xfId="27582"/>
    <cellStyle name="SAPBEXtitle 12 2 4" xfId="27583"/>
    <cellStyle name="SAPBEXtitle 12 2 5" xfId="27584"/>
    <cellStyle name="SAPBEXtitle 12 2 6" xfId="27585"/>
    <cellStyle name="SAPBEXtitle 12 2 7" xfId="27586"/>
    <cellStyle name="SAPBEXtitle 12 3" xfId="27587"/>
    <cellStyle name="SAPBEXtitle 12 4" xfId="27588"/>
    <cellStyle name="SAPBEXtitle 12 5" xfId="27589"/>
    <cellStyle name="SAPBEXtitle 12 6" xfId="27590"/>
    <cellStyle name="SAPBEXtitle 12 7" xfId="27591"/>
    <cellStyle name="SAPBEXtitle 12 8" xfId="27592"/>
    <cellStyle name="SAPBEXtitle 13" xfId="27593"/>
    <cellStyle name="SAPBEXtitle 13 2" xfId="27594"/>
    <cellStyle name="SAPBEXtitle 13 2 2" xfId="27595"/>
    <cellStyle name="SAPBEXtitle 13 2 3" xfId="27596"/>
    <cellStyle name="SAPBEXtitle 13 2 4" xfId="27597"/>
    <cellStyle name="SAPBEXtitle 13 2 5" xfId="27598"/>
    <cellStyle name="SAPBEXtitle 13 2 6" xfId="27599"/>
    <cellStyle name="SAPBEXtitle 13 2 7" xfId="27600"/>
    <cellStyle name="SAPBEXtitle 13 3" xfId="27601"/>
    <cellStyle name="SAPBEXtitle 13 4" xfId="27602"/>
    <cellStyle name="SAPBEXtitle 13 5" xfId="27603"/>
    <cellStyle name="SAPBEXtitle 13 6" xfId="27604"/>
    <cellStyle name="SAPBEXtitle 13 7" xfId="27605"/>
    <cellStyle name="SAPBEXtitle 13 8" xfId="27606"/>
    <cellStyle name="SAPBEXtitle 2" xfId="27607"/>
    <cellStyle name="SAPBEXtitle 2 2" xfId="27608"/>
    <cellStyle name="SAPBEXtitle 2 2 2" xfId="27609"/>
    <cellStyle name="SAPBEXtitle 2 2_БДР формат СД (2)" xfId="27610"/>
    <cellStyle name="SAPBEXtitle 2 3" xfId="27611"/>
    <cellStyle name="SAPBEXtitle 2 3 2" xfId="27612"/>
    <cellStyle name="SAPBEXtitle 2 3 2 2" xfId="27613"/>
    <cellStyle name="SAPBEXtitle 2 3 2_БДР формат СД (2)" xfId="27614"/>
    <cellStyle name="SAPBEXtitle 2 3_БДР формат СД (2)" xfId="27615"/>
    <cellStyle name="SAPBEXtitle 2 4" xfId="27616"/>
    <cellStyle name="SAPBEXtitle 2 5" xfId="27617"/>
    <cellStyle name="SAPBEXtitle 2 6" xfId="27618"/>
    <cellStyle name="SAPBEXtitle 2 7" xfId="27619"/>
    <cellStyle name="SAPBEXtitle 2 7 2" xfId="27620"/>
    <cellStyle name="SAPBEXtitle 2 7 3" xfId="27621"/>
    <cellStyle name="SAPBEXtitle 2 7 4" xfId="27622"/>
    <cellStyle name="SAPBEXtitle 2 7 5" xfId="27623"/>
    <cellStyle name="SAPBEXtitle 2 7 6" xfId="27624"/>
    <cellStyle name="SAPBEXtitle 2 7 7" xfId="27625"/>
    <cellStyle name="SAPBEXtitle 2_БДР формат СД (2)" xfId="27626"/>
    <cellStyle name="SAPBEXtitle 3" xfId="27627"/>
    <cellStyle name="SAPBEXtitle 3 2" xfId="27628"/>
    <cellStyle name="SAPBEXtitle 3 2 2" xfId="27629"/>
    <cellStyle name="SAPBEXtitle 3 2 3" xfId="27630"/>
    <cellStyle name="SAPBEXtitle 3 2 4" xfId="27631"/>
    <cellStyle name="SAPBEXtitle 3 2 5" xfId="27632"/>
    <cellStyle name="SAPBEXtitle 3 2 6" xfId="27633"/>
    <cellStyle name="SAPBEXtitle 3 2 7" xfId="27634"/>
    <cellStyle name="SAPBEXtitle 4" xfId="27635"/>
    <cellStyle name="SAPBEXtitle 5" xfId="27636"/>
    <cellStyle name="SAPBEXtitle 6" xfId="27637"/>
    <cellStyle name="SAPBEXtitle 6 2" xfId="27638"/>
    <cellStyle name="SAPBEXtitle 6 2 2" xfId="27639"/>
    <cellStyle name="SAPBEXtitle 6 2 3" xfId="27640"/>
    <cellStyle name="SAPBEXtitle 6 2 4" xfId="27641"/>
    <cellStyle name="SAPBEXtitle 6 2 5" xfId="27642"/>
    <cellStyle name="SAPBEXtitle 6 2 6" xfId="27643"/>
    <cellStyle name="SAPBEXtitle 6 2 7" xfId="27644"/>
    <cellStyle name="SAPBEXtitle 6 3" xfId="27645"/>
    <cellStyle name="SAPBEXtitle 6 4" xfId="27646"/>
    <cellStyle name="SAPBEXtitle 6 5" xfId="27647"/>
    <cellStyle name="SAPBEXtitle 6 6" xfId="27648"/>
    <cellStyle name="SAPBEXtitle 6 7" xfId="27649"/>
    <cellStyle name="SAPBEXtitle 6 8" xfId="27650"/>
    <cellStyle name="SAPBEXtitle 7" xfId="27651"/>
    <cellStyle name="SAPBEXtitle 7 2" xfId="27652"/>
    <cellStyle name="SAPBEXtitle 7 2 2" xfId="27653"/>
    <cellStyle name="SAPBEXtitle 7 2 3" xfId="27654"/>
    <cellStyle name="SAPBEXtitle 7 2 4" xfId="27655"/>
    <cellStyle name="SAPBEXtitle 7 2 5" xfId="27656"/>
    <cellStyle name="SAPBEXtitle 7 2 6" xfId="27657"/>
    <cellStyle name="SAPBEXtitle 7 2 7" xfId="27658"/>
    <cellStyle name="SAPBEXtitle 7 3" xfId="27659"/>
    <cellStyle name="SAPBEXtitle 7 4" xfId="27660"/>
    <cellStyle name="SAPBEXtitle 7 5" xfId="27661"/>
    <cellStyle name="SAPBEXtitle 7 6" xfId="27662"/>
    <cellStyle name="SAPBEXtitle 7 7" xfId="27663"/>
    <cellStyle name="SAPBEXtitle 7 8" xfId="27664"/>
    <cellStyle name="SAPBEXtitle 8" xfId="27665"/>
    <cellStyle name="SAPBEXtitle 8 2" xfId="27666"/>
    <cellStyle name="SAPBEXtitle 8 2 2" xfId="27667"/>
    <cellStyle name="SAPBEXtitle 8 2 3" xfId="27668"/>
    <cellStyle name="SAPBEXtitle 8 2 4" xfId="27669"/>
    <cellStyle name="SAPBEXtitle 8 2 5" xfId="27670"/>
    <cellStyle name="SAPBEXtitle 8 2 6" xfId="27671"/>
    <cellStyle name="SAPBEXtitle 8 2 7" xfId="27672"/>
    <cellStyle name="SAPBEXtitle 8 3" xfId="27673"/>
    <cellStyle name="SAPBEXtitle 8 4" xfId="27674"/>
    <cellStyle name="SAPBEXtitle 8 5" xfId="27675"/>
    <cellStyle name="SAPBEXtitle 8 6" xfId="27676"/>
    <cellStyle name="SAPBEXtitle 8 7" xfId="27677"/>
    <cellStyle name="SAPBEXtitle 8 8" xfId="27678"/>
    <cellStyle name="SAPBEXtitle 9" xfId="27679"/>
    <cellStyle name="SAPBEXtitle_xSAPtemp1650" xfId="27680"/>
    <cellStyle name="SAPBEXunassignedItem" xfId="27681"/>
    <cellStyle name="SAPBEXunassignedItem 2" xfId="27682"/>
    <cellStyle name="SAPBEXunassignedItem 2 2" xfId="27683"/>
    <cellStyle name="SAPBEXunassignedItem 2 2 2" xfId="27684"/>
    <cellStyle name="SAPBEXunassignedItem 2 3" xfId="27685"/>
    <cellStyle name="SAPBEXunassignedItem 2_БДР формат СД (2)" xfId="27686"/>
    <cellStyle name="SAPBEXunassignedItem 3" xfId="27687"/>
    <cellStyle name="SAPBEXunassignedItem 3 2" xfId="27688"/>
    <cellStyle name="SAPBEXunassignedItem 3 2 2" xfId="27689"/>
    <cellStyle name="SAPBEXunassignedItem 3 2 3" xfId="27690"/>
    <cellStyle name="SAPBEXunassignedItem 3 2 4" xfId="27691"/>
    <cellStyle name="SAPBEXunassignedItem 3 2 5" xfId="27692"/>
    <cellStyle name="SAPBEXunassignedItem 3 2 6" xfId="27693"/>
    <cellStyle name="SAPBEXunassignedItem 3 2 7" xfId="27694"/>
    <cellStyle name="SAPBEXunassignedItem 3 3" xfId="27695"/>
    <cellStyle name="SAPBEXunassignedItem 3_БДР формат СД (2)" xfId="27696"/>
    <cellStyle name="SAPBEXunassignedItem 4" xfId="27697"/>
    <cellStyle name="SAPBEXunassignedItem 4 2" xfId="27698"/>
    <cellStyle name="SAPBEXunassignedItem 4 2 2" xfId="27699"/>
    <cellStyle name="SAPBEXunassignedItem 4 3" xfId="27700"/>
    <cellStyle name="SAPBEXunassignedItem 4_БДР формат СД (2)" xfId="27701"/>
    <cellStyle name="SAPBEXunassignedItem 5" xfId="27702"/>
    <cellStyle name="SAPBEXunassignedItem 5 2" xfId="27703"/>
    <cellStyle name="SAPBEXunassignedItem 5 2 2" xfId="27704"/>
    <cellStyle name="SAPBEXunassignedItem 5 2 3" xfId="27705"/>
    <cellStyle name="SAPBEXunassignedItem 5 2 4" xfId="27706"/>
    <cellStyle name="SAPBEXunassignedItem 5 2 5" xfId="27707"/>
    <cellStyle name="SAPBEXunassignedItem 5 2 6" xfId="27708"/>
    <cellStyle name="SAPBEXunassignedItem 5 2 7" xfId="27709"/>
    <cellStyle name="SAPBEXunassignedItem 5 3" xfId="27710"/>
    <cellStyle name="SAPBEXunassignedItem 5 4" xfId="27711"/>
    <cellStyle name="SAPBEXunassignedItem 5 5" xfId="27712"/>
    <cellStyle name="SAPBEXunassignedItem 5 6" xfId="27713"/>
    <cellStyle name="SAPBEXunassignedItem 5 7" xfId="27714"/>
    <cellStyle name="SAPBEXunassignedItem 5 8" xfId="27715"/>
    <cellStyle name="SAPBEXunassignedItem 5_БДР формат СД (2)" xfId="27716"/>
    <cellStyle name="SAPBEXunassignedItem 6" xfId="27717"/>
    <cellStyle name="SAPBEXunassignedItem 6 2" xfId="27718"/>
    <cellStyle name="SAPBEXunassignedItem 6 2 2" xfId="27719"/>
    <cellStyle name="SAPBEXunassignedItem 6 3" xfId="27720"/>
    <cellStyle name="SAPBEXunassignedItem 6_БДР формат СД (2)" xfId="27721"/>
    <cellStyle name="SAPBEXunassignedItem 7" xfId="27722"/>
    <cellStyle name="SAPBEXunassignedItem 7 2" xfId="27723"/>
    <cellStyle name="SAPBEXunassignedItem 8" xfId="27724"/>
    <cellStyle name="SAPBEXunassignedItem_БДР формат СД (2)" xfId="27725"/>
    <cellStyle name="SAPBEXundefined" xfId="27726"/>
    <cellStyle name="SAPBEXundefined 10" xfId="27727"/>
    <cellStyle name="SAPBEXundefined 10 2" xfId="27728"/>
    <cellStyle name="SAPBEXundefined 10 2 2" xfId="27729"/>
    <cellStyle name="SAPBEXundefined 10 2 3" xfId="27730"/>
    <cellStyle name="SAPBEXundefined 10 2 4" xfId="27731"/>
    <cellStyle name="SAPBEXundefined 10 2 5" xfId="27732"/>
    <cellStyle name="SAPBEXundefined 10 2 6" xfId="27733"/>
    <cellStyle name="SAPBEXundefined 10 2 7" xfId="27734"/>
    <cellStyle name="SAPBEXundefined 10 3" xfId="27735"/>
    <cellStyle name="SAPBEXundefined 10 4" xfId="27736"/>
    <cellStyle name="SAPBEXundefined 10 5" xfId="27737"/>
    <cellStyle name="SAPBEXundefined 10 6" xfId="27738"/>
    <cellStyle name="SAPBEXundefined 10 7" xfId="27739"/>
    <cellStyle name="SAPBEXundefined 10 8" xfId="27740"/>
    <cellStyle name="SAPBEXundefined 11" xfId="27741"/>
    <cellStyle name="SAPBEXundefined 11 2" xfId="27742"/>
    <cellStyle name="SAPBEXundefined 11 2 2" xfId="27743"/>
    <cellStyle name="SAPBEXundefined 11 2 3" xfId="27744"/>
    <cellStyle name="SAPBEXundefined 11 2 4" xfId="27745"/>
    <cellStyle name="SAPBEXundefined 11 2 5" xfId="27746"/>
    <cellStyle name="SAPBEXundefined 11 2 6" xfId="27747"/>
    <cellStyle name="SAPBEXundefined 11 2 7" xfId="27748"/>
    <cellStyle name="SAPBEXundefined 11 3" xfId="27749"/>
    <cellStyle name="SAPBEXundefined 11 4" xfId="27750"/>
    <cellStyle name="SAPBEXundefined 11 5" xfId="27751"/>
    <cellStyle name="SAPBEXundefined 11 6" xfId="27752"/>
    <cellStyle name="SAPBEXundefined 11 7" xfId="27753"/>
    <cellStyle name="SAPBEXundefined 11 8" xfId="27754"/>
    <cellStyle name="SAPBEXundefined 11_БДР формат СД (2)" xfId="27755"/>
    <cellStyle name="SAPBEXundefined 12" xfId="27756"/>
    <cellStyle name="SAPBEXundefined 12 2" xfId="27757"/>
    <cellStyle name="SAPBEXundefined 12 2 2" xfId="27758"/>
    <cellStyle name="SAPBEXundefined 12 3" xfId="27759"/>
    <cellStyle name="SAPBEXundefined 12_БДР формат СД (2)" xfId="27760"/>
    <cellStyle name="SAPBEXundefined 13" xfId="27761"/>
    <cellStyle name="SAPBEXundefined 13 2" xfId="27762"/>
    <cellStyle name="SAPBEXundefined 13 2 2" xfId="27763"/>
    <cellStyle name="SAPBEXundefined 13 2 3" xfId="27764"/>
    <cellStyle name="SAPBEXundefined 13 2 4" xfId="27765"/>
    <cellStyle name="SAPBEXundefined 13 2 5" xfId="27766"/>
    <cellStyle name="SAPBEXundefined 13 2 6" xfId="27767"/>
    <cellStyle name="SAPBEXundefined 13 2 7" xfId="27768"/>
    <cellStyle name="SAPBEXundefined 13 3" xfId="27769"/>
    <cellStyle name="SAPBEXundefined 13 4" xfId="27770"/>
    <cellStyle name="SAPBEXundefined 13 5" xfId="27771"/>
    <cellStyle name="SAPBEXundefined 13 6" xfId="27772"/>
    <cellStyle name="SAPBEXundefined 13 7" xfId="27773"/>
    <cellStyle name="SAPBEXundefined 13 8" xfId="27774"/>
    <cellStyle name="SAPBEXundefined 14" xfId="27775"/>
    <cellStyle name="SAPBEXundefined 14 2" xfId="27776"/>
    <cellStyle name="SAPBEXundefined 15" xfId="27777"/>
    <cellStyle name="SAPBEXundefined 15 2" xfId="27778"/>
    <cellStyle name="SAPBEXundefined 15 3" xfId="27779"/>
    <cellStyle name="SAPBEXundefined 15 4" xfId="27780"/>
    <cellStyle name="SAPBEXundefined 15 5" xfId="27781"/>
    <cellStyle name="SAPBEXundefined 15 6" xfId="27782"/>
    <cellStyle name="SAPBEXundefined 15 7" xfId="27783"/>
    <cellStyle name="SAPBEXundefined 16" xfId="27784"/>
    <cellStyle name="SAPBEXundefined 17" xfId="27785"/>
    <cellStyle name="SAPBEXundefined 18" xfId="27786"/>
    <cellStyle name="SAPBEXundefined 19" xfId="27787"/>
    <cellStyle name="SAPBEXundefined 2" xfId="27788"/>
    <cellStyle name="SAPBEXundefined 2 10" xfId="27789"/>
    <cellStyle name="SAPBEXundefined 2 11" xfId="27790"/>
    <cellStyle name="SAPBEXundefined 2 12" xfId="27791"/>
    <cellStyle name="SAPBEXundefined 2 2" xfId="27792"/>
    <cellStyle name="SAPBEXundefined 2 2 2" xfId="27793"/>
    <cellStyle name="SAPBEXundefined 2 2 3" xfId="27794"/>
    <cellStyle name="SAPBEXundefined 2 2 4" xfId="27795"/>
    <cellStyle name="SAPBEXundefined 2 2 5" xfId="27796"/>
    <cellStyle name="SAPBEXundefined 2 2 6" xfId="27797"/>
    <cellStyle name="SAPBEXundefined 2 2 7" xfId="27798"/>
    <cellStyle name="SAPBEXundefined 2 3" xfId="27799"/>
    <cellStyle name="SAPBEXundefined 2 3 2" xfId="27800"/>
    <cellStyle name="SAPBEXundefined 2 3 3" xfId="27801"/>
    <cellStyle name="SAPBEXundefined 2 3 4" xfId="27802"/>
    <cellStyle name="SAPBEXundefined 2 3 5" xfId="27803"/>
    <cellStyle name="SAPBEXundefined 2 4" xfId="27804"/>
    <cellStyle name="SAPBEXundefined 2 4 2" xfId="27805"/>
    <cellStyle name="SAPBEXundefined 2 4 2 2" xfId="27806"/>
    <cellStyle name="SAPBEXundefined 2 4 2 3" xfId="27807"/>
    <cellStyle name="SAPBEXundefined 2 4 2 4" xfId="27808"/>
    <cellStyle name="SAPBEXundefined 2 4 2 5" xfId="27809"/>
    <cellStyle name="SAPBEXundefined 2 4 2 6" xfId="27810"/>
    <cellStyle name="SAPBEXundefined 2 4 2 7" xfId="27811"/>
    <cellStyle name="SAPBEXundefined 2 4 3" xfId="27812"/>
    <cellStyle name="SAPBEXundefined 2 4 4" xfId="27813"/>
    <cellStyle name="SAPBEXundefined 2 4 5" xfId="27814"/>
    <cellStyle name="SAPBEXundefined 2 4 6" xfId="27815"/>
    <cellStyle name="SAPBEXundefined 2 4 7" xfId="27816"/>
    <cellStyle name="SAPBEXundefined 2 4 8" xfId="27817"/>
    <cellStyle name="SAPBEXundefined 2 5" xfId="27818"/>
    <cellStyle name="SAPBEXundefined 2 5 2" xfId="27819"/>
    <cellStyle name="SAPBEXundefined 2 6" xfId="27820"/>
    <cellStyle name="SAPBEXundefined 2 6 2" xfId="27821"/>
    <cellStyle name="SAPBEXundefined 2 6 3" xfId="27822"/>
    <cellStyle name="SAPBEXundefined 2 6 4" xfId="27823"/>
    <cellStyle name="SAPBEXundefined 2 6 5" xfId="27824"/>
    <cellStyle name="SAPBEXundefined 2 6 6" xfId="27825"/>
    <cellStyle name="SAPBEXundefined 2 6 7" xfId="27826"/>
    <cellStyle name="SAPBEXundefined 2 7" xfId="27827"/>
    <cellStyle name="SAPBEXundefined 2 8" xfId="27828"/>
    <cellStyle name="SAPBEXundefined 2 9" xfId="27829"/>
    <cellStyle name="SAPBEXundefined 2_БДР формат СД (2)" xfId="27830"/>
    <cellStyle name="SAPBEXundefined 20" xfId="27831"/>
    <cellStyle name="SAPBEXundefined 21" xfId="27832"/>
    <cellStyle name="SAPBEXundefined 22" xfId="27833"/>
    <cellStyle name="SAPBEXundefined 23" xfId="27834"/>
    <cellStyle name="SAPBEXundefined 24" xfId="27835"/>
    <cellStyle name="SAPBEXundefined 25" xfId="27836"/>
    <cellStyle name="SAPBEXundefined 26" xfId="27837"/>
    <cellStyle name="SAPBEXundefined 27" xfId="27838"/>
    <cellStyle name="SAPBEXundefined 3" xfId="27839"/>
    <cellStyle name="SAPBEXundefined 3 2" xfId="27840"/>
    <cellStyle name="SAPBEXundefined 3 2 2" xfId="27841"/>
    <cellStyle name="SAPBEXundefined 3 2 2 2" xfId="27842"/>
    <cellStyle name="SAPBEXundefined 3 2 2 3" xfId="27843"/>
    <cellStyle name="SAPBEXundefined 3 2 2 4" xfId="27844"/>
    <cellStyle name="SAPBEXundefined 3 2 2 5" xfId="27845"/>
    <cellStyle name="SAPBEXundefined 3 2 2 6" xfId="27846"/>
    <cellStyle name="SAPBEXundefined 3 2 2 7" xfId="27847"/>
    <cellStyle name="SAPBEXundefined 3 2 3" xfId="27848"/>
    <cellStyle name="SAPBEXundefined 3 2 4" xfId="27849"/>
    <cellStyle name="SAPBEXundefined 3 2 5" xfId="27850"/>
    <cellStyle name="SAPBEXundefined 3 2 6" xfId="27851"/>
    <cellStyle name="SAPBEXundefined 3 2 7" xfId="27852"/>
    <cellStyle name="SAPBEXundefined 3 2 8" xfId="27853"/>
    <cellStyle name="SAPBEXundefined 3 3" xfId="27854"/>
    <cellStyle name="SAPBEXundefined 3 3 2" xfId="27855"/>
    <cellStyle name="SAPBEXundefined 3 3 3" xfId="27856"/>
    <cellStyle name="SAPBEXundefined 3 3 4" xfId="27857"/>
    <cellStyle name="SAPBEXundefined 3 3 5" xfId="27858"/>
    <cellStyle name="SAPBEXundefined 3 4" xfId="27859"/>
    <cellStyle name="SAPBEXundefined 3 5" xfId="27860"/>
    <cellStyle name="SAPBEXundefined 3 6" xfId="27861"/>
    <cellStyle name="SAPBEXundefined 3 7" xfId="27862"/>
    <cellStyle name="SAPBEXundefined 3 8" xfId="27863"/>
    <cellStyle name="SAPBEXundefined 3_БДР формат СД (2)" xfId="27864"/>
    <cellStyle name="SAPBEXundefined 4" xfId="27865"/>
    <cellStyle name="SAPBEXundefined 4 2" xfId="27866"/>
    <cellStyle name="SAPBEXundefined 4 2 2" xfId="27867"/>
    <cellStyle name="SAPBEXundefined 4 2 2 2" xfId="27868"/>
    <cellStyle name="SAPBEXundefined 4 2 2 3" xfId="27869"/>
    <cellStyle name="SAPBEXundefined 4 2 2 4" xfId="27870"/>
    <cellStyle name="SAPBEXundefined 4 2 2 5" xfId="27871"/>
    <cellStyle name="SAPBEXundefined 4 2 2 6" xfId="27872"/>
    <cellStyle name="SAPBEXundefined 4 2 2 7" xfId="27873"/>
    <cellStyle name="SAPBEXundefined 4 2 3" xfId="27874"/>
    <cellStyle name="SAPBEXundefined 4 2 4" xfId="27875"/>
    <cellStyle name="SAPBEXundefined 4 2 5" xfId="27876"/>
    <cellStyle name="SAPBEXundefined 4 2 6" xfId="27877"/>
    <cellStyle name="SAPBEXundefined 4 2 7" xfId="27878"/>
    <cellStyle name="SAPBEXundefined 4 2 8" xfId="27879"/>
    <cellStyle name="SAPBEXundefined 4 3" xfId="27880"/>
    <cellStyle name="SAPBEXundefined 4 3 2" xfId="27881"/>
    <cellStyle name="SAPBEXundefined 4 3 3" xfId="27882"/>
    <cellStyle name="SAPBEXundefined 4 3 4" xfId="27883"/>
    <cellStyle name="SAPBEXundefined 4 3 5" xfId="27884"/>
    <cellStyle name="SAPBEXundefined 4 4" xfId="27885"/>
    <cellStyle name="SAPBEXundefined 4_БДР формат СД (2)" xfId="27886"/>
    <cellStyle name="SAPBEXundefined 5" xfId="27887"/>
    <cellStyle name="SAPBEXundefined 5 2" xfId="27888"/>
    <cellStyle name="SAPBEXundefined 5 2 2" xfId="27889"/>
    <cellStyle name="SAPBEXundefined 5 2 3" xfId="27890"/>
    <cellStyle name="SAPBEXundefined 5 2 4" xfId="27891"/>
    <cellStyle name="SAPBEXundefined 5 2 5" xfId="27892"/>
    <cellStyle name="SAPBEXundefined 5 2 6" xfId="27893"/>
    <cellStyle name="SAPBEXundefined 5 2 7" xfId="27894"/>
    <cellStyle name="SAPBEXundefined 5 3" xfId="27895"/>
    <cellStyle name="SAPBEXundefined 5 4" xfId="27896"/>
    <cellStyle name="SAPBEXundefined 5 5" xfId="27897"/>
    <cellStyle name="SAPBEXundefined 5 6" xfId="27898"/>
    <cellStyle name="SAPBEXundefined 5 7" xfId="27899"/>
    <cellStyle name="SAPBEXundefined 5 8" xfId="27900"/>
    <cellStyle name="SAPBEXundefined 6" xfId="27901"/>
    <cellStyle name="SAPBEXundefined 6 2" xfId="27902"/>
    <cellStyle name="SAPBEXundefined 6 2 2" xfId="27903"/>
    <cellStyle name="SAPBEXundefined 6 2 3" xfId="27904"/>
    <cellStyle name="SAPBEXundefined 6 2 4" xfId="27905"/>
    <cellStyle name="SAPBEXundefined 6 2 5" xfId="27906"/>
    <cellStyle name="SAPBEXundefined 6 2 6" xfId="27907"/>
    <cellStyle name="SAPBEXundefined 6 2 7" xfId="27908"/>
    <cellStyle name="SAPBEXundefined 6 3" xfId="27909"/>
    <cellStyle name="SAPBEXundefined 6 4" xfId="27910"/>
    <cellStyle name="SAPBEXundefined 6 5" xfId="27911"/>
    <cellStyle name="SAPBEXundefined 6 6" xfId="27912"/>
    <cellStyle name="SAPBEXundefined 6 7" xfId="27913"/>
    <cellStyle name="SAPBEXundefined 6 8" xfId="27914"/>
    <cellStyle name="SAPBEXundefined 6_БДР формат СД (2)" xfId="27915"/>
    <cellStyle name="SAPBEXundefined 7" xfId="27916"/>
    <cellStyle name="SAPBEXundefined 7 2" xfId="27917"/>
    <cellStyle name="SAPBEXundefined 7 2 2" xfId="27918"/>
    <cellStyle name="SAPBEXundefined 7 3" xfId="27919"/>
    <cellStyle name="SAPBEXundefined 7 4" xfId="27920"/>
    <cellStyle name="SAPBEXundefined 7 5" xfId="27921"/>
    <cellStyle name="SAPBEXundefined 7_БДР формат СД (2)" xfId="27922"/>
    <cellStyle name="SAPBEXundefined 8" xfId="27923"/>
    <cellStyle name="SAPBEXundefined 8 2" xfId="27924"/>
    <cellStyle name="SAPBEXundefined 8 2 2" xfId="27925"/>
    <cellStyle name="SAPBEXundefined 8 2 3" xfId="27926"/>
    <cellStyle name="SAPBEXundefined 8 2 4" xfId="27927"/>
    <cellStyle name="SAPBEXundefined 8 2 5" xfId="27928"/>
    <cellStyle name="SAPBEXundefined 8 2 6" xfId="27929"/>
    <cellStyle name="SAPBEXundefined 8 2 7" xfId="27930"/>
    <cellStyle name="SAPBEXundefined 8 3" xfId="27931"/>
    <cellStyle name="SAPBEXundefined 8 4" xfId="27932"/>
    <cellStyle name="SAPBEXundefined 8 5" xfId="27933"/>
    <cellStyle name="SAPBEXundefined 8 6" xfId="27934"/>
    <cellStyle name="SAPBEXundefined 8 7" xfId="27935"/>
    <cellStyle name="SAPBEXundefined 8 8" xfId="27936"/>
    <cellStyle name="SAPBEXundefined 9" xfId="27937"/>
    <cellStyle name="SAPBEXundefined 9 2" xfId="27938"/>
    <cellStyle name="SAPBEXundefined 9 2 2" xfId="27939"/>
    <cellStyle name="SAPBEXundefined 9 2 3" xfId="27940"/>
    <cellStyle name="SAPBEXundefined 9 2 4" xfId="27941"/>
    <cellStyle name="SAPBEXundefined 9 2 5" xfId="27942"/>
    <cellStyle name="SAPBEXundefined 9 2 6" xfId="27943"/>
    <cellStyle name="SAPBEXundefined 9 2 7" xfId="27944"/>
    <cellStyle name="SAPBEXundefined 9 3" xfId="27945"/>
    <cellStyle name="SAPBEXundefined 9 4" xfId="27946"/>
    <cellStyle name="SAPBEXundefined 9 5" xfId="27947"/>
    <cellStyle name="SAPBEXundefined 9 6" xfId="27948"/>
    <cellStyle name="SAPBEXundefined 9 7" xfId="27949"/>
    <cellStyle name="SAPBEXundefined 9 8" xfId="27950"/>
    <cellStyle name="SAPBEXundefined_xSAPtemp1650" xfId="27951"/>
    <cellStyle name="ScotchRule" xfId="27952"/>
    <cellStyle name="ScotchRule 2" xfId="27953"/>
    <cellStyle name="ScotchRule 3" xfId="27954"/>
    <cellStyle name="ScotchRule 4" xfId="27955"/>
    <cellStyle name="ScripFactor" xfId="27956"/>
    <cellStyle name="Section Heading" xfId="27957"/>
    <cellStyle name="SectionHeading" xfId="27958"/>
    <cellStyle name="SectionHeading 2" xfId="27959"/>
    <cellStyle name="SectionHeading 2 2" xfId="27960"/>
    <cellStyle name="SectionHeading 2 2 2" xfId="27961"/>
    <cellStyle name="SectionHeading 2 3" xfId="27962"/>
    <cellStyle name="SectionHeading 3" xfId="27963"/>
    <cellStyle name="SectionHeading 3 2" xfId="27964"/>
    <cellStyle name="SectionHeading 4" xfId="27965"/>
    <cellStyle name="SEM-BPS-data" xfId="27966"/>
    <cellStyle name="SEM-BPS-head" xfId="27967"/>
    <cellStyle name="SEM-BPS-headdata" xfId="27968"/>
    <cellStyle name="SEM-BPS-headkey" xfId="27969"/>
    <cellStyle name="SEM-BPS-input-on" xfId="27970"/>
    <cellStyle name="SEM-BPS-key" xfId="27971"/>
    <cellStyle name="SEM-BPS-sub1" xfId="27972"/>
    <cellStyle name="SEM-BPS-sub2" xfId="27973"/>
    <cellStyle name="SEM-BPS-total" xfId="27974"/>
    <cellStyle name="sepp" xfId="27975"/>
    <cellStyle name="Sheet Title" xfId="27976"/>
    <cellStyle name="Sheet Title 2" xfId="27977"/>
    <cellStyle name="Sheet Title_БДР формат СД (2)" xfId="27978"/>
    <cellStyle name="Show_Sell" xfId="27979"/>
    <cellStyle name="Single Accounting" xfId="27980"/>
    <cellStyle name="small" xfId="27981"/>
    <cellStyle name="ssp " xfId="27982"/>
    <cellStyle name="ssp  2" xfId="27983"/>
    <cellStyle name="ssp  2 2" xfId="27984"/>
    <cellStyle name="ssp  3" xfId="27985"/>
    <cellStyle name="Standaard_Blad1" xfId="27986"/>
    <cellStyle name="Standard" xfId="27987"/>
    <cellStyle name="Straipsnis1" xfId="27988"/>
    <cellStyle name="Straipsnis4" xfId="27989"/>
    <cellStyle name="String1" xfId="27990"/>
    <cellStyle name="String1 2" xfId="27991"/>
    <cellStyle name="String2" xfId="27992"/>
    <cellStyle name="Style 1" xfId="27993"/>
    <cellStyle name="Style 1 2" xfId="27994"/>
    <cellStyle name="Style 21" xfId="27995"/>
    <cellStyle name="Style 21 2" xfId="27996"/>
    <cellStyle name="Style 21 3" xfId="27997"/>
    <cellStyle name="Style 21 4" xfId="27998"/>
    <cellStyle name="Style 22" xfId="27999"/>
    <cellStyle name="Style 22 2" xfId="28000"/>
    <cellStyle name="Style 22 3" xfId="28001"/>
    <cellStyle name="Style 22 4" xfId="28002"/>
    <cellStyle name="Style 23" xfId="28003"/>
    <cellStyle name="Style 24" xfId="28004"/>
    <cellStyle name="Style 25" xfId="28005"/>
    <cellStyle name="Style 26" xfId="28006"/>
    <cellStyle name="Style 27" xfId="28007"/>
    <cellStyle name="Style 28" xfId="28008"/>
    <cellStyle name="Style 29" xfId="28009"/>
    <cellStyle name="Style 30" xfId="28010"/>
    <cellStyle name="Style 31" xfId="28011"/>
    <cellStyle name="Style 32" xfId="28012"/>
    <cellStyle name="Style 33" xfId="28013"/>
    <cellStyle name="Style 34" xfId="28014"/>
    <cellStyle name="Style 35" xfId="28015"/>
    <cellStyle name="STYLE1 - Style1" xfId="28016"/>
    <cellStyle name="styleColumnTitles" xfId="28017"/>
    <cellStyle name="styleColumnTitles 2" xfId="28018"/>
    <cellStyle name="styleColumnTitles 2 2" xfId="28019"/>
    <cellStyle name="styleColumnTitles 2 2 2" xfId="28020"/>
    <cellStyle name="styleColumnTitles 2 2 3" xfId="28021"/>
    <cellStyle name="styleColumnTitles 2 2 4" xfId="28022"/>
    <cellStyle name="styleColumnTitles 2 3" xfId="28023"/>
    <cellStyle name="styleColumnTitles 2 4" xfId="28024"/>
    <cellStyle name="styleColumnTitles 2 5" xfId="28025"/>
    <cellStyle name="styleColumnTitles 3" xfId="28026"/>
    <cellStyle name="styleColumnTitles 3 2" xfId="28027"/>
    <cellStyle name="styleColumnTitles 3 2 2" xfId="28028"/>
    <cellStyle name="styleColumnTitles 3 3" xfId="28029"/>
    <cellStyle name="styleColumnTitles 3 4" xfId="28030"/>
    <cellStyle name="styleColumnTitles 4" xfId="28031"/>
    <cellStyle name="styleColumnTitles 4 2" xfId="28032"/>
    <cellStyle name="styleColumnTitles 4 2 2" xfId="28033"/>
    <cellStyle name="styleColumnTitles 4 3" xfId="28034"/>
    <cellStyle name="styleColumnTitles 5" xfId="28035"/>
    <cellStyle name="styleColumnTitles 6" xfId="28036"/>
    <cellStyle name="styleDateRange" xfId="28037"/>
    <cellStyle name="styleDateRange 2" xfId="28038"/>
    <cellStyle name="styleDateRange 2 2" xfId="28039"/>
    <cellStyle name="styleDateRange 2 2 2" xfId="28040"/>
    <cellStyle name="styleDateRange 2 2 3" xfId="28041"/>
    <cellStyle name="styleDateRange 2 2 4" xfId="28042"/>
    <cellStyle name="styleDateRange 2 3" xfId="28043"/>
    <cellStyle name="styleDateRange 2 4" xfId="28044"/>
    <cellStyle name="styleDateRange 2 5" xfId="28045"/>
    <cellStyle name="styleDateRange 3" xfId="28046"/>
    <cellStyle name="styleDateRange 3 2" xfId="28047"/>
    <cellStyle name="styleDateRange 3 2 2" xfId="28048"/>
    <cellStyle name="styleDateRange 3 3" xfId="28049"/>
    <cellStyle name="styleDateRange 3 4" xfId="28050"/>
    <cellStyle name="styleDateRange 4" xfId="28051"/>
    <cellStyle name="styleDateRange 4 2" xfId="28052"/>
    <cellStyle name="styleDateRange 4 2 2" xfId="28053"/>
    <cellStyle name="styleDateRange 4 3" xfId="28054"/>
    <cellStyle name="styleDateRange 5" xfId="28055"/>
    <cellStyle name="styleDateRange 6" xfId="28056"/>
    <cellStyle name="styleHidden" xfId="28057"/>
    <cellStyle name="styleNormal" xfId="28058"/>
    <cellStyle name="styleSeriesAttributes" xfId="28059"/>
    <cellStyle name="styleSeriesAttributes 2" xfId="28060"/>
    <cellStyle name="styleSeriesAttributes 2 2" xfId="28061"/>
    <cellStyle name="styleSeriesAttributes 2 2 2" xfId="28062"/>
    <cellStyle name="styleSeriesAttributes 2 2 3" xfId="28063"/>
    <cellStyle name="styleSeriesAttributes 2 2 4" xfId="28064"/>
    <cellStyle name="styleSeriesAttributes 2 3" xfId="28065"/>
    <cellStyle name="styleSeriesAttributes 2 4" xfId="28066"/>
    <cellStyle name="styleSeriesAttributes 2 5" xfId="28067"/>
    <cellStyle name="styleSeriesAttributes 3" xfId="28068"/>
    <cellStyle name="styleSeriesAttributes 3 2" xfId="28069"/>
    <cellStyle name="styleSeriesAttributes 3 2 2" xfId="28070"/>
    <cellStyle name="styleSeriesAttributes 3 3" xfId="28071"/>
    <cellStyle name="styleSeriesAttributes 3 4" xfId="28072"/>
    <cellStyle name="styleSeriesAttributes 4" xfId="28073"/>
    <cellStyle name="styleSeriesAttributes 4 2" xfId="28074"/>
    <cellStyle name="styleSeriesAttributes 4 2 2" xfId="28075"/>
    <cellStyle name="styleSeriesAttributes 4 3" xfId="28076"/>
    <cellStyle name="styleSeriesAttributes 5" xfId="28077"/>
    <cellStyle name="styleSeriesAttributes 6" xfId="28078"/>
    <cellStyle name="styleSeriesData" xfId="28079"/>
    <cellStyle name="styleSeriesData 2" xfId="28080"/>
    <cellStyle name="styleSeriesData 2 2" xfId="28081"/>
    <cellStyle name="styleSeriesData 2 2 2" xfId="28082"/>
    <cellStyle name="styleSeriesData 2 2 3" xfId="28083"/>
    <cellStyle name="styleSeriesData 2 2 4" xfId="28084"/>
    <cellStyle name="styleSeriesData 2 3" xfId="28085"/>
    <cellStyle name="styleSeriesData 2 4" xfId="28086"/>
    <cellStyle name="styleSeriesData 2 5" xfId="28087"/>
    <cellStyle name="styleSeriesData 3" xfId="28088"/>
    <cellStyle name="styleSeriesData 3 2" xfId="28089"/>
    <cellStyle name="styleSeriesData 3 2 2" xfId="28090"/>
    <cellStyle name="styleSeriesData 3 3" xfId="28091"/>
    <cellStyle name="styleSeriesData 3 4" xfId="28092"/>
    <cellStyle name="styleSeriesData 4" xfId="28093"/>
    <cellStyle name="styleSeriesData 4 2" xfId="28094"/>
    <cellStyle name="styleSeriesData 4 2 2" xfId="28095"/>
    <cellStyle name="styleSeriesData 4 3" xfId="28096"/>
    <cellStyle name="styleSeriesData 5" xfId="28097"/>
    <cellStyle name="styleSeriesData 6" xfId="28098"/>
    <cellStyle name="styleSeriesDataForecast" xfId="28099"/>
    <cellStyle name="styleSeriesDataForecast 2" xfId="28100"/>
    <cellStyle name="styleSeriesDataForecast 2 2" xfId="28101"/>
    <cellStyle name="styleSeriesDataForecast 2 2 2" xfId="28102"/>
    <cellStyle name="styleSeriesDataForecast 2 2 3" xfId="28103"/>
    <cellStyle name="styleSeriesDataForecast 2 2 4" xfId="28104"/>
    <cellStyle name="styleSeriesDataForecast 2 3" xfId="28105"/>
    <cellStyle name="styleSeriesDataForecast 2 4" xfId="28106"/>
    <cellStyle name="styleSeriesDataForecast 2 5" xfId="28107"/>
    <cellStyle name="styleSeriesDataForecast 3" xfId="28108"/>
    <cellStyle name="styleSeriesDataForecast 3 2" xfId="28109"/>
    <cellStyle name="styleSeriesDataForecast 3 2 2" xfId="28110"/>
    <cellStyle name="styleSeriesDataForecast 3 3" xfId="28111"/>
    <cellStyle name="styleSeriesDataForecast 3 4" xfId="28112"/>
    <cellStyle name="styleSeriesDataForecast 4" xfId="28113"/>
    <cellStyle name="styleSeriesDataForecast 4 2" xfId="28114"/>
    <cellStyle name="styleSeriesDataForecast 4 2 2" xfId="28115"/>
    <cellStyle name="styleSeriesDataForecast 4 3" xfId="28116"/>
    <cellStyle name="styleSeriesDataForecast 5" xfId="28117"/>
    <cellStyle name="styleSeriesDataForecast 6" xfId="28118"/>
    <cellStyle name="styleSeriesDataForecastNA" xfId="28119"/>
    <cellStyle name="styleSeriesDataForecastNA 2" xfId="28120"/>
    <cellStyle name="styleSeriesDataForecastNA 2 2" xfId="28121"/>
    <cellStyle name="styleSeriesDataForecastNA 2 2 2" xfId="28122"/>
    <cellStyle name="styleSeriesDataForecastNA 2 2 3" xfId="28123"/>
    <cellStyle name="styleSeriesDataForecastNA 2 2 4" xfId="28124"/>
    <cellStyle name="styleSeriesDataForecastNA 2 3" xfId="28125"/>
    <cellStyle name="styleSeriesDataForecastNA 2 4" xfId="28126"/>
    <cellStyle name="styleSeriesDataForecastNA 2 5" xfId="28127"/>
    <cellStyle name="styleSeriesDataForecastNA 3" xfId="28128"/>
    <cellStyle name="styleSeriesDataForecastNA 3 2" xfId="28129"/>
    <cellStyle name="styleSeriesDataForecastNA 3 2 2" xfId="28130"/>
    <cellStyle name="styleSeriesDataForecastNA 3 3" xfId="28131"/>
    <cellStyle name="styleSeriesDataForecastNA 3 4" xfId="28132"/>
    <cellStyle name="styleSeriesDataForecastNA 4" xfId="28133"/>
    <cellStyle name="styleSeriesDataForecastNA 4 2" xfId="28134"/>
    <cellStyle name="styleSeriesDataForecastNA 4 2 2" xfId="28135"/>
    <cellStyle name="styleSeriesDataForecastNA 4 3" xfId="28136"/>
    <cellStyle name="styleSeriesDataForecastNA 5" xfId="28137"/>
    <cellStyle name="styleSeriesDataForecastNA 6" xfId="28138"/>
    <cellStyle name="styleSeriesDataNA" xfId="28139"/>
    <cellStyle name="styleSeriesDataNA 2" xfId="28140"/>
    <cellStyle name="styleSeriesDataNA 2 2" xfId="28141"/>
    <cellStyle name="styleSeriesDataNA 2 2 2" xfId="28142"/>
    <cellStyle name="styleSeriesDataNA 2 2 3" xfId="28143"/>
    <cellStyle name="styleSeriesDataNA 2 2 4" xfId="28144"/>
    <cellStyle name="styleSeriesDataNA 2 3" xfId="28145"/>
    <cellStyle name="styleSeriesDataNA 2 4" xfId="28146"/>
    <cellStyle name="styleSeriesDataNA 2 5" xfId="28147"/>
    <cellStyle name="styleSeriesDataNA 3" xfId="28148"/>
    <cellStyle name="styleSeriesDataNA 3 2" xfId="28149"/>
    <cellStyle name="styleSeriesDataNA 3 2 2" xfId="28150"/>
    <cellStyle name="styleSeriesDataNA 3 3" xfId="28151"/>
    <cellStyle name="styleSeriesDataNA 3 4" xfId="28152"/>
    <cellStyle name="styleSeriesDataNA 4" xfId="28153"/>
    <cellStyle name="styleSeriesDataNA 4 2" xfId="28154"/>
    <cellStyle name="styleSeriesDataNA 4 2 2" xfId="28155"/>
    <cellStyle name="styleSeriesDataNA 4 3" xfId="28156"/>
    <cellStyle name="styleSeriesDataNA 5" xfId="28157"/>
    <cellStyle name="styleSeriesDataNA 6" xfId="28158"/>
    <cellStyle name="SubHead" xfId="28159"/>
    <cellStyle name="Subtitle" xfId="28160"/>
    <cellStyle name="Summe" xfId="28161"/>
    <cellStyle name="t" xfId="28162"/>
    <cellStyle name="t 2" xfId="28163"/>
    <cellStyle name="t 2 2" xfId="28164"/>
    <cellStyle name="t_Manager" xfId="28165"/>
    <cellStyle name="t_Manager 2" xfId="28166"/>
    <cellStyle name="t_Manager 2 2" xfId="28167"/>
    <cellStyle name="t_Manager_лизинг и страхование" xfId="28168"/>
    <cellStyle name="t_Manager_лизинг и страхование 2" xfId="28169"/>
    <cellStyle name="t_Manager_лизинг и страхование 2 2" xfId="28170"/>
    <cellStyle name="t_Manager_лизинг и страхование_Денежный поток ЗАО ЭПИ-2008г.(в объемах декабря)2811  ПОСЛЕДНИЙ (Перераб. с изм. старахованием)" xfId="28171"/>
    <cellStyle name="t_Manager_лизинг и страхование_Денежный поток ЗАО ЭПИ-2008г.(в объемах декабря)2811  ПОСЛЕДНИЙ (Перераб. с изм. старахованием) 2" xfId="28172"/>
    <cellStyle name="t_Manager_лизинг и страхование_Денежный поток ЗАО ЭПИ-2008г.(в объемах декабря)2811  ПОСЛЕДНИЙ (Перераб. с изм. старахованием) 2 2" xfId="28173"/>
    <cellStyle name="t_Manager_ЛИЗИНГовый КАЛЕНДАРЬ" xfId="28174"/>
    <cellStyle name="t_Manager_ЛИЗИНГовый КАЛЕНДАРЬ 2" xfId="28175"/>
    <cellStyle name="t_Manager_ЛИЗИНГовый КАЛЕНДАРЬ 2 2" xfId="28176"/>
    <cellStyle name="t_Manager_ЛИЗИНГовый КАЛЕНДАРЬ_Денежный поток ЗАО ЭПИ-2008г.(в объемах декабря)2811  ПОСЛЕДНИЙ (Перераб. с изм. старахованием)" xfId="28177"/>
    <cellStyle name="t_Manager_ЛИЗИНГовый КАЛЕНДАРЬ_Денежный поток ЗАО ЭПИ-2008г.(в объемах декабря)2811  ПОСЛЕДНИЙ (Перераб. с изм. старахованием) 2" xfId="28178"/>
    <cellStyle name="t_Manager_ЛИЗИНГовый КАЛЕНДАРЬ_Денежный поток ЗАО ЭПИ-2008г.(в объемах декабря)2811  ПОСЛЕДНИЙ (Перераб. с изм. старахованием) 2 2" xfId="28179"/>
    <cellStyle name="t_Manager_План ФХД котельной (ТЭЦ) от 22.01.08 последняя версия А3" xfId="28180"/>
    <cellStyle name="t_Manager_План ФХД котельной (ТЭЦ) от 22.01.08 последняя версия А3 2" xfId="28181"/>
    <cellStyle name="t_Manager_План ФХД котельной (ТЭЦ) от 22.01.08 последняя версия А3 2 2" xfId="28182"/>
    <cellStyle name="t_Manager_ПУШКИНО ( прир.ГАЗ  2009-2014 проектная мощность вар1" xfId="28183"/>
    <cellStyle name="t_Manager_ПУШКИНО ( прир.ГАЗ  2009-2014 проектная мощность вар1 2" xfId="28184"/>
    <cellStyle name="t_Manager_ПУШКИНО ( прир.ГАЗ  2009-2014 проектная мощность вар1 2 2" xfId="28185"/>
    <cellStyle name="t_Manager_ПУШКИНО ( прир.ГАЗ  2009-2014 проектная мощность вар1_Денежный поток ЗАО ЭПИ-2008г.(в объемах декабря)2811  ПОСЛЕДНИЙ (Перераб. с изм. старахованием)" xfId="28186"/>
    <cellStyle name="t_Manager_ПУШКИНО ( прир.ГАЗ  2009-2014 проектная мощность вар1_Денежный поток ЗАО ЭПИ-2008г.(в объемах декабря)2811  ПОСЛЕДНИЙ (Перераб. с изм. старахованием) 2" xfId="28187"/>
    <cellStyle name="t_Manager_ПУШКИНО ( прир.ГАЗ  2009-2014 проектная мощность вар1_Денежный поток ЗАО ЭПИ-2008г.(в объемах декабря)2811  ПОСЛЕДНИЙ (Перераб. с изм. старахованием) 2 2" xfId="28188"/>
    <cellStyle name="t_лизинг и страхование" xfId="28189"/>
    <cellStyle name="t_лизинг и страхование 2" xfId="28190"/>
    <cellStyle name="t_лизинг и страхование 2 2" xfId="28191"/>
    <cellStyle name="t_лизинг и страхование_Денежный поток ЗАО ЭПИ-2008г.(в объемах декабря)2811  ПОСЛЕДНИЙ (Перераб. с изм. старахованием)" xfId="28192"/>
    <cellStyle name="t_лизинг и страхование_Денежный поток ЗАО ЭПИ-2008г.(в объемах декабря)2811  ПОСЛЕДНИЙ (Перераб. с изм. старахованием) 2" xfId="28193"/>
    <cellStyle name="t_лизинг и страхование_Денежный поток ЗАО ЭПИ-2008г.(в объемах декабря)2811  ПОСЛЕДНИЙ (Перераб. с изм. старахованием) 2 2" xfId="28194"/>
    <cellStyle name="t_ЛИЗИНГовый КАЛЕНДАРЬ" xfId="28195"/>
    <cellStyle name="t_ЛИЗИНГовый КАЛЕНДАРЬ 2" xfId="28196"/>
    <cellStyle name="t_ЛИЗИНГовый КАЛЕНДАРЬ 2 2" xfId="28197"/>
    <cellStyle name="t_ЛИЗИНГовый КАЛЕНДАРЬ_Денежный поток ЗАО ЭПИ-2008г.(в объемах декабря)2811  ПОСЛЕДНИЙ (Перераб. с изм. старахованием)" xfId="28198"/>
    <cellStyle name="t_ЛИЗИНГовый КАЛЕНДАРЬ_Денежный поток ЗАО ЭПИ-2008г.(в объемах декабря)2811  ПОСЛЕДНИЙ (Перераб. с изм. старахованием) 2" xfId="28199"/>
    <cellStyle name="t_ЛИЗИНГовый КАЛЕНДАРЬ_Денежный поток ЗАО ЭПИ-2008г.(в объемах декабря)2811  ПОСЛЕДНИЙ (Перераб. с изм. старахованием) 2 2" xfId="28200"/>
    <cellStyle name="t_План ФХД котельной (ТЭЦ) от 22.01.08 последняя версия А3" xfId="28201"/>
    <cellStyle name="t_План ФХД котельной (ТЭЦ) от 22.01.08 последняя версия А3 2" xfId="28202"/>
    <cellStyle name="t_План ФХД котельной (ТЭЦ) от 22.01.08 последняя версия А3 2 2" xfId="28203"/>
    <cellStyle name="t_ПУШКИНО ( прир.ГАЗ  2009-2014 проектная мощность вар1" xfId="28204"/>
    <cellStyle name="t_ПУШКИНО ( прир.ГАЗ  2009-2014 проектная мощность вар1 2" xfId="28205"/>
    <cellStyle name="t_ПУШКИНО ( прир.ГАЗ  2009-2014 проектная мощность вар1 2 2" xfId="28206"/>
    <cellStyle name="t_ПУШКИНО ( прир.ГАЗ  2009-2014 проектная мощность вар1_Денежный поток ЗАО ЭПИ-2008г.(в объемах декабря)2811  ПОСЛЕДНИЙ (Перераб. с изм. старахованием)" xfId="28207"/>
    <cellStyle name="t_ПУШКИНО ( прир.ГАЗ  2009-2014 проектная мощность вар1_Денежный поток ЗАО ЭПИ-2008г.(в объемах декабря)2811  ПОСЛЕДНИЙ (Перераб. с изм. старахованием) 2" xfId="28208"/>
    <cellStyle name="t_ПУШКИНО ( прир.ГАЗ  2009-2014 проектная мощность вар1_Денежный поток ЗАО ЭПИ-2008г.(в объемах декабря)2811  ПОСЛЕДНИЙ (Перераб. с изм. старахованием) 2 2" xfId="28209"/>
    <cellStyle name="t2" xfId="28210"/>
    <cellStyle name="Table" xfId="28211"/>
    <cellStyle name="Table Head" xfId="28212"/>
    <cellStyle name="Table Head Aligned" xfId="28213"/>
    <cellStyle name="Table Head Aligned 2" xfId="28214"/>
    <cellStyle name="Table Head Aligned 2 2" xfId="28215"/>
    <cellStyle name="Table Head Aligned 2 2 2" xfId="28216"/>
    <cellStyle name="Table Head Aligned 2 2 2 2" xfId="28217"/>
    <cellStyle name="Table Head Aligned 3" xfId="28218"/>
    <cellStyle name="Table Head Aligned 3 2" xfId="28219"/>
    <cellStyle name="Table Head Aligned 3 2 2" xfId="28220"/>
    <cellStyle name="Table Head Aligned 3 2 2 2" xfId="28221"/>
    <cellStyle name="Table Head Aligned 4" xfId="28222"/>
    <cellStyle name="Table Head Aligned 4 2" xfId="28223"/>
    <cellStyle name="Table Head Aligned 4 2 2" xfId="28224"/>
    <cellStyle name="Table Head Aligned 5" xfId="28225"/>
    <cellStyle name="Table Head Aligned 5 2" xfId="28226"/>
    <cellStyle name="Table Head Aligned 5 2 2" xfId="28227"/>
    <cellStyle name="Table Head Aligned 6" xfId="28228"/>
    <cellStyle name="Table Head Aligned 6 2" xfId="28229"/>
    <cellStyle name="Table Head Aligned 6 2 2" xfId="28230"/>
    <cellStyle name="Table Head Aligned 7" xfId="28231"/>
    <cellStyle name="Table Head Aligned 7 2" xfId="28232"/>
    <cellStyle name="Table Head Aligned 7 2 2" xfId="28233"/>
    <cellStyle name="Table Head Blue" xfId="28234"/>
    <cellStyle name="Table Head Green" xfId="28235"/>
    <cellStyle name="Table Head Green 2" xfId="28236"/>
    <cellStyle name="Table Head Green 2 2" xfId="28237"/>
    <cellStyle name="Table Head Green 2 2 2" xfId="28238"/>
    <cellStyle name="Table Head Green 2 2 2 2" xfId="28239"/>
    <cellStyle name="Table Head Green 3" xfId="28240"/>
    <cellStyle name="Table Head Green 3 2" xfId="28241"/>
    <cellStyle name="Table Head Green 3 2 2" xfId="28242"/>
    <cellStyle name="Table Head Green 3 2 2 2" xfId="28243"/>
    <cellStyle name="Table Head Green 4" xfId="28244"/>
    <cellStyle name="Table Head Green 4 2" xfId="28245"/>
    <cellStyle name="Table Head Green 4 2 2" xfId="28246"/>
    <cellStyle name="Table Head Green 5" xfId="28247"/>
    <cellStyle name="Table Head Green 5 2" xfId="28248"/>
    <cellStyle name="Table Head Green 5 2 2" xfId="28249"/>
    <cellStyle name="Table Head Green 6" xfId="28250"/>
    <cellStyle name="Table Head Green 6 2" xfId="28251"/>
    <cellStyle name="Table Head Green 6 2 2" xfId="28252"/>
    <cellStyle name="Table Head Green 7" xfId="28253"/>
    <cellStyle name="Table Head Green 7 2" xfId="28254"/>
    <cellStyle name="Table Head Green 7 2 2" xfId="28255"/>
    <cellStyle name="Table Head_Val_Sum_Graph" xfId="28256"/>
    <cellStyle name="Table Heading" xfId="28257"/>
    <cellStyle name="Table Heading 2" xfId="28258"/>
    <cellStyle name="Table Heading 3" xfId="28259"/>
    <cellStyle name="Table Heading_БДР формат СД (2)" xfId="28260"/>
    <cellStyle name="Table Text" xfId="28261"/>
    <cellStyle name="Table Title" xfId="28262"/>
    <cellStyle name="Table Units" xfId="28263"/>
    <cellStyle name="Table_Header" xfId="28264"/>
    <cellStyle name="TB" xfId="28265"/>
    <cellStyle name="Text [3]" xfId="28266"/>
    <cellStyle name="Text [5]" xfId="28267"/>
    <cellStyle name="Text [6]" xfId="28268"/>
    <cellStyle name="Text 1" xfId="28269"/>
    <cellStyle name="Text Head 1" xfId="28270"/>
    <cellStyle name="Text Indent A" xfId="28271"/>
    <cellStyle name="Text Indent B" xfId="28272"/>
    <cellStyle name="Text Indent C" xfId="28273"/>
    <cellStyle name="Tickmark" xfId="28274"/>
    <cellStyle name="Times 10" xfId="28275"/>
    <cellStyle name="Times 12" xfId="28276"/>
    <cellStyle name="Times New Roman" xfId="28277"/>
    <cellStyle name="Tioma Back" xfId="28278"/>
    <cellStyle name="Tioma Back 2" xfId="28279"/>
    <cellStyle name="Tioma Cells No Values" xfId="28280"/>
    <cellStyle name="Tioma Cells No Values 2" xfId="28281"/>
    <cellStyle name="Tioma formula" xfId="28282"/>
    <cellStyle name="Tioma formula 2" xfId="28283"/>
    <cellStyle name="Tioma Input" xfId="28284"/>
    <cellStyle name="Tioma Input 2" xfId="28285"/>
    <cellStyle name="Tioma style" xfId="28286"/>
    <cellStyle name="Title" xfId="28287"/>
    <cellStyle name="Title 2" xfId="28288"/>
    <cellStyle name="Title_1" xfId="28289"/>
    <cellStyle name="Titles" xfId="28290"/>
    <cellStyle name="To" xfId="28291"/>
    <cellStyle name="Total" xfId="28292"/>
    <cellStyle name="Total 10" xfId="28293"/>
    <cellStyle name="Total 11" xfId="28294"/>
    <cellStyle name="Total 12" xfId="28295"/>
    <cellStyle name="Total 13" xfId="28296"/>
    <cellStyle name="Total 2" xfId="28297"/>
    <cellStyle name="Total 2 2" xfId="28298"/>
    <cellStyle name="Total 2 2 2" xfId="28299"/>
    <cellStyle name="Total 2 2 2 2" xfId="28300"/>
    <cellStyle name="Total 2 2 2 2 2" xfId="28301"/>
    <cellStyle name="Total 2 2 2 2 3" xfId="28302"/>
    <cellStyle name="Total 2 2 2 2 4" xfId="28303"/>
    <cellStyle name="Total 2 2 2 2 5" xfId="28304"/>
    <cellStyle name="Total 2 2 2 3" xfId="28305"/>
    <cellStyle name="Total 2 2 2 3 2" xfId="28306"/>
    <cellStyle name="Total 2 2 2 3 3" xfId="28307"/>
    <cellStyle name="Total 2 2 2 3 4" xfId="28308"/>
    <cellStyle name="Total 2 2 2 3 5" xfId="28309"/>
    <cellStyle name="Total 2 2 3" xfId="28310"/>
    <cellStyle name="Total 2 2 3 2" xfId="28311"/>
    <cellStyle name="Total 2 2 3 2 2" xfId="28312"/>
    <cellStyle name="Total 2 2 3 2 3" xfId="28313"/>
    <cellStyle name="Total 2 2 3 2 4" xfId="28314"/>
    <cellStyle name="Total 2 2 3 2 5" xfId="28315"/>
    <cellStyle name="Total 2 2 3 3" xfId="28316"/>
    <cellStyle name="Total 2 2 3 3 2" xfId="28317"/>
    <cellStyle name="Total 2 2 3 3 3" xfId="28318"/>
    <cellStyle name="Total 2 2 3 3 4" xfId="28319"/>
    <cellStyle name="Total 2 2 3 3 5" xfId="28320"/>
    <cellStyle name="Total 2 2 4" xfId="28321"/>
    <cellStyle name="Total 2 2 4 2" xfId="28322"/>
    <cellStyle name="Total 2 2 4 2 2" xfId="28323"/>
    <cellStyle name="Total 2 2 4 2 3" xfId="28324"/>
    <cellStyle name="Total 2 2 4 2 4" xfId="28325"/>
    <cellStyle name="Total 2 2 4 2 5" xfId="28326"/>
    <cellStyle name="Total 2 2 4 3" xfId="28327"/>
    <cellStyle name="Total 2 2 4 3 2" xfId="28328"/>
    <cellStyle name="Total 2 2 4 3 3" xfId="28329"/>
    <cellStyle name="Total 2 2 4 3 4" xfId="28330"/>
    <cellStyle name="Total 2 2 4 3 5" xfId="28331"/>
    <cellStyle name="Total 2 2 5" xfId="28332"/>
    <cellStyle name="Total 2 2 5 2" xfId="28333"/>
    <cellStyle name="Total 2 2 5 2 2" xfId="28334"/>
    <cellStyle name="Total 2 2 5 2 3" xfId="28335"/>
    <cellStyle name="Total 2 2 5 2 4" xfId="28336"/>
    <cellStyle name="Total 2 2 5 2 5" xfId="28337"/>
    <cellStyle name="Total 2 3" xfId="28338"/>
    <cellStyle name="Total 2 3 2" xfId="28339"/>
    <cellStyle name="Total 2 3 2 2" xfId="28340"/>
    <cellStyle name="Total 2 3 2 3" xfId="28341"/>
    <cellStyle name="Total 2 3 2 4" xfId="28342"/>
    <cellStyle name="Total 2 3 2 5" xfId="28343"/>
    <cellStyle name="Total 2 3 3" xfId="28344"/>
    <cellStyle name="Total 2 3 3 2" xfId="28345"/>
    <cellStyle name="Total 2 3 3 3" xfId="28346"/>
    <cellStyle name="Total 2 3 3 4" xfId="28347"/>
    <cellStyle name="Total 2 3 3 5" xfId="28348"/>
    <cellStyle name="Total 2 4" xfId="28349"/>
    <cellStyle name="Total 2 4 2" xfId="28350"/>
    <cellStyle name="Total 2 4 2 2" xfId="28351"/>
    <cellStyle name="Total 2 4 2 3" xfId="28352"/>
    <cellStyle name="Total 2 4 2 4" xfId="28353"/>
    <cellStyle name="Total 2 4 2 5" xfId="28354"/>
    <cellStyle name="Total 2 4 3" xfId="28355"/>
    <cellStyle name="Total 2 4 3 2" xfId="28356"/>
    <cellStyle name="Total 2 4 3 3" xfId="28357"/>
    <cellStyle name="Total 2 4 3 4" xfId="28358"/>
    <cellStyle name="Total 2 4 3 5" xfId="28359"/>
    <cellStyle name="Total 2 5" xfId="28360"/>
    <cellStyle name="Total 2 5 2" xfId="28361"/>
    <cellStyle name="Total 2 5 2 2" xfId="28362"/>
    <cellStyle name="Total 2 5 2 3" xfId="28363"/>
    <cellStyle name="Total 2 5 2 4" xfId="28364"/>
    <cellStyle name="Total 2 5 2 5" xfId="28365"/>
    <cellStyle name="Total 2 5 3" xfId="28366"/>
    <cellStyle name="Total 2 5 3 2" xfId="28367"/>
    <cellStyle name="Total 2 5 3 3" xfId="28368"/>
    <cellStyle name="Total 2 5 3 4" xfId="28369"/>
    <cellStyle name="Total 2 5 3 5" xfId="28370"/>
    <cellStyle name="Total 2 6" xfId="28371"/>
    <cellStyle name="Total 2 6 2" xfId="28372"/>
    <cellStyle name="Total 2 6 2 2" xfId="28373"/>
    <cellStyle name="Total 2 6 2 3" xfId="28374"/>
    <cellStyle name="Total 2 6 2 4" xfId="28375"/>
    <cellStyle name="Total 2 6 2 5" xfId="28376"/>
    <cellStyle name="Total 3" xfId="28377"/>
    <cellStyle name="Total 3 2" xfId="28378"/>
    <cellStyle name="Total 3 2 2" xfId="28379"/>
    <cellStyle name="Total 3 2 2 2" xfId="28380"/>
    <cellStyle name="Total 3 2 2 3" xfId="28381"/>
    <cellStyle name="Total 3 2 2 4" xfId="28382"/>
    <cellStyle name="Total 3 2 2 5" xfId="28383"/>
    <cellStyle name="Total 3 2 3" xfId="28384"/>
    <cellStyle name="Total 3 2 3 2" xfId="28385"/>
    <cellStyle name="Total 3 2 3 3" xfId="28386"/>
    <cellStyle name="Total 3 2 3 4" xfId="28387"/>
    <cellStyle name="Total 3 2 3 5" xfId="28388"/>
    <cellStyle name="Total 3 3" xfId="28389"/>
    <cellStyle name="Total 3 3 2" xfId="28390"/>
    <cellStyle name="Total 3 3 2 2" xfId="28391"/>
    <cellStyle name="Total 3 3 2 3" xfId="28392"/>
    <cellStyle name="Total 3 3 2 4" xfId="28393"/>
    <cellStyle name="Total 3 3 2 5" xfId="28394"/>
    <cellStyle name="Total 3 3 3" xfId="28395"/>
    <cellStyle name="Total 3 3 3 2" xfId="28396"/>
    <cellStyle name="Total 3 3 3 3" xfId="28397"/>
    <cellStyle name="Total 3 3 3 4" xfId="28398"/>
    <cellStyle name="Total 3 3 3 5" xfId="28399"/>
    <cellStyle name="Total 3 4" xfId="28400"/>
    <cellStyle name="Total 3 4 2" xfId="28401"/>
    <cellStyle name="Total 3 4 2 2" xfId="28402"/>
    <cellStyle name="Total 3 4 2 3" xfId="28403"/>
    <cellStyle name="Total 3 4 2 4" xfId="28404"/>
    <cellStyle name="Total 3 4 2 5" xfId="28405"/>
    <cellStyle name="Total 3 4 3" xfId="28406"/>
    <cellStyle name="Total 3 4 3 2" xfId="28407"/>
    <cellStyle name="Total 3 4 3 3" xfId="28408"/>
    <cellStyle name="Total 3 4 3 4" xfId="28409"/>
    <cellStyle name="Total 3 4 3 5" xfId="28410"/>
    <cellStyle name="Total 3 5" xfId="28411"/>
    <cellStyle name="Total 3 5 2" xfId="28412"/>
    <cellStyle name="Total 3 5 2 2" xfId="28413"/>
    <cellStyle name="Total 3 5 2 3" xfId="28414"/>
    <cellStyle name="Total 3 5 2 4" xfId="28415"/>
    <cellStyle name="Total 3 5 2 5" xfId="28416"/>
    <cellStyle name="Total 4" xfId="28417"/>
    <cellStyle name="Total 4 2" xfId="28418"/>
    <cellStyle name="Total 4 2 2" xfId="28419"/>
    <cellStyle name="Total 4 2 2 2" xfId="28420"/>
    <cellStyle name="Total 4 2 2 3" xfId="28421"/>
    <cellStyle name="Total 4 2 2 4" xfId="28422"/>
    <cellStyle name="Total 4 2 2 5" xfId="28423"/>
    <cellStyle name="Total 4 2 3" xfId="28424"/>
    <cellStyle name="Total 4 2 3 2" xfId="28425"/>
    <cellStyle name="Total 4 2 3 3" xfId="28426"/>
    <cellStyle name="Total 4 2 3 4" xfId="28427"/>
    <cellStyle name="Total 4 2 3 5" xfId="28428"/>
    <cellStyle name="Total 4 2 4" xfId="28429"/>
    <cellStyle name="Total 4 2 5" xfId="28430"/>
    <cellStyle name="Total 4 2 6" xfId="28431"/>
    <cellStyle name="Total 4 2 7" xfId="28432"/>
    <cellStyle name="Total 4 3" xfId="28433"/>
    <cellStyle name="Total 4 3 2" xfId="28434"/>
    <cellStyle name="Total 4 3 2 2" xfId="28435"/>
    <cellStyle name="Total 4 3 2 3" xfId="28436"/>
    <cellStyle name="Total 4 3 2 4" xfId="28437"/>
    <cellStyle name="Total 4 3 2 5" xfId="28438"/>
    <cellStyle name="Total 4 3 3" xfId="28439"/>
    <cellStyle name="Total 4 3 3 2" xfId="28440"/>
    <cellStyle name="Total 4 3 3 3" xfId="28441"/>
    <cellStyle name="Total 4 3 3 4" xfId="28442"/>
    <cellStyle name="Total 4 3 3 5" xfId="28443"/>
    <cellStyle name="Total 4 4" xfId="28444"/>
    <cellStyle name="Total 4 4 2" xfId="28445"/>
    <cellStyle name="Total 4 4 2 2" xfId="28446"/>
    <cellStyle name="Total 4 4 2 3" xfId="28447"/>
    <cellStyle name="Total 4 4 2 4" xfId="28448"/>
    <cellStyle name="Total 4 4 2 5" xfId="28449"/>
    <cellStyle name="Total 4 4 3" xfId="28450"/>
    <cellStyle name="Total 4 4 3 2" xfId="28451"/>
    <cellStyle name="Total 4 4 3 3" xfId="28452"/>
    <cellStyle name="Total 4 4 3 4" xfId="28453"/>
    <cellStyle name="Total 4 4 3 5" xfId="28454"/>
    <cellStyle name="Total 4 5" xfId="28455"/>
    <cellStyle name="Total 4 5 2" xfId="28456"/>
    <cellStyle name="Total 4 5 2 2" xfId="28457"/>
    <cellStyle name="Total 4 5 2 3" xfId="28458"/>
    <cellStyle name="Total 4 5 2 4" xfId="28459"/>
    <cellStyle name="Total 4 5 2 5" xfId="28460"/>
    <cellStyle name="Total 4 6" xfId="28461"/>
    <cellStyle name="Total 4 7" xfId="28462"/>
    <cellStyle name="Total 4 8" xfId="28463"/>
    <cellStyle name="Total 4_БДР формат СД (2)" xfId="28464"/>
    <cellStyle name="Total 5" xfId="28465"/>
    <cellStyle name="Total 5 2" xfId="28466"/>
    <cellStyle name="Total 5 2 2" xfId="28467"/>
    <cellStyle name="Total 5 2 3" xfId="28468"/>
    <cellStyle name="Total 5 2 4" xfId="28469"/>
    <cellStyle name="Total 5 2 5" xfId="28470"/>
    <cellStyle name="Total 5 3" xfId="28471"/>
    <cellStyle name="Total 5 3 2" xfId="28472"/>
    <cellStyle name="Total 5 3 3" xfId="28473"/>
    <cellStyle name="Total 5 3 4" xfId="28474"/>
    <cellStyle name="Total 5 3 5" xfId="28475"/>
    <cellStyle name="Total 5 4" xfId="28476"/>
    <cellStyle name="Total 5 5" xfId="28477"/>
    <cellStyle name="Total 5 6" xfId="28478"/>
    <cellStyle name="Total 5 7" xfId="28479"/>
    <cellStyle name="Total 6" xfId="28480"/>
    <cellStyle name="Total 6 2" xfId="28481"/>
    <cellStyle name="Total 6 2 2" xfId="28482"/>
    <cellStyle name="Total 6 2 3" xfId="28483"/>
    <cellStyle name="Total 6 2 4" xfId="28484"/>
    <cellStyle name="Total 6 2 5" xfId="28485"/>
    <cellStyle name="Total 6 3" xfId="28486"/>
    <cellStyle name="Total 6 3 2" xfId="28487"/>
    <cellStyle name="Total 6 3 3" xfId="28488"/>
    <cellStyle name="Total 6 3 4" xfId="28489"/>
    <cellStyle name="Total 6 3 5" xfId="28490"/>
    <cellStyle name="Total 7" xfId="28491"/>
    <cellStyle name="Total 7 2" xfId="28492"/>
    <cellStyle name="Total 7 2 2" xfId="28493"/>
    <cellStyle name="Total 7 2 3" xfId="28494"/>
    <cellStyle name="Total 7 2 4" xfId="28495"/>
    <cellStyle name="Total 7 2 5" xfId="28496"/>
    <cellStyle name="Total 7 3" xfId="28497"/>
    <cellStyle name="Total 7 3 2" xfId="28498"/>
    <cellStyle name="Total 7 3 3" xfId="28499"/>
    <cellStyle name="Total 7 3 4" xfId="28500"/>
    <cellStyle name="Total 7 3 5" xfId="28501"/>
    <cellStyle name="Total 8" xfId="28502"/>
    <cellStyle name="Total 8 2" xfId="28503"/>
    <cellStyle name="Total 8 2 2" xfId="28504"/>
    <cellStyle name="Total 8 2 3" xfId="28505"/>
    <cellStyle name="Total 8 2 4" xfId="28506"/>
    <cellStyle name="Total 8 2 5" xfId="28507"/>
    <cellStyle name="Total 9" xfId="28508"/>
    <cellStyle name="Total_БДР формат СД (2)" xfId="28509"/>
    <cellStyle name="Tusenskille [0]_DS" xfId="28510"/>
    <cellStyle name="Tusenskille_DS" xfId="28511"/>
    <cellStyle name="Undefiniert" xfId="28512"/>
    <cellStyle name="Underline_Single" xfId="28513"/>
    <cellStyle name="Unit" xfId="28514"/>
    <cellStyle name="Units" xfId="28515"/>
    <cellStyle name="US$" xfId="28516"/>
    <cellStyle name="US$ Heading" xfId="28517"/>
    <cellStyle name="Validation" xfId="28518"/>
    <cellStyle name="Valiotsikko" xfId="28519"/>
    <cellStyle name="Valiotsikko 10" xfId="28520"/>
    <cellStyle name="Valiotsikko 2" xfId="28521"/>
    <cellStyle name="Valiotsikko 3" xfId="28522"/>
    <cellStyle name="Valiotsikko 4" xfId="28523"/>
    <cellStyle name="Valiotsikko 5" xfId="28524"/>
    <cellStyle name="Valiotsikko 6" xfId="28525"/>
    <cellStyle name="Valiotsikko 7" xfId="28526"/>
    <cellStyle name="Valiotsikko 8" xfId="28527"/>
    <cellStyle name="Valiotsikko 9" xfId="28528"/>
    <cellStyle name="Valiotsikko_op.report фев 09" xfId="28529"/>
    <cellStyle name="Valuta (0)_CALPREZZ" xfId="28530"/>
    <cellStyle name="Valuta [0]_Arcen" xfId="28531"/>
    <cellStyle name="Valuta_ PESO ELETTR." xfId="28532"/>
    <cellStyle name="Vertical" xfId="28533"/>
    <cellStyle name="Virgulă_Lista _ angajati(profesie)" xfId="28534"/>
    <cellStyle name="Vдliotsikko" xfId="28535"/>
    <cellStyle name="Vдliotsikko 10" xfId="28536"/>
    <cellStyle name="Vдliotsikko 2" xfId="28537"/>
    <cellStyle name="Vдliotsikko 3" xfId="28538"/>
    <cellStyle name="Vдliotsikko 4" xfId="28539"/>
    <cellStyle name="Vдliotsikko 5" xfId="28540"/>
    <cellStyle name="Vдliotsikko 6" xfId="28541"/>
    <cellStyle name="Vдliotsikko 7" xfId="28542"/>
    <cellStyle name="Vдliotsikko 8" xfId="28543"/>
    <cellStyle name="Vдliotsikko 9" xfId="28544"/>
    <cellStyle name="Vдliotsikko_op.report фев 09" xfId="28545"/>
    <cellStyle name="Wahrung [0]_Bilanz" xfId="28546"/>
    <cellStyle name="Währung [0]_Compiling Utility Macros" xfId="28547"/>
    <cellStyle name="Wahrung_Bilanz" xfId="28548"/>
    <cellStyle name="Währung_Compiling Utility Macros" xfId="28549"/>
    <cellStyle name="Walutowy [0]_1" xfId="28550"/>
    <cellStyle name="Walutowy_1" xfId="28551"/>
    <cellStyle name="Warning Text" xfId="28552"/>
    <cellStyle name="Warning Text 2" xfId="28553"/>
    <cellStyle name="Warning Text 2 2" xfId="28554"/>
    <cellStyle name="Warning Text 2_БДР формат СД (2)" xfId="28555"/>
    <cellStyle name="Warning Text 3" xfId="28556"/>
    <cellStyle name="Warning Text_БДР формат СД (2)" xfId="28557"/>
    <cellStyle name="white" xfId="28558"/>
    <cellStyle name="WIP" xfId="28559"/>
    <cellStyle name="Wдhrung [0]_Compiling Utility Macros" xfId="28560"/>
    <cellStyle name="Wдhrung_Compiling Utility Macros" xfId="28561"/>
    <cellStyle name="Year" xfId="28562"/>
    <cellStyle name="year 2" xfId="28563"/>
    <cellStyle name="year 2 2" xfId="28564"/>
    <cellStyle name="year 2 2 2" xfId="28565"/>
    <cellStyle name="year 2 2 2 2" xfId="28566"/>
    <cellStyle name="year 3" xfId="28567"/>
    <cellStyle name="year 3 2" xfId="28568"/>
    <cellStyle name="year 3 2 2" xfId="28569"/>
    <cellStyle name="year 3 2 2 2" xfId="28570"/>
    <cellStyle name="year 4" xfId="28571"/>
    <cellStyle name="year 4 2" xfId="28572"/>
    <cellStyle name="year 4 2 2" xfId="28573"/>
    <cellStyle name="year 5" xfId="28574"/>
    <cellStyle name="year 5 2" xfId="28575"/>
    <cellStyle name="year 5 2 2" xfId="28576"/>
    <cellStyle name="year 6" xfId="28577"/>
    <cellStyle name="year 6 2" xfId="28578"/>
    <cellStyle name="year 6 2 2" xfId="28579"/>
    <cellStyle name="year 7" xfId="28580"/>
    <cellStyle name="year 7 2" xfId="28581"/>
    <cellStyle name="year 7 2 2" xfId="28582"/>
    <cellStyle name="Year EN" xfId="28583"/>
    <cellStyle name="Year EN 2" xfId="28584"/>
    <cellStyle name="Year EN 3" xfId="28585"/>
    <cellStyle name="Year RU" xfId="28586"/>
    <cellStyle name="Year RU 2" xfId="28587"/>
    <cellStyle name="Year RU 3" xfId="28588"/>
    <cellStyle name="Year, Actual" xfId="28589"/>
    <cellStyle name="Year, Expected" xfId="28590"/>
    <cellStyle name="Year_Доходник1" xfId="28591"/>
    <cellStyle name="YelNumbersCurr" xfId="28592"/>
    <cellStyle name="YelNumbersCurr 2" xfId="28593"/>
    <cellStyle name="YelNumbersCurr 3" xfId="28594"/>
    <cellStyle name="YelNumbersCurr 4" xfId="28595"/>
    <cellStyle name="YelNumbersCurr 5" xfId="28596"/>
    <cellStyle name="Yen" xfId="28597"/>
    <cellStyle name="Zero" xfId="28598"/>
    <cellStyle name="Акцент1 2" xfId="23"/>
    <cellStyle name="Акцент1 2 2" xfId="28599"/>
    <cellStyle name="Акцент1 2 2 2" xfId="28600"/>
    <cellStyle name="Акцент1 2 2_БДР формат СД (2)" xfId="28601"/>
    <cellStyle name="Акцент1 2 3" xfId="28602"/>
    <cellStyle name="Акцент1 2 3 2" xfId="28603"/>
    <cellStyle name="Акцент1 2 4" xfId="28604"/>
    <cellStyle name="Акцент1 2 4 2" xfId="28605"/>
    <cellStyle name="Акцент1 2 5" xfId="28606"/>
    <cellStyle name="Акцент1 2 5 2" xfId="28607"/>
    <cellStyle name="Акцент1 2 6" xfId="28608"/>
    <cellStyle name="Акцент1 2_БДР формат СД (2)" xfId="28609"/>
    <cellStyle name="Акцент1 3" xfId="28610"/>
    <cellStyle name="Акцент1 4" xfId="28611"/>
    <cellStyle name="Акцент1 5" xfId="28612"/>
    <cellStyle name="Акцент2 2" xfId="24"/>
    <cellStyle name="Акцент2 2 2" xfId="28613"/>
    <cellStyle name="Акцент2 2 2 2" xfId="28614"/>
    <cellStyle name="Акцент2 2 2_БДР формат СД (2)" xfId="28615"/>
    <cellStyle name="Акцент2 2 3" xfId="28616"/>
    <cellStyle name="Акцент2 2 3 2" xfId="28617"/>
    <cellStyle name="Акцент2 2 4" xfId="28618"/>
    <cellStyle name="Акцент2 2 4 2" xfId="28619"/>
    <cellStyle name="Акцент2 2 5" xfId="28620"/>
    <cellStyle name="Акцент2 2 5 2" xfId="28621"/>
    <cellStyle name="Акцент2 2 6" xfId="28622"/>
    <cellStyle name="Акцент2 2_БДР формат СД (2)" xfId="28623"/>
    <cellStyle name="Акцент2 3" xfId="28624"/>
    <cellStyle name="Акцент2 4" xfId="28625"/>
    <cellStyle name="Акцент2 5" xfId="28626"/>
    <cellStyle name="Акцент3 2" xfId="25"/>
    <cellStyle name="Акцент3 2 2" xfId="28627"/>
    <cellStyle name="Акцент3 2 2 2" xfId="28628"/>
    <cellStyle name="Акцент3 2 2_БДР формат СД (2)" xfId="28629"/>
    <cellStyle name="Акцент3 2 3" xfId="28630"/>
    <cellStyle name="Акцент3 2 3 2" xfId="28631"/>
    <cellStyle name="Акцент3 2 4" xfId="28632"/>
    <cellStyle name="Акцент3 2 4 2" xfId="28633"/>
    <cellStyle name="Акцент3 2 5" xfId="28634"/>
    <cellStyle name="Акцент3 2 5 2" xfId="28635"/>
    <cellStyle name="Акцент3 2 6" xfId="28636"/>
    <cellStyle name="Акцент3 2_БДР формат СД (2)" xfId="28637"/>
    <cellStyle name="Акцент3 3" xfId="28638"/>
    <cellStyle name="Акцент3 4" xfId="28639"/>
    <cellStyle name="Акцент3 5" xfId="28640"/>
    <cellStyle name="Акцент4 2" xfId="26"/>
    <cellStyle name="Акцент4 2 2" xfId="28641"/>
    <cellStyle name="Акцент4 2 2 2" xfId="28642"/>
    <cellStyle name="Акцент4 2 2_БДР формат СД (2)" xfId="28643"/>
    <cellStyle name="Акцент4 2 3" xfId="28644"/>
    <cellStyle name="Акцент4 2 3 2" xfId="28645"/>
    <cellStyle name="Акцент4 2 4" xfId="28646"/>
    <cellStyle name="Акцент4 2 4 2" xfId="28647"/>
    <cellStyle name="Акцент4 2 5" xfId="28648"/>
    <cellStyle name="Акцент4 2 5 2" xfId="28649"/>
    <cellStyle name="Акцент4 2 6" xfId="28650"/>
    <cellStyle name="Акцент4 2_БДР формат СД (2)" xfId="28651"/>
    <cellStyle name="Акцент4 3" xfId="28652"/>
    <cellStyle name="Акцент4 4" xfId="28653"/>
    <cellStyle name="Акцент4 5" xfId="28654"/>
    <cellStyle name="Акцент5 2" xfId="27"/>
    <cellStyle name="Акцент5 2 2" xfId="28655"/>
    <cellStyle name="Акцент5 2 2 2" xfId="28656"/>
    <cellStyle name="Акцент5 2 2_БДР формат СД (2)" xfId="28657"/>
    <cellStyle name="Акцент5 2 3" xfId="28658"/>
    <cellStyle name="Акцент5 2 3 2" xfId="28659"/>
    <cellStyle name="Акцент5 2 4" xfId="28660"/>
    <cellStyle name="Акцент5 2 4 2" xfId="28661"/>
    <cellStyle name="Акцент5 2 5" xfId="28662"/>
    <cellStyle name="Акцент5 2 5 2" xfId="28663"/>
    <cellStyle name="Акцент5 2 6" xfId="28664"/>
    <cellStyle name="Акцент5 2_БДР формат СД (2)" xfId="28665"/>
    <cellStyle name="Акцент5 3" xfId="28666"/>
    <cellStyle name="Акцент5 4" xfId="28667"/>
    <cellStyle name="Акцент5 5" xfId="28668"/>
    <cellStyle name="Акцент6 2" xfId="28"/>
    <cellStyle name="Акцент6 2 2" xfId="28669"/>
    <cellStyle name="Акцент6 2 2 2" xfId="28670"/>
    <cellStyle name="Акцент6 2 2_БДР формат СД (2)" xfId="28671"/>
    <cellStyle name="Акцент6 2 3" xfId="28672"/>
    <cellStyle name="Акцент6 2 3 2" xfId="28673"/>
    <cellStyle name="Акцент6 2 4" xfId="28674"/>
    <cellStyle name="Акцент6 2 4 2" xfId="28675"/>
    <cellStyle name="Акцент6 2 5" xfId="28676"/>
    <cellStyle name="Акцент6 2 5 2" xfId="28677"/>
    <cellStyle name="Акцент6 2 6" xfId="28678"/>
    <cellStyle name="Акцент6 2_БДР формат СД (2)" xfId="28679"/>
    <cellStyle name="Акцент6 3" xfId="28680"/>
    <cellStyle name="Акцент6 4" xfId="28681"/>
    <cellStyle name="Акцент6 5" xfId="28682"/>
    <cellStyle name="Беззащитный" xfId="28683"/>
    <cellStyle name="Беззащитный 2" xfId="28684"/>
    <cellStyle name="Беззащитный 3" xfId="28685"/>
    <cellStyle name="Беззащитный_БДР формат СД (2)" xfId="28686"/>
    <cellStyle name="Блок(жёлт)" xfId="28687"/>
    <cellStyle name="Блок(жёлт) 2" xfId="28688"/>
    <cellStyle name="Блок(жёлт) 3" xfId="28689"/>
    <cellStyle name="Блок(жёлт) 4" xfId="28690"/>
    <cellStyle name="Блок(жёлт) 5" xfId="28691"/>
    <cellStyle name="вагоны" xfId="28692"/>
    <cellStyle name="Ввод" xfId="28693"/>
    <cellStyle name="Ввод  2" xfId="29"/>
    <cellStyle name="Ввод  2 10" xfId="28694"/>
    <cellStyle name="Ввод  2 11" xfId="28695"/>
    <cellStyle name="Ввод  2 12" xfId="28696"/>
    <cellStyle name="Ввод  2 13" xfId="28697"/>
    <cellStyle name="Ввод  2 14" xfId="28698"/>
    <cellStyle name="Ввод  2 15" xfId="28699"/>
    <cellStyle name="Ввод  2 16" xfId="48529"/>
    <cellStyle name="Ввод  2 2" xfId="28700"/>
    <cellStyle name="Ввод  2 2 10" xfId="28701"/>
    <cellStyle name="Ввод  2 2 2" xfId="28702"/>
    <cellStyle name="Ввод  2 2 2 2" xfId="28703"/>
    <cellStyle name="Ввод  2 2 2 2 2" xfId="28704"/>
    <cellStyle name="Ввод  2 2 2 2 2 2" xfId="28705"/>
    <cellStyle name="Ввод  2 2 2 2 2 3" xfId="28706"/>
    <cellStyle name="Ввод  2 2 2 2 2 4" xfId="28707"/>
    <cellStyle name="Ввод  2 2 2 2 2 5" xfId="28708"/>
    <cellStyle name="Ввод  2 2 2 2 3" xfId="28709"/>
    <cellStyle name="Ввод  2 2 2 2 3 2" xfId="28710"/>
    <cellStyle name="Ввод  2 2 2 2 3 3" xfId="28711"/>
    <cellStyle name="Ввод  2 2 2 2 3 4" xfId="28712"/>
    <cellStyle name="Ввод  2 2 2 2 3 5" xfId="28713"/>
    <cellStyle name="Ввод  2 2 2 2 4" xfId="28714"/>
    <cellStyle name="Ввод  2 2 2 2 5" xfId="28715"/>
    <cellStyle name="Ввод  2 2 2 2 6" xfId="28716"/>
    <cellStyle name="Ввод  2 2 2 2 7" xfId="28717"/>
    <cellStyle name="Ввод  2 2 2 3" xfId="28718"/>
    <cellStyle name="Ввод  2 2 2 3 2" xfId="28719"/>
    <cellStyle name="Ввод  2 2 2 3 2 2" xfId="28720"/>
    <cellStyle name="Ввод  2 2 2 3 2 3" xfId="28721"/>
    <cellStyle name="Ввод  2 2 2 3 2 4" xfId="28722"/>
    <cellStyle name="Ввод  2 2 2 3 2 5" xfId="28723"/>
    <cellStyle name="Ввод  2 2 2 3 3" xfId="28724"/>
    <cellStyle name="Ввод  2 2 2 3 3 2" xfId="28725"/>
    <cellStyle name="Ввод  2 2 2 3 3 3" xfId="28726"/>
    <cellStyle name="Ввод  2 2 2 3 3 4" xfId="28727"/>
    <cellStyle name="Ввод  2 2 2 3 3 5" xfId="28728"/>
    <cellStyle name="Ввод  2 2 2 4" xfId="28729"/>
    <cellStyle name="Ввод  2 2 2 4 2" xfId="28730"/>
    <cellStyle name="Ввод  2 2 2 4 2 2" xfId="28731"/>
    <cellStyle name="Ввод  2 2 2 4 2 3" xfId="28732"/>
    <cellStyle name="Ввод  2 2 2 4 2 4" xfId="28733"/>
    <cellStyle name="Ввод  2 2 2 4 2 5" xfId="28734"/>
    <cellStyle name="Ввод  2 2 2 4 3" xfId="28735"/>
    <cellStyle name="Ввод  2 2 2 4 3 2" xfId="28736"/>
    <cellStyle name="Ввод  2 2 2 4 3 3" xfId="28737"/>
    <cellStyle name="Ввод  2 2 2 4 3 4" xfId="28738"/>
    <cellStyle name="Ввод  2 2 2 4 3 5" xfId="28739"/>
    <cellStyle name="Ввод  2 2 2 5" xfId="28740"/>
    <cellStyle name="Ввод  2 2 2 5 2" xfId="28741"/>
    <cellStyle name="Ввод  2 2 2 5 2 2" xfId="28742"/>
    <cellStyle name="Ввод  2 2 2 5 2 3" xfId="28743"/>
    <cellStyle name="Ввод  2 2 2 5 2 4" xfId="28744"/>
    <cellStyle name="Ввод  2 2 2 5 2 5" xfId="28745"/>
    <cellStyle name="Ввод  2 2 2 6" xfId="28746"/>
    <cellStyle name="Ввод  2 2 2 7" xfId="28747"/>
    <cellStyle name="Ввод  2 2 2 8" xfId="28748"/>
    <cellStyle name="Ввод  2 2 3" xfId="28749"/>
    <cellStyle name="Ввод  2 2 3 2" xfId="28750"/>
    <cellStyle name="Ввод  2 2 3 2 2" xfId="28751"/>
    <cellStyle name="Ввод  2 2 3 2 3" xfId="28752"/>
    <cellStyle name="Ввод  2 2 3 2 4" xfId="28753"/>
    <cellStyle name="Ввод  2 2 3 2 5" xfId="28754"/>
    <cellStyle name="Ввод  2 2 3 3" xfId="28755"/>
    <cellStyle name="Ввод  2 2 3 3 2" xfId="28756"/>
    <cellStyle name="Ввод  2 2 3 3 3" xfId="28757"/>
    <cellStyle name="Ввод  2 2 3 3 4" xfId="28758"/>
    <cellStyle name="Ввод  2 2 3 3 5" xfId="28759"/>
    <cellStyle name="Ввод  2 2 3 4" xfId="28760"/>
    <cellStyle name="Ввод  2 2 3 5" xfId="28761"/>
    <cellStyle name="Ввод  2 2 3 6" xfId="28762"/>
    <cellStyle name="Ввод  2 2 3 7" xfId="28763"/>
    <cellStyle name="Ввод  2 2 4" xfId="28764"/>
    <cellStyle name="Ввод  2 2 4 2" xfId="28765"/>
    <cellStyle name="Ввод  2 2 4 2 2" xfId="28766"/>
    <cellStyle name="Ввод  2 2 4 2 3" xfId="28767"/>
    <cellStyle name="Ввод  2 2 4 2 4" xfId="28768"/>
    <cellStyle name="Ввод  2 2 4 2 5" xfId="28769"/>
    <cellStyle name="Ввод  2 2 4 3" xfId="28770"/>
    <cellStyle name="Ввод  2 2 4 3 2" xfId="28771"/>
    <cellStyle name="Ввод  2 2 4 3 3" xfId="28772"/>
    <cellStyle name="Ввод  2 2 4 3 4" xfId="28773"/>
    <cellStyle name="Ввод  2 2 4 3 5" xfId="28774"/>
    <cellStyle name="Ввод  2 2 4 4" xfId="28775"/>
    <cellStyle name="Ввод  2 2 4 5" xfId="28776"/>
    <cellStyle name="Ввод  2 2 4 6" xfId="28777"/>
    <cellStyle name="Ввод  2 2 4 7" xfId="28778"/>
    <cellStyle name="Ввод  2 2 5" xfId="28779"/>
    <cellStyle name="Ввод  2 2 5 2" xfId="28780"/>
    <cellStyle name="Ввод  2 2 5 2 2" xfId="28781"/>
    <cellStyle name="Ввод  2 2 5 2 3" xfId="28782"/>
    <cellStyle name="Ввод  2 2 5 2 4" xfId="28783"/>
    <cellStyle name="Ввод  2 2 5 2 5" xfId="28784"/>
    <cellStyle name="Ввод  2 2 5 3" xfId="28785"/>
    <cellStyle name="Ввод  2 2 5 3 2" xfId="28786"/>
    <cellStyle name="Ввод  2 2 5 3 3" xfId="28787"/>
    <cellStyle name="Ввод  2 2 5 3 4" xfId="28788"/>
    <cellStyle name="Ввод  2 2 5 3 5" xfId="28789"/>
    <cellStyle name="Ввод  2 2 6" xfId="28790"/>
    <cellStyle name="Ввод  2 2 6 2" xfId="28791"/>
    <cellStyle name="Ввод  2 2 6 2 2" xfId="28792"/>
    <cellStyle name="Ввод  2 2 6 2 3" xfId="28793"/>
    <cellStyle name="Ввод  2 2 6 2 4" xfId="28794"/>
    <cellStyle name="Ввод  2 2 6 2 5" xfId="28795"/>
    <cellStyle name="Ввод  2 2 7" xfId="28796"/>
    <cellStyle name="Ввод  2 2 8" xfId="28797"/>
    <cellStyle name="Ввод  2 2 9" xfId="28798"/>
    <cellStyle name="Ввод  2 2_БДР формат СД (2)" xfId="28799"/>
    <cellStyle name="Ввод  2 3" xfId="28800"/>
    <cellStyle name="Ввод  2 3 10" xfId="28801"/>
    <cellStyle name="Ввод  2 3 2" xfId="28802"/>
    <cellStyle name="Ввод  2 3 2 2" xfId="28803"/>
    <cellStyle name="Ввод  2 3 2 2 2" xfId="28804"/>
    <cellStyle name="Ввод  2 3 2 2 3" xfId="28805"/>
    <cellStyle name="Ввод  2 3 2 2 4" xfId="28806"/>
    <cellStyle name="Ввод  2 3 2 2 5" xfId="28807"/>
    <cellStyle name="Ввод  2 3 2 2 6" xfId="28808"/>
    <cellStyle name="Ввод  2 3 2 2 7" xfId="28809"/>
    <cellStyle name="Ввод  2 3 2 3" xfId="28810"/>
    <cellStyle name="Ввод  2 3 2 3 2" xfId="28811"/>
    <cellStyle name="Ввод  2 3 2 3 3" xfId="28812"/>
    <cellStyle name="Ввод  2 3 2 3 4" xfId="28813"/>
    <cellStyle name="Ввод  2 3 2 3 5" xfId="28814"/>
    <cellStyle name="Ввод  2 3 2 4" xfId="28815"/>
    <cellStyle name="Ввод  2 3 2 5" xfId="28816"/>
    <cellStyle name="Ввод  2 3 2 6" xfId="28817"/>
    <cellStyle name="Ввод  2 3 2 7" xfId="28818"/>
    <cellStyle name="Ввод  2 3 2 8" xfId="28819"/>
    <cellStyle name="Ввод  2 3 3" xfId="28820"/>
    <cellStyle name="Ввод  2 3 3 2" xfId="28821"/>
    <cellStyle name="Ввод  2 3 3 2 2" xfId="28822"/>
    <cellStyle name="Ввод  2 3 3 2 3" xfId="28823"/>
    <cellStyle name="Ввод  2 3 3 2 4" xfId="28824"/>
    <cellStyle name="Ввод  2 3 3 2 5" xfId="28825"/>
    <cellStyle name="Ввод  2 3 3 2 6" xfId="28826"/>
    <cellStyle name="Ввод  2 3 3 2 7" xfId="28827"/>
    <cellStyle name="Ввод  2 3 3 3" xfId="28828"/>
    <cellStyle name="Ввод  2 3 3 3 2" xfId="28829"/>
    <cellStyle name="Ввод  2 3 3 3 3" xfId="28830"/>
    <cellStyle name="Ввод  2 3 3 3 4" xfId="28831"/>
    <cellStyle name="Ввод  2 3 3 3 5" xfId="28832"/>
    <cellStyle name="Ввод  2 3 3 4" xfId="28833"/>
    <cellStyle name="Ввод  2 3 3 5" xfId="28834"/>
    <cellStyle name="Ввод  2 3 3 6" xfId="28835"/>
    <cellStyle name="Ввод  2 3 3 7" xfId="28836"/>
    <cellStyle name="Ввод  2 3 3 8" xfId="28837"/>
    <cellStyle name="Ввод  2 3 4" xfId="28838"/>
    <cellStyle name="Ввод  2 3 4 2" xfId="28839"/>
    <cellStyle name="Ввод  2 3 4 2 2" xfId="28840"/>
    <cellStyle name="Ввод  2 3 4 2 3" xfId="28841"/>
    <cellStyle name="Ввод  2 3 4 2 4" xfId="28842"/>
    <cellStyle name="Ввод  2 3 4 2 5" xfId="28843"/>
    <cellStyle name="Ввод  2 3 4 3" xfId="28844"/>
    <cellStyle name="Ввод  2 3 4 3 2" xfId="28845"/>
    <cellStyle name="Ввод  2 3 4 3 3" xfId="28846"/>
    <cellStyle name="Ввод  2 3 4 3 4" xfId="28847"/>
    <cellStyle name="Ввод  2 3 4 3 5" xfId="28848"/>
    <cellStyle name="Ввод  2 3 4 4" xfId="28849"/>
    <cellStyle name="Ввод  2 3 4 5" xfId="28850"/>
    <cellStyle name="Ввод  2 3 4 6" xfId="28851"/>
    <cellStyle name="Ввод  2 3 4 7" xfId="28852"/>
    <cellStyle name="Ввод  2 3 5" xfId="28853"/>
    <cellStyle name="Ввод  2 3 5 2" xfId="28854"/>
    <cellStyle name="Ввод  2 3 5 2 2" xfId="28855"/>
    <cellStyle name="Ввод  2 3 5 2 3" xfId="28856"/>
    <cellStyle name="Ввод  2 3 5 2 4" xfId="28857"/>
    <cellStyle name="Ввод  2 3 5 2 5" xfId="28858"/>
    <cellStyle name="Ввод  2 3 6" xfId="28859"/>
    <cellStyle name="Ввод  2 3 7" xfId="28860"/>
    <cellStyle name="Ввод  2 3 8" xfId="28861"/>
    <cellStyle name="Ввод  2 3 9" xfId="28862"/>
    <cellStyle name="Ввод  2 3_БДР формат СД (2)" xfId="28863"/>
    <cellStyle name="Ввод  2 4" xfId="28864"/>
    <cellStyle name="Ввод  2 4 2" xfId="28865"/>
    <cellStyle name="Ввод  2 4 2 2" xfId="28866"/>
    <cellStyle name="Ввод  2 4 2 2 2" xfId="28867"/>
    <cellStyle name="Ввод  2 4 2 2 3" xfId="28868"/>
    <cellStyle name="Ввод  2 4 2 2 4" xfId="28869"/>
    <cellStyle name="Ввод  2 4 2 2 5" xfId="28870"/>
    <cellStyle name="Ввод  2 4 2 2 6" xfId="28871"/>
    <cellStyle name="Ввод  2 4 2 2 7" xfId="28872"/>
    <cellStyle name="Ввод  2 4 2 3" xfId="28873"/>
    <cellStyle name="Ввод  2 4 2 3 2" xfId="28874"/>
    <cellStyle name="Ввод  2 4 2 3 3" xfId="28875"/>
    <cellStyle name="Ввод  2 4 2 3 4" xfId="28876"/>
    <cellStyle name="Ввод  2 4 2 3 5" xfId="28877"/>
    <cellStyle name="Ввод  2 4 2 4" xfId="28878"/>
    <cellStyle name="Ввод  2 4 2 5" xfId="28879"/>
    <cellStyle name="Ввод  2 4 2 6" xfId="28880"/>
    <cellStyle name="Ввод  2 4 2 7" xfId="28881"/>
    <cellStyle name="Ввод  2 4 2 8" xfId="28882"/>
    <cellStyle name="Ввод  2 4 3" xfId="28883"/>
    <cellStyle name="Ввод  2 4 3 2" xfId="28884"/>
    <cellStyle name="Ввод  2 4 3 2 2" xfId="28885"/>
    <cellStyle name="Ввод  2 4 3 2 3" xfId="28886"/>
    <cellStyle name="Ввод  2 4 3 2 4" xfId="28887"/>
    <cellStyle name="Ввод  2 4 3 2 5" xfId="28888"/>
    <cellStyle name="Ввод  2 4 3 3" xfId="28889"/>
    <cellStyle name="Ввод  2 4 3 3 2" xfId="28890"/>
    <cellStyle name="Ввод  2 4 3 3 3" xfId="28891"/>
    <cellStyle name="Ввод  2 4 3 3 4" xfId="28892"/>
    <cellStyle name="Ввод  2 4 3 3 5" xfId="28893"/>
    <cellStyle name="Ввод  2 4 3 4" xfId="28894"/>
    <cellStyle name="Ввод  2 4 3 5" xfId="28895"/>
    <cellStyle name="Ввод  2 4 3 6" xfId="28896"/>
    <cellStyle name="Ввод  2 4 3 7" xfId="28897"/>
    <cellStyle name="Ввод  2 4 4" xfId="28898"/>
    <cellStyle name="Ввод  2 4 4 2" xfId="28899"/>
    <cellStyle name="Ввод  2 4 4 3" xfId="28900"/>
    <cellStyle name="Ввод  2 4 4 4" xfId="28901"/>
    <cellStyle name="Ввод  2 4 4 5" xfId="28902"/>
    <cellStyle name="Ввод  2 4 5" xfId="28903"/>
    <cellStyle name="Ввод  2 4 5 2" xfId="28904"/>
    <cellStyle name="Ввод  2 4 5 3" xfId="28905"/>
    <cellStyle name="Ввод  2 4 5 4" xfId="28906"/>
    <cellStyle name="Ввод  2 4 5 5" xfId="28907"/>
    <cellStyle name="Ввод  2 4 6" xfId="28908"/>
    <cellStyle name="Ввод  2 4 7" xfId="28909"/>
    <cellStyle name="Ввод  2 4 8" xfId="28910"/>
    <cellStyle name="Ввод  2 4 9" xfId="28911"/>
    <cellStyle name="Ввод  2 4_БДР формат СД (2)" xfId="28912"/>
    <cellStyle name="Ввод  2 5" xfId="28913"/>
    <cellStyle name="Ввод  2 5 2" xfId="28914"/>
    <cellStyle name="Ввод  2 5 2 2" xfId="28915"/>
    <cellStyle name="Ввод  2 5 2 2 2" xfId="28916"/>
    <cellStyle name="Ввод  2 5 2 2 3" xfId="28917"/>
    <cellStyle name="Ввод  2 5 2 2 4" xfId="28918"/>
    <cellStyle name="Ввод  2 5 2 2 5" xfId="28919"/>
    <cellStyle name="Ввод  2 5 2 2 6" xfId="28920"/>
    <cellStyle name="Ввод  2 5 2 2 7" xfId="28921"/>
    <cellStyle name="Ввод  2 5 2 3" xfId="28922"/>
    <cellStyle name="Ввод  2 5 2 3 2" xfId="28923"/>
    <cellStyle name="Ввод  2 5 2 3 3" xfId="28924"/>
    <cellStyle name="Ввод  2 5 2 3 4" xfId="28925"/>
    <cellStyle name="Ввод  2 5 2 3 5" xfId="28926"/>
    <cellStyle name="Ввод  2 5 2 4" xfId="28927"/>
    <cellStyle name="Ввод  2 5 2 5" xfId="28928"/>
    <cellStyle name="Ввод  2 5 2 6" xfId="28929"/>
    <cellStyle name="Ввод  2 5 2 7" xfId="28930"/>
    <cellStyle name="Ввод  2 5 2 8" xfId="28931"/>
    <cellStyle name="Ввод  2 5 3" xfId="28932"/>
    <cellStyle name="Ввод  2 5 3 2" xfId="28933"/>
    <cellStyle name="Ввод  2 5 3 2 2" xfId="28934"/>
    <cellStyle name="Ввод  2 5 3 2 3" xfId="28935"/>
    <cellStyle name="Ввод  2 5 3 2 4" xfId="28936"/>
    <cellStyle name="Ввод  2 5 3 2 5" xfId="28937"/>
    <cellStyle name="Ввод  2 5 3 3" xfId="28938"/>
    <cellStyle name="Ввод  2 5 3 3 2" xfId="28939"/>
    <cellStyle name="Ввод  2 5 3 3 3" xfId="28940"/>
    <cellStyle name="Ввод  2 5 3 3 4" xfId="28941"/>
    <cellStyle name="Ввод  2 5 3 3 5" xfId="28942"/>
    <cellStyle name="Ввод  2 5 3 4" xfId="28943"/>
    <cellStyle name="Ввод  2 5 3 5" xfId="28944"/>
    <cellStyle name="Ввод  2 5 3 6" xfId="28945"/>
    <cellStyle name="Ввод  2 5 3 7" xfId="28946"/>
    <cellStyle name="Ввод  2 5 4" xfId="28947"/>
    <cellStyle name="Ввод  2 5 4 2" xfId="28948"/>
    <cellStyle name="Ввод  2 5 4 3" xfId="28949"/>
    <cellStyle name="Ввод  2 5 4 4" xfId="28950"/>
    <cellStyle name="Ввод  2 5 4 5" xfId="28951"/>
    <cellStyle name="Ввод  2 5 5" xfId="28952"/>
    <cellStyle name="Ввод  2 5 5 2" xfId="28953"/>
    <cellStyle name="Ввод  2 5 5 3" xfId="28954"/>
    <cellStyle name="Ввод  2 5 5 4" xfId="28955"/>
    <cellStyle name="Ввод  2 5 5 5" xfId="28956"/>
    <cellStyle name="Ввод  2 5 6" xfId="28957"/>
    <cellStyle name="Ввод  2 5 7" xfId="28958"/>
    <cellStyle name="Ввод  2 5 8" xfId="28959"/>
    <cellStyle name="Ввод  2 5 9" xfId="28960"/>
    <cellStyle name="Ввод  2 5_БДР формат СД (2)" xfId="28961"/>
    <cellStyle name="Ввод  2 6" xfId="28962"/>
    <cellStyle name="Ввод  2 6 2" xfId="28963"/>
    <cellStyle name="Ввод  2 6 2 2" xfId="28964"/>
    <cellStyle name="Ввод  2 6 2 3" xfId="28965"/>
    <cellStyle name="Ввод  2 6 2 4" xfId="28966"/>
    <cellStyle name="Ввод  2 6 2 5" xfId="28967"/>
    <cellStyle name="Ввод  2 6 2 6" xfId="28968"/>
    <cellStyle name="Ввод  2 6 2 7" xfId="28969"/>
    <cellStyle name="Ввод  2 6 3" xfId="28970"/>
    <cellStyle name="Ввод  2 6 3 2" xfId="28971"/>
    <cellStyle name="Ввод  2 6 3 3" xfId="28972"/>
    <cellStyle name="Ввод  2 6 3 4" xfId="28973"/>
    <cellStyle name="Ввод  2 6 3 5" xfId="28974"/>
    <cellStyle name="Ввод  2 6 4" xfId="28975"/>
    <cellStyle name="Ввод  2 6 5" xfId="28976"/>
    <cellStyle name="Ввод  2 6 6" xfId="28977"/>
    <cellStyle name="Ввод  2 6 7" xfId="28978"/>
    <cellStyle name="Ввод  2 6 8" xfId="28979"/>
    <cellStyle name="Ввод  2 7" xfId="28980"/>
    <cellStyle name="Ввод  2 7 2" xfId="28981"/>
    <cellStyle name="Ввод  2 7 2 2" xfId="28982"/>
    <cellStyle name="Ввод  2 7 2 3" xfId="28983"/>
    <cellStyle name="Ввод  2 7 2 4" xfId="28984"/>
    <cellStyle name="Ввод  2 7 2 5" xfId="28985"/>
    <cellStyle name="Ввод  2 7 2 6" xfId="28986"/>
    <cellStyle name="Ввод  2 7 2 7" xfId="28987"/>
    <cellStyle name="Ввод  2 7 3" xfId="28988"/>
    <cellStyle name="Ввод  2 7 3 2" xfId="28989"/>
    <cellStyle name="Ввод  2 7 3 3" xfId="28990"/>
    <cellStyle name="Ввод  2 7 3 4" xfId="28991"/>
    <cellStyle name="Ввод  2 7 3 5" xfId="28992"/>
    <cellStyle name="Ввод  2 7 4" xfId="28993"/>
    <cellStyle name="Ввод  2 7 5" xfId="28994"/>
    <cellStyle name="Ввод  2 7 6" xfId="28995"/>
    <cellStyle name="Ввод  2 7 7" xfId="28996"/>
    <cellStyle name="Ввод  2 7 8" xfId="28997"/>
    <cellStyle name="Ввод  2 8" xfId="28998"/>
    <cellStyle name="Ввод  2 8 2" xfId="28999"/>
    <cellStyle name="Ввод  2 8 2 2" xfId="29000"/>
    <cellStyle name="Ввод  2 8 2 3" xfId="29001"/>
    <cellStyle name="Ввод  2 8 2 4" xfId="29002"/>
    <cellStyle name="Ввод  2 8 2 5" xfId="29003"/>
    <cellStyle name="Ввод  2 8 3" xfId="29004"/>
    <cellStyle name="Ввод  2 8 3 2" xfId="29005"/>
    <cellStyle name="Ввод  2 8 3 3" xfId="29006"/>
    <cellStyle name="Ввод  2 8 3 4" xfId="29007"/>
    <cellStyle name="Ввод  2 8 3 5" xfId="29008"/>
    <cellStyle name="Ввод  2 8 4" xfId="29009"/>
    <cellStyle name="Ввод  2 8 5" xfId="29010"/>
    <cellStyle name="Ввод  2 8 6" xfId="29011"/>
    <cellStyle name="Ввод  2 8 7" xfId="29012"/>
    <cellStyle name="Ввод  2 9" xfId="29013"/>
    <cellStyle name="Ввод  2 9 2" xfId="29014"/>
    <cellStyle name="Ввод  2 9 2 2" xfId="29015"/>
    <cellStyle name="Ввод  2 9 2 3" xfId="29016"/>
    <cellStyle name="Ввод  2 9 2 4" xfId="29017"/>
    <cellStyle name="Ввод  2 9 2 5" xfId="29018"/>
    <cellStyle name="Ввод  2_БДР формат СД (2)" xfId="29019"/>
    <cellStyle name="Ввод  3" xfId="29020"/>
    <cellStyle name="Ввод  3 2" xfId="29021"/>
    <cellStyle name="Ввод  3 2 2" xfId="29022"/>
    <cellStyle name="Ввод  3 2 2 2" xfId="29023"/>
    <cellStyle name="Ввод  3 2 2 2 2" xfId="29024"/>
    <cellStyle name="Ввод  3 2 2 2 3" xfId="29025"/>
    <cellStyle name="Ввод  3 2 2 2 4" xfId="29026"/>
    <cellStyle name="Ввод  3 2 2 2 5" xfId="29027"/>
    <cellStyle name="Ввод  3 2 2 3" xfId="29028"/>
    <cellStyle name="Ввод  3 2 2 3 2" xfId="29029"/>
    <cellStyle name="Ввод  3 2 2 3 3" xfId="29030"/>
    <cellStyle name="Ввод  3 2 2 3 4" xfId="29031"/>
    <cellStyle name="Ввод  3 2 2 3 5" xfId="29032"/>
    <cellStyle name="Ввод  3 2 2 4" xfId="29033"/>
    <cellStyle name="Ввод  3 2 2 5" xfId="29034"/>
    <cellStyle name="Ввод  3 2 2 6" xfId="29035"/>
    <cellStyle name="Ввод  3 2 2 7" xfId="29036"/>
    <cellStyle name="Ввод  3 2 3" xfId="29037"/>
    <cellStyle name="Ввод  3 2 3 2" xfId="29038"/>
    <cellStyle name="Ввод  3 2 3 2 2" xfId="29039"/>
    <cellStyle name="Ввод  3 2 3 2 3" xfId="29040"/>
    <cellStyle name="Ввод  3 2 3 2 4" xfId="29041"/>
    <cellStyle name="Ввод  3 2 3 2 5" xfId="29042"/>
    <cellStyle name="Ввод  3 2 3 3" xfId="29043"/>
    <cellStyle name="Ввод  3 2 3 3 2" xfId="29044"/>
    <cellStyle name="Ввод  3 2 3 3 3" xfId="29045"/>
    <cellStyle name="Ввод  3 2 3 3 4" xfId="29046"/>
    <cellStyle name="Ввод  3 2 3 3 5" xfId="29047"/>
    <cellStyle name="Ввод  3 2 4" xfId="29048"/>
    <cellStyle name="Ввод  3 2 4 2" xfId="29049"/>
    <cellStyle name="Ввод  3 2 4 2 2" xfId="29050"/>
    <cellStyle name="Ввод  3 2 4 2 3" xfId="29051"/>
    <cellStyle name="Ввод  3 2 4 2 4" xfId="29052"/>
    <cellStyle name="Ввод  3 2 4 2 5" xfId="29053"/>
    <cellStyle name="Ввод  3 2 4 3" xfId="29054"/>
    <cellStyle name="Ввод  3 2 4 3 2" xfId="29055"/>
    <cellStyle name="Ввод  3 2 4 3 3" xfId="29056"/>
    <cellStyle name="Ввод  3 2 4 3 4" xfId="29057"/>
    <cellStyle name="Ввод  3 2 4 3 5" xfId="29058"/>
    <cellStyle name="Ввод  3 2 5" xfId="29059"/>
    <cellStyle name="Ввод  3 2 5 2" xfId="29060"/>
    <cellStyle name="Ввод  3 2 5 2 2" xfId="29061"/>
    <cellStyle name="Ввод  3 2 5 2 3" xfId="29062"/>
    <cellStyle name="Ввод  3 2 5 2 4" xfId="29063"/>
    <cellStyle name="Ввод  3 2 5 2 5" xfId="29064"/>
    <cellStyle name="Ввод  3 2 6" xfId="29065"/>
    <cellStyle name="Ввод  3 2 7" xfId="29066"/>
    <cellStyle name="Ввод  3 2 8" xfId="29067"/>
    <cellStyle name="Ввод  3 3" xfId="29068"/>
    <cellStyle name="Ввод  3 3 2" xfId="29069"/>
    <cellStyle name="Ввод  3 3 2 2" xfId="29070"/>
    <cellStyle name="Ввод  3 3 2 3" xfId="29071"/>
    <cellStyle name="Ввод  3 3 2 4" xfId="29072"/>
    <cellStyle name="Ввод  3 3 2 5" xfId="29073"/>
    <cellStyle name="Ввод  3 3 3" xfId="29074"/>
    <cellStyle name="Ввод  3 3 3 2" xfId="29075"/>
    <cellStyle name="Ввод  3 3 3 3" xfId="29076"/>
    <cellStyle name="Ввод  3 3 3 4" xfId="29077"/>
    <cellStyle name="Ввод  3 3 3 5" xfId="29078"/>
    <cellStyle name="Ввод  3 3 4" xfId="29079"/>
    <cellStyle name="Ввод  3 3 5" xfId="29080"/>
    <cellStyle name="Ввод  3 3 6" xfId="29081"/>
    <cellStyle name="Ввод  3 3 7" xfId="29082"/>
    <cellStyle name="Ввод  3 4" xfId="29083"/>
    <cellStyle name="Ввод  3 4 2" xfId="29084"/>
    <cellStyle name="Ввод  3 4 2 2" xfId="29085"/>
    <cellStyle name="Ввод  3 4 2 3" xfId="29086"/>
    <cellStyle name="Ввод  3 4 2 4" xfId="29087"/>
    <cellStyle name="Ввод  3 4 2 5" xfId="29088"/>
    <cellStyle name="Ввод  3 4 3" xfId="29089"/>
    <cellStyle name="Ввод  3 4 3 2" xfId="29090"/>
    <cellStyle name="Ввод  3 4 3 3" xfId="29091"/>
    <cellStyle name="Ввод  3 4 3 4" xfId="29092"/>
    <cellStyle name="Ввод  3 4 3 5" xfId="29093"/>
    <cellStyle name="Ввод  3 5" xfId="29094"/>
    <cellStyle name="Ввод  3 5 2" xfId="29095"/>
    <cellStyle name="Ввод  3 5 2 2" xfId="29096"/>
    <cellStyle name="Ввод  3 5 2 3" xfId="29097"/>
    <cellStyle name="Ввод  3 5 2 4" xfId="29098"/>
    <cellStyle name="Ввод  3 5 2 5" xfId="29099"/>
    <cellStyle name="Ввод  3 5 3" xfId="29100"/>
    <cellStyle name="Ввод  3 5 3 2" xfId="29101"/>
    <cellStyle name="Ввод  3 5 3 3" xfId="29102"/>
    <cellStyle name="Ввод  3 5 3 4" xfId="29103"/>
    <cellStyle name="Ввод  3 5 3 5" xfId="29104"/>
    <cellStyle name="Ввод  3 6" xfId="29105"/>
    <cellStyle name="Ввод  3 6 2" xfId="29106"/>
    <cellStyle name="Ввод  3 6 2 2" xfId="29107"/>
    <cellStyle name="Ввод  3 6 2 3" xfId="29108"/>
    <cellStyle name="Ввод  3 6 2 4" xfId="29109"/>
    <cellStyle name="Ввод  3 6 2 5" xfId="29110"/>
    <cellStyle name="Ввод  3 7" xfId="29111"/>
    <cellStyle name="Ввод  3 8" xfId="29112"/>
    <cellStyle name="Ввод  3 9" xfId="29113"/>
    <cellStyle name="Ввод  3_БДР формат СД (2)" xfId="29114"/>
    <cellStyle name="Ввод  4" xfId="29115"/>
    <cellStyle name="Ввод  4 2" xfId="29116"/>
    <cellStyle name="Ввод  4 2 2" xfId="29117"/>
    <cellStyle name="Ввод  4 2 2 2" xfId="29118"/>
    <cellStyle name="Ввод  4 2 2 3" xfId="29119"/>
    <cellStyle name="Ввод  4 2 2 4" xfId="29120"/>
    <cellStyle name="Ввод  4 2 2 5" xfId="29121"/>
    <cellStyle name="Ввод  4 2 2 6" xfId="29122"/>
    <cellStyle name="Ввод  4 2 2 7" xfId="29123"/>
    <cellStyle name="Ввод  4 2 3" xfId="29124"/>
    <cellStyle name="Ввод  4 2 4" xfId="29125"/>
    <cellStyle name="Ввод  4 2 5" xfId="29126"/>
    <cellStyle name="Ввод  4 2 6" xfId="29127"/>
    <cellStyle name="Ввод  4 2 7" xfId="29128"/>
    <cellStyle name="Ввод  4 2 8" xfId="29129"/>
    <cellStyle name="Ввод  4 3" xfId="29130"/>
    <cellStyle name="Ввод  4 3 2" xfId="29131"/>
    <cellStyle name="Ввод  4 3 2 2" xfId="29132"/>
    <cellStyle name="Ввод  4 3 2 3" xfId="29133"/>
    <cellStyle name="Ввод  4 3 3" xfId="29134"/>
    <cellStyle name="Ввод  4 3 4" xfId="29135"/>
    <cellStyle name="Ввод  4 3 5" xfId="29136"/>
    <cellStyle name="Ввод  4 3 6" xfId="29137"/>
    <cellStyle name="Ввод  4 3 7" xfId="29138"/>
    <cellStyle name="Ввод  4 4" xfId="29139"/>
    <cellStyle name="Ввод  4 4 2" xfId="29140"/>
    <cellStyle name="Ввод  4 4 2 2" xfId="29141"/>
    <cellStyle name="Ввод  4 4 3" xfId="29142"/>
    <cellStyle name="Ввод  4 5" xfId="29143"/>
    <cellStyle name="Ввод  4 6" xfId="29144"/>
    <cellStyle name="Ввод  4 7" xfId="29145"/>
    <cellStyle name="Ввод  4 8" xfId="29146"/>
    <cellStyle name="Ввод  4 9" xfId="29147"/>
    <cellStyle name="Ввод  4_БДР формат СД (2)" xfId="29148"/>
    <cellStyle name="Ввод  5" xfId="29149"/>
    <cellStyle name="Ввод  5 2" xfId="29150"/>
    <cellStyle name="Ввод  5 2 2" xfId="29151"/>
    <cellStyle name="Ввод  5 2 3" xfId="29152"/>
    <cellStyle name="Ввод  5 2 4" xfId="29153"/>
    <cellStyle name="Ввод  5 3" xfId="29154"/>
    <cellStyle name="Ввод  5 3 2" xfId="29155"/>
    <cellStyle name="Ввод  5 3 2 2" xfId="29156"/>
    <cellStyle name="Ввод  5 3 2 3" xfId="29157"/>
    <cellStyle name="Ввод  5 3 3" xfId="29158"/>
    <cellStyle name="Ввод  5 3 4" xfId="29159"/>
    <cellStyle name="Ввод  5 4" xfId="29160"/>
    <cellStyle name="Ввод  5 4 2" xfId="29161"/>
    <cellStyle name="Ввод  5 4 2 2" xfId="29162"/>
    <cellStyle name="Ввод  5 4 3" xfId="29163"/>
    <cellStyle name="ВД" xfId="29164"/>
    <cellStyle name="ВД 2" xfId="29165"/>
    <cellStyle name="ВД 2 2" xfId="29166"/>
    <cellStyle name="ВД 2 2 2" xfId="29167"/>
    <cellStyle name="ВД 2 2 2 2" xfId="29168"/>
    <cellStyle name="ВД 2 2 2 3" xfId="29169"/>
    <cellStyle name="ВД 2 2 2 4" xfId="29170"/>
    <cellStyle name="ВД 2 2 3" xfId="29171"/>
    <cellStyle name="ВД 2 2 4" xfId="29172"/>
    <cellStyle name="ВД 2 2 5" xfId="29173"/>
    <cellStyle name="ВД 2 2 6" xfId="29174"/>
    <cellStyle name="ВД 2 2 7" xfId="29175"/>
    <cellStyle name="ВД 2 2 8" xfId="29176"/>
    <cellStyle name="ВД 2 3" xfId="29177"/>
    <cellStyle name="ВД 2 4" xfId="29178"/>
    <cellStyle name="ВД 3" xfId="29179"/>
    <cellStyle name="ВД 3 2" xfId="29180"/>
    <cellStyle name="ВД 3 2 2" xfId="29181"/>
    <cellStyle name="ВД 3 2 2 2" xfId="29182"/>
    <cellStyle name="ВД 3 2 2 3" xfId="29183"/>
    <cellStyle name="ВД 3 2 2 4" xfId="29184"/>
    <cellStyle name="ВД 3 2 3" xfId="29185"/>
    <cellStyle name="ВД 3 2 4" xfId="29186"/>
    <cellStyle name="ВД 3 2 5" xfId="29187"/>
    <cellStyle name="ВД 3 2 6" xfId="29188"/>
    <cellStyle name="ВД 3 2 7" xfId="29189"/>
    <cellStyle name="ВД 3 2 8" xfId="29190"/>
    <cellStyle name="ВД 3 3" xfId="29191"/>
    <cellStyle name="ВД 3 4" xfId="29192"/>
    <cellStyle name="ВД 4" xfId="29193"/>
    <cellStyle name="ВД 4 2" xfId="29194"/>
    <cellStyle name="ВД 4 3" xfId="29195"/>
    <cellStyle name="ВД 4 4" xfId="29196"/>
    <cellStyle name="ВД 4 5" xfId="29197"/>
    <cellStyle name="ВД 5" xfId="29198"/>
    <cellStyle name="ВД 6" xfId="29199"/>
    <cellStyle name="Верт. заголовок" xfId="29200"/>
    <cellStyle name="Внешняя сылка" xfId="29201"/>
    <cellStyle name="Вывод 2" xfId="30"/>
    <cellStyle name="Вывод 2 10" xfId="29202"/>
    <cellStyle name="Вывод 2 11" xfId="29203"/>
    <cellStyle name="Вывод 2 12" xfId="29204"/>
    <cellStyle name="Вывод 2 13" xfId="29205"/>
    <cellStyle name="Вывод 2 14" xfId="29206"/>
    <cellStyle name="Вывод 2 15" xfId="29207"/>
    <cellStyle name="Вывод 2 16" xfId="48530"/>
    <cellStyle name="Вывод 2 2" xfId="29208"/>
    <cellStyle name="Вывод 2 2 10" xfId="29209"/>
    <cellStyle name="Вывод 2 2 2" xfId="29210"/>
    <cellStyle name="Вывод 2 2 2 2" xfId="29211"/>
    <cellStyle name="Вывод 2 2 2 2 2" xfId="29212"/>
    <cellStyle name="Вывод 2 2 2 2 2 2" xfId="29213"/>
    <cellStyle name="Вывод 2 2 2 2 2 3" xfId="29214"/>
    <cellStyle name="Вывод 2 2 2 2 2 4" xfId="29215"/>
    <cellStyle name="Вывод 2 2 2 2 2 5" xfId="29216"/>
    <cellStyle name="Вывод 2 2 2 2 3" xfId="29217"/>
    <cellStyle name="Вывод 2 2 2 2 3 2" xfId="29218"/>
    <cellStyle name="Вывод 2 2 2 2 3 3" xfId="29219"/>
    <cellStyle name="Вывод 2 2 2 2 3 4" xfId="29220"/>
    <cellStyle name="Вывод 2 2 2 2 3 5" xfId="29221"/>
    <cellStyle name="Вывод 2 2 2 2 4" xfId="29222"/>
    <cellStyle name="Вывод 2 2 2 2 5" xfId="29223"/>
    <cellStyle name="Вывод 2 2 2 2 6" xfId="29224"/>
    <cellStyle name="Вывод 2 2 2 2 7" xfId="29225"/>
    <cellStyle name="Вывод 2 2 2 3" xfId="29226"/>
    <cellStyle name="Вывод 2 2 2 3 2" xfId="29227"/>
    <cellStyle name="Вывод 2 2 2 3 2 2" xfId="29228"/>
    <cellStyle name="Вывод 2 2 2 3 2 3" xfId="29229"/>
    <cellStyle name="Вывод 2 2 2 3 2 4" xfId="29230"/>
    <cellStyle name="Вывод 2 2 2 3 2 5" xfId="29231"/>
    <cellStyle name="Вывод 2 2 2 3 3" xfId="29232"/>
    <cellStyle name="Вывод 2 2 2 3 3 2" xfId="29233"/>
    <cellStyle name="Вывод 2 2 2 3 3 3" xfId="29234"/>
    <cellStyle name="Вывод 2 2 2 3 3 4" xfId="29235"/>
    <cellStyle name="Вывод 2 2 2 3 3 5" xfId="29236"/>
    <cellStyle name="Вывод 2 2 2 4" xfId="29237"/>
    <cellStyle name="Вывод 2 2 2 4 2" xfId="29238"/>
    <cellStyle name="Вывод 2 2 2 4 2 2" xfId="29239"/>
    <cellStyle name="Вывод 2 2 2 4 2 3" xfId="29240"/>
    <cellStyle name="Вывод 2 2 2 4 2 4" xfId="29241"/>
    <cellStyle name="Вывод 2 2 2 4 2 5" xfId="29242"/>
    <cellStyle name="Вывод 2 2 2 4 3" xfId="29243"/>
    <cellStyle name="Вывод 2 2 2 4 3 2" xfId="29244"/>
    <cellStyle name="Вывод 2 2 2 4 3 3" xfId="29245"/>
    <cellStyle name="Вывод 2 2 2 4 3 4" xfId="29246"/>
    <cellStyle name="Вывод 2 2 2 4 3 5" xfId="29247"/>
    <cellStyle name="Вывод 2 2 2 5" xfId="29248"/>
    <cellStyle name="Вывод 2 2 2 5 2" xfId="29249"/>
    <cellStyle name="Вывод 2 2 2 5 2 2" xfId="29250"/>
    <cellStyle name="Вывод 2 2 2 5 2 3" xfId="29251"/>
    <cellStyle name="Вывод 2 2 2 5 2 4" xfId="29252"/>
    <cellStyle name="Вывод 2 2 2 5 2 5" xfId="29253"/>
    <cellStyle name="Вывод 2 2 2 6" xfId="29254"/>
    <cellStyle name="Вывод 2 2 2 7" xfId="29255"/>
    <cellStyle name="Вывод 2 2 2 8" xfId="29256"/>
    <cellStyle name="Вывод 2 2 3" xfId="29257"/>
    <cellStyle name="Вывод 2 2 3 2" xfId="29258"/>
    <cellStyle name="Вывод 2 2 3 2 2" xfId="29259"/>
    <cellStyle name="Вывод 2 2 3 2 3" xfId="29260"/>
    <cellStyle name="Вывод 2 2 3 2 4" xfId="29261"/>
    <cellStyle name="Вывод 2 2 3 2 5" xfId="29262"/>
    <cellStyle name="Вывод 2 2 3 3" xfId="29263"/>
    <cellStyle name="Вывод 2 2 3 3 2" xfId="29264"/>
    <cellStyle name="Вывод 2 2 3 3 3" xfId="29265"/>
    <cellStyle name="Вывод 2 2 3 3 4" xfId="29266"/>
    <cellStyle name="Вывод 2 2 3 3 5" xfId="29267"/>
    <cellStyle name="Вывод 2 2 3 4" xfId="29268"/>
    <cellStyle name="Вывод 2 2 3 5" xfId="29269"/>
    <cellStyle name="Вывод 2 2 3 6" xfId="29270"/>
    <cellStyle name="Вывод 2 2 3 7" xfId="29271"/>
    <cellStyle name="Вывод 2 2 4" xfId="29272"/>
    <cellStyle name="Вывод 2 2 4 2" xfId="29273"/>
    <cellStyle name="Вывод 2 2 4 2 2" xfId="29274"/>
    <cellStyle name="Вывод 2 2 4 2 3" xfId="29275"/>
    <cellStyle name="Вывод 2 2 4 2 4" xfId="29276"/>
    <cellStyle name="Вывод 2 2 4 2 5" xfId="29277"/>
    <cellStyle name="Вывод 2 2 4 3" xfId="29278"/>
    <cellStyle name="Вывод 2 2 4 3 2" xfId="29279"/>
    <cellStyle name="Вывод 2 2 4 3 3" xfId="29280"/>
    <cellStyle name="Вывод 2 2 4 3 4" xfId="29281"/>
    <cellStyle name="Вывод 2 2 4 3 5" xfId="29282"/>
    <cellStyle name="Вывод 2 2 4 4" xfId="29283"/>
    <cellStyle name="Вывод 2 2 4 5" xfId="29284"/>
    <cellStyle name="Вывод 2 2 4 6" xfId="29285"/>
    <cellStyle name="Вывод 2 2 4 7" xfId="29286"/>
    <cellStyle name="Вывод 2 2 5" xfId="29287"/>
    <cellStyle name="Вывод 2 2 5 2" xfId="29288"/>
    <cellStyle name="Вывод 2 2 5 2 2" xfId="29289"/>
    <cellStyle name="Вывод 2 2 5 2 3" xfId="29290"/>
    <cellStyle name="Вывод 2 2 5 2 4" xfId="29291"/>
    <cellStyle name="Вывод 2 2 5 2 5" xfId="29292"/>
    <cellStyle name="Вывод 2 2 5 3" xfId="29293"/>
    <cellStyle name="Вывод 2 2 5 3 2" xfId="29294"/>
    <cellStyle name="Вывод 2 2 5 3 3" xfId="29295"/>
    <cellStyle name="Вывод 2 2 5 3 4" xfId="29296"/>
    <cellStyle name="Вывод 2 2 5 3 5" xfId="29297"/>
    <cellStyle name="Вывод 2 2 6" xfId="29298"/>
    <cellStyle name="Вывод 2 2 6 2" xfId="29299"/>
    <cellStyle name="Вывод 2 2 6 2 2" xfId="29300"/>
    <cellStyle name="Вывод 2 2 6 2 3" xfId="29301"/>
    <cellStyle name="Вывод 2 2 6 2 4" xfId="29302"/>
    <cellStyle name="Вывод 2 2 6 2 5" xfId="29303"/>
    <cellStyle name="Вывод 2 2 7" xfId="29304"/>
    <cellStyle name="Вывод 2 2 8" xfId="29305"/>
    <cellStyle name="Вывод 2 2 9" xfId="29306"/>
    <cellStyle name="Вывод 2 2_БДР формат СД (2)" xfId="29307"/>
    <cellStyle name="Вывод 2 3" xfId="29308"/>
    <cellStyle name="Вывод 2 3 10" xfId="29309"/>
    <cellStyle name="Вывод 2 3 2" xfId="29310"/>
    <cellStyle name="Вывод 2 3 2 2" xfId="29311"/>
    <cellStyle name="Вывод 2 3 2 2 2" xfId="29312"/>
    <cellStyle name="Вывод 2 3 2 2 3" xfId="29313"/>
    <cellStyle name="Вывод 2 3 2 2 4" xfId="29314"/>
    <cellStyle name="Вывод 2 3 2 2 5" xfId="29315"/>
    <cellStyle name="Вывод 2 3 2 2 6" xfId="29316"/>
    <cellStyle name="Вывод 2 3 2 2 7" xfId="29317"/>
    <cellStyle name="Вывод 2 3 2 3" xfId="29318"/>
    <cellStyle name="Вывод 2 3 2 3 2" xfId="29319"/>
    <cellStyle name="Вывод 2 3 2 3 3" xfId="29320"/>
    <cellStyle name="Вывод 2 3 2 3 4" xfId="29321"/>
    <cellStyle name="Вывод 2 3 2 3 5" xfId="29322"/>
    <cellStyle name="Вывод 2 3 2 4" xfId="29323"/>
    <cellStyle name="Вывод 2 3 2 5" xfId="29324"/>
    <cellStyle name="Вывод 2 3 2 6" xfId="29325"/>
    <cellStyle name="Вывод 2 3 2 7" xfId="29326"/>
    <cellStyle name="Вывод 2 3 2 8" xfId="29327"/>
    <cellStyle name="Вывод 2 3 3" xfId="29328"/>
    <cellStyle name="Вывод 2 3 3 2" xfId="29329"/>
    <cellStyle name="Вывод 2 3 3 2 2" xfId="29330"/>
    <cellStyle name="Вывод 2 3 3 2 3" xfId="29331"/>
    <cellStyle name="Вывод 2 3 3 2 4" xfId="29332"/>
    <cellStyle name="Вывод 2 3 3 2 5" xfId="29333"/>
    <cellStyle name="Вывод 2 3 3 2 6" xfId="29334"/>
    <cellStyle name="Вывод 2 3 3 2 7" xfId="29335"/>
    <cellStyle name="Вывод 2 3 3 3" xfId="29336"/>
    <cellStyle name="Вывод 2 3 3 3 2" xfId="29337"/>
    <cellStyle name="Вывод 2 3 3 3 3" xfId="29338"/>
    <cellStyle name="Вывод 2 3 3 3 4" xfId="29339"/>
    <cellStyle name="Вывод 2 3 3 3 5" xfId="29340"/>
    <cellStyle name="Вывод 2 3 3 4" xfId="29341"/>
    <cellStyle name="Вывод 2 3 3 5" xfId="29342"/>
    <cellStyle name="Вывод 2 3 3 6" xfId="29343"/>
    <cellStyle name="Вывод 2 3 3 7" xfId="29344"/>
    <cellStyle name="Вывод 2 3 3 8" xfId="29345"/>
    <cellStyle name="Вывод 2 3 4" xfId="29346"/>
    <cellStyle name="Вывод 2 3 4 2" xfId="29347"/>
    <cellStyle name="Вывод 2 3 4 2 2" xfId="29348"/>
    <cellStyle name="Вывод 2 3 4 2 3" xfId="29349"/>
    <cellStyle name="Вывод 2 3 4 2 4" xfId="29350"/>
    <cellStyle name="Вывод 2 3 4 2 5" xfId="29351"/>
    <cellStyle name="Вывод 2 3 4 3" xfId="29352"/>
    <cellStyle name="Вывод 2 3 4 3 2" xfId="29353"/>
    <cellStyle name="Вывод 2 3 4 3 3" xfId="29354"/>
    <cellStyle name="Вывод 2 3 4 3 4" xfId="29355"/>
    <cellStyle name="Вывод 2 3 4 3 5" xfId="29356"/>
    <cellStyle name="Вывод 2 3 4 4" xfId="29357"/>
    <cellStyle name="Вывод 2 3 4 5" xfId="29358"/>
    <cellStyle name="Вывод 2 3 4 6" xfId="29359"/>
    <cellStyle name="Вывод 2 3 4 7" xfId="29360"/>
    <cellStyle name="Вывод 2 3 5" xfId="29361"/>
    <cellStyle name="Вывод 2 3 5 2" xfId="29362"/>
    <cellStyle name="Вывод 2 3 5 2 2" xfId="29363"/>
    <cellStyle name="Вывод 2 3 5 2 3" xfId="29364"/>
    <cellStyle name="Вывод 2 3 5 2 4" xfId="29365"/>
    <cellStyle name="Вывод 2 3 5 2 5" xfId="29366"/>
    <cellStyle name="Вывод 2 3 6" xfId="29367"/>
    <cellStyle name="Вывод 2 3 7" xfId="29368"/>
    <cellStyle name="Вывод 2 3 8" xfId="29369"/>
    <cellStyle name="Вывод 2 3 9" xfId="29370"/>
    <cellStyle name="Вывод 2 3_БДР формат СД (2)" xfId="29371"/>
    <cellStyle name="Вывод 2 4" xfId="29372"/>
    <cellStyle name="Вывод 2 4 2" xfId="29373"/>
    <cellStyle name="Вывод 2 4 2 2" xfId="29374"/>
    <cellStyle name="Вывод 2 4 2 2 2" xfId="29375"/>
    <cellStyle name="Вывод 2 4 2 2 3" xfId="29376"/>
    <cellStyle name="Вывод 2 4 2 2 4" xfId="29377"/>
    <cellStyle name="Вывод 2 4 2 2 5" xfId="29378"/>
    <cellStyle name="Вывод 2 4 2 2 6" xfId="29379"/>
    <cellStyle name="Вывод 2 4 2 2 7" xfId="29380"/>
    <cellStyle name="Вывод 2 4 2 3" xfId="29381"/>
    <cellStyle name="Вывод 2 4 2 3 2" xfId="29382"/>
    <cellStyle name="Вывод 2 4 2 3 3" xfId="29383"/>
    <cellStyle name="Вывод 2 4 2 3 4" xfId="29384"/>
    <cellStyle name="Вывод 2 4 2 3 5" xfId="29385"/>
    <cellStyle name="Вывод 2 4 2 4" xfId="29386"/>
    <cellStyle name="Вывод 2 4 2 5" xfId="29387"/>
    <cellStyle name="Вывод 2 4 2 6" xfId="29388"/>
    <cellStyle name="Вывод 2 4 2 7" xfId="29389"/>
    <cellStyle name="Вывод 2 4 2 8" xfId="29390"/>
    <cellStyle name="Вывод 2 4 3" xfId="29391"/>
    <cellStyle name="Вывод 2 4 3 2" xfId="29392"/>
    <cellStyle name="Вывод 2 4 3 2 2" xfId="29393"/>
    <cellStyle name="Вывод 2 4 3 2 3" xfId="29394"/>
    <cellStyle name="Вывод 2 4 3 2 4" xfId="29395"/>
    <cellStyle name="Вывод 2 4 3 2 5" xfId="29396"/>
    <cellStyle name="Вывод 2 4 3 3" xfId="29397"/>
    <cellStyle name="Вывод 2 4 3 3 2" xfId="29398"/>
    <cellStyle name="Вывод 2 4 3 3 3" xfId="29399"/>
    <cellStyle name="Вывод 2 4 3 3 4" xfId="29400"/>
    <cellStyle name="Вывод 2 4 3 3 5" xfId="29401"/>
    <cellStyle name="Вывод 2 4 3 4" xfId="29402"/>
    <cellStyle name="Вывод 2 4 3 5" xfId="29403"/>
    <cellStyle name="Вывод 2 4 3 6" xfId="29404"/>
    <cellStyle name="Вывод 2 4 3 7" xfId="29405"/>
    <cellStyle name="Вывод 2 4 4" xfId="29406"/>
    <cellStyle name="Вывод 2 4 4 2" xfId="29407"/>
    <cellStyle name="Вывод 2 4 4 3" xfId="29408"/>
    <cellStyle name="Вывод 2 4 4 4" xfId="29409"/>
    <cellStyle name="Вывод 2 4 4 5" xfId="29410"/>
    <cellStyle name="Вывод 2 4 5" xfId="29411"/>
    <cellStyle name="Вывод 2 4 5 2" xfId="29412"/>
    <cellStyle name="Вывод 2 4 5 3" xfId="29413"/>
    <cellStyle name="Вывод 2 4 5 4" xfId="29414"/>
    <cellStyle name="Вывод 2 4 5 5" xfId="29415"/>
    <cellStyle name="Вывод 2 4 6" xfId="29416"/>
    <cellStyle name="Вывод 2 4 7" xfId="29417"/>
    <cellStyle name="Вывод 2 4 8" xfId="29418"/>
    <cellStyle name="Вывод 2 4 9" xfId="29419"/>
    <cellStyle name="Вывод 2 4_БДР формат СД (2)" xfId="29420"/>
    <cellStyle name="Вывод 2 5" xfId="29421"/>
    <cellStyle name="Вывод 2 5 2" xfId="29422"/>
    <cellStyle name="Вывод 2 5 2 2" xfId="29423"/>
    <cellStyle name="Вывод 2 5 2 2 2" xfId="29424"/>
    <cellStyle name="Вывод 2 5 2 2 3" xfId="29425"/>
    <cellStyle name="Вывод 2 5 2 2 4" xfId="29426"/>
    <cellStyle name="Вывод 2 5 2 2 5" xfId="29427"/>
    <cellStyle name="Вывод 2 5 2 2 6" xfId="29428"/>
    <cellStyle name="Вывод 2 5 2 2 7" xfId="29429"/>
    <cellStyle name="Вывод 2 5 2 3" xfId="29430"/>
    <cellStyle name="Вывод 2 5 2 3 2" xfId="29431"/>
    <cellStyle name="Вывод 2 5 2 3 3" xfId="29432"/>
    <cellStyle name="Вывод 2 5 2 3 4" xfId="29433"/>
    <cellStyle name="Вывод 2 5 2 3 5" xfId="29434"/>
    <cellStyle name="Вывод 2 5 2 4" xfId="29435"/>
    <cellStyle name="Вывод 2 5 2 5" xfId="29436"/>
    <cellStyle name="Вывод 2 5 2 6" xfId="29437"/>
    <cellStyle name="Вывод 2 5 2 7" xfId="29438"/>
    <cellStyle name="Вывод 2 5 2 8" xfId="29439"/>
    <cellStyle name="Вывод 2 5 3" xfId="29440"/>
    <cellStyle name="Вывод 2 5 3 2" xfId="29441"/>
    <cellStyle name="Вывод 2 5 3 2 2" xfId="29442"/>
    <cellStyle name="Вывод 2 5 3 2 3" xfId="29443"/>
    <cellStyle name="Вывод 2 5 3 2 4" xfId="29444"/>
    <cellStyle name="Вывод 2 5 3 2 5" xfId="29445"/>
    <cellStyle name="Вывод 2 5 3 3" xfId="29446"/>
    <cellStyle name="Вывод 2 5 3 3 2" xfId="29447"/>
    <cellStyle name="Вывод 2 5 3 3 3" xfId="29448"/>
    <cellStyle name="Вывод 2 5 3 3 4" xfId="29449"/>
    <cellStyle name="Вывод 2 5 3 3 5" xfId="29450"/>
    <cellStyle name="Вывод 2 5 3 4" xfId="29451"/>
    <cellStyle name="Вывод 2 5 3 5" xfId="29452"/>
    <cellStyle name="Вывод 2 5 3 6" xfId="29453"/>
    <cellStyle name="Вывод 2 5 3 7" xfId="29454"/>
    <cellStyle name="Вывод 2 5 4" xfId="29455"/>
    <cellStyle name="Вывод 2 5 4 2" xfId="29456"/>
    <cellStyle name="Вывод 2 5 4 3" xfId="29457"/>
    <cellStyle name="Вывод 2 5 4 4" xfId="29458"/>
    <cellStyle name="Вывод 2 5 4 5" xfId="29459"/>
    <cellStyle name="Вывод 2 5 5" xfId="29460"/>
    <cellStyle name="Вывод 2 5 5 2" xfId="29461"/>
    <cellStyle name="Вывод 2 5 5 3" xfId="29462"/>
    <cellStyle name="Вывод 2 5 5 4" xfId="29463"/>
    <cellStyle name="Вывод 2 5 5 5" xfId="29464"/>
    <cellStyle name="Вывод 2 5 6" xfId="29465"/>
    <cellStyle name="Вывод 2 5 7" xfId="29466"/>
    <cellStyle name="Вывод 2 5 8" xfId="29467"/>
    <cellStyle name="Вывод 2 5 9" xfId="29468"/>
    <cellStyle name="Вывод 2 5_БДР формат СД (2)" xfId="29469"/>
    <cellStyle name="Вывод 2 6" xfId="29470"/>
    <cellStyle name="Вывод 2 6 2" xfId="29471"/>
    <cellStyle name="Вывод 2 6 2 2" xfId="29472"/>
    <cellStyle name="Вывод 2 6 2 3" xfId="29473"/>
    <cellStyle name="Вывод 2 6 2 4" xfId="29474"/>
    <cellStyle name="Вывод 2 6 2 5" xfId="29475"/>
    <cellStyle name="Вывод 2 6 2 6" xfId="29476"/>
    <cellStyle name="Вывод 2 6 2 7" xfId="29477"/>
    <cellStyle name="Вывод 2 6 3" xfId="29478"/>
    <cellStyle name="Вывод 2 6 3 2" xfId="29479"/>
    <cellStyle name="Вывод 2 6 3 3" xfId="29480"/>
    <cellStyle name="Вывод 2 6 3 4" xfId="29481"/>
    <cellStyle name="Вывод 2 6 3 5" xfId="29482"/>
    <cellStyle name="Вывод 2 6 4" xfId="29483"/>
    <cellStyle name="Вывод 2 6 5" xfId="29484"/>
    <cellStyle name="Вывод 2 6 6" xfId="29485"/>
    <cellStyle name="Вывод 2 6 7" xfId="29486"/>
    <cellStyle name="Вывод 2 6 8" xfId="29487"/>
    <cellStyle name="Вывод 2 7" xfId="29488"/>
    <cellStyle name="Вывод 2 7 2" xfId="29489"/>
    <cellStyle name="Вывод 2 7 2 2" xfId="29490"/>
    <cellStyle name="Вывод 2 7 2 3" xfId="29491"/>
    <cellStyle name="Вывод 2 7 2 4" xfId="29492"/>
    <cellStyle name="Вывод 2 7 2 5" xfId="29493"/>
    <cellStyle name="Вывод 2 7 2 6" xfId="29494"/>
    <cellStyle name="Вывод 2 7 2 7" xfId="29495"/>
    <cellStyle name="Вывод 2 7 3" xfId="29496"/>
    <cellStyle name="Вывод 2 7 3 2" xfId="29497"/>
    <cellStyle name="Вывод 2 7 3 3" xfId="29498"/>
    <cellStyle name="Вывод 2 7 3 4" xfId="29499"/>
    <cellStyle name="Вывод 2 7 3 5" xfId="29500"/>
    <cellStyle name="Вывод 2 7 4" xfId="29501"/>
    <cellStyle name="Вывод 2 7 5" xfId="29502"/>
    <cellStyle name="Вывод 2 7 6" xfId="29503"/>
    <cellStyle name="Вывод 2 7 7" xfId="29504"/>
    <cellStyle name="Вывод 2 7 8" xfId="29505"/>
    <cellStyle name="Вывод 2 8" xfId="29506"/>
    <cellStyle name="Вывод 2 8 2" xfId="29507"/>
    <cellStyle name="Вывод 2 8 2 2" xfId="29508"/>
    <cellStyle name="Вывод 2 8 2 3" xfId="29509"/>
    <cellStyle name="Вывод 2 8 2 4" xfId="29510"/>
    <cellStyle name="Вывод 2 8 2 5" xfId="29511"/>
    <cellStyle name="Вывод 2 8 3" xfId="29512"/>
    <cellStyle name="Вывод 2 8 3 2" xfId="29513"/>
    <cellStyle name="Вывод 2 8 3 3" xfId="29514"/>
    <cellStyle name="Вывод 2 8 3 4" xfId="29515"/>
    <cellStyle name="Вывод 2 8 3 5" xfId="29516"/>
    <cellStyle name="Вывод 2 8 4" xfId="29517"/>
    <cellStyle name="Вывод 2 8 5" xfId="29518"/>
    <cellStyle name="Вывод 2 8 6" xfId="29519"/>
    <cellStyle name="Вывод 2 8 7" xfId="29520"/>
    <cellStyle name="Вывод 2 9" xfId="29521"/>
    <cellStyle name="Вывод 2 9 2" xfId="29522"/>
    <cellStyle name="Вывод 2 9 2 2" xfId="29523"/>
    <cellStyle name="Вывод 2 9 2 3" xfId="29524"/>
    <cellStyle name="Вывод 2 9 2 4" xfId="29525"/>
    <cellStyle name="Вывод 2 9 2 5" xfId="29526"/>
    <cellStyle name="Вывод 2_БДР формат СД (2)" xfId="29527"/>
    <cellStyle name="Вывод 3" xfId="29528"/>
    <cellStyle name="Вывод 3 2" xfId="29529"/>
    <cellStyle name="Вывод 3 2 2" xfId="29530"/>
    <cellStyle name="Вывод 3 2 2 2" xfId="29531"/>
    <cellStyle name="Вывод 3 2 2 2 2" xfId="29532"/>
    <cellStyle name="Вывод 3 2 2 2 3" xfId="29533"/>
    <cellStyle name="Вывод 3 2 2 2 4" xfId="29534"/>
    <cellStyle name="Вывод 3 2 2 2 5" xfId="29535"/>
    <cellStyle name="Вывод 3 2 2 3" xfId="29536"/>
    <cellStyle name="Вывод 3 2 2 3 2" xfId="29537"/>
    <cellStyle name="Вывод 3 2 2 3 3" xfId="29538"/>
    <cellStyle name="Вывод 3 2 2 3 4" xfId="29539"/>
    <cellStyle name="Вывод 3 2 2 3 5" xfId="29540"/>
    <cellStyle name="Вывод 3 2 2 4" xfId="29541"/>
    <cellStyle name="Вывод 3 2 2 5" xfId="29542"/>
    <cellStyle name="Вывод 3 2 2 6" xfId="29543"/>
    <cellStyle name="Вывод 3 2 2 7" xfId="29544"/>
    <cellStyle name="Вывод 3 2 3" xfId="29545"/>
    <cellStyle name="Вывод 3 2 3 2" xfId="29546"/>
    <cellStyle name="Вывод 3 2 3 2 2" xfId="29547"/>
    <cellStyle name="Вывод 3 2 3 2 3" xfId="29548"/>
    <cellStyle name="Вывод 3 2 3 2 4" xfId="29549"/>
    <cellStyle name="Вывод 3 2 3 2 5" xfId="29550"/>
    <cellStyle name="Вывод 3 2 3 3" xfId="29551"/>
    <cellStyle name="Вывод 3 2 3 3 2" xfId="29552"/>
    <cellStyle name="Вывод 3 2 3 3 3" xfId="29553"/>
    <cellStyle name="Вывод 3 2 3 3 4" xfId="29554"/>
    <cellStyle name="Вывод 3 2 3 3 5" xfId="29555"/>
    <cellStyle name="Вывод 3 2 4" xfId="29556"/>
    <cellStyle name="Вывод 3 2 4 2" xfId="29557"/>
    <cellStyle name="Вывод 3 2 4 2 2" xfId="29558"/>
    <cellStyle name="Вывод 3 2 4 2 3" xfId="29559"/>
    <cellStyle name="Вывод 3 2 4 2 4" xfId="29560"/>
    <cellStyle name="Вывод 3 2 4 2 5" xfId="29561"/>
    <cellStyle name="Вывод 3 2 4 3" xfId="29562"/>
    <cellStyle name="Вывод 3 2 4 3 2" xfId="29563"/>
    <cellStyle name="Вывод 3 2 4 3 3" xfId="29564"/>
    <cellStyle name="Вывод 3 2 4 3 4" xfId="29565"/>
    <cellStyle name="Вывод 3 2 4 3 5" xfId="29566"/>
    <cellStyle name="Вывод 3 2 5" xfId="29567"/>
    <cellStyle name="Вывод 3 2 5 2" xfId="29568"/>
    <cellStyle name="Вывод 3 2 5 2 2" xfId="29569"/>
    <cellStyle name="Вывод 3 2 5 2 3" xfId="29570"/>
    <cellStyle name="Вывод 3 2 5 2 4" xfId="29571"/>
    <cellStyle name="Вывод 3 2 5 2 5" xfId="29572"/>
    <cellStyle name="Вывод 3 2 6" xfId="29573"/>
    <cellStyle name="Вывод 3 2 7" xfId="29574"/>
    <cellStyle name="Вывод 3 2 8" xfId="29575"/>
    <cellStyle name="Вывод 3 3" xfId="29576"/>
    <cellStyle name="Вывод 3 3 2" xfId="29577"/>
    <cellStyle name="Вывод 3 3 2 2" xfId="29578"/>
    <cellStyle name="Вывод 3 3 2 3" xfId="29579"/>
    <cellStyle name="Вывод 3 3 2 4" xfId="29580"/>
    <cellStyle name="Вывод 3 3 2 5" xfId="29581"/>
    <cellStyle name="Вывод 3 3 3" xfId="29582"/>
    <cellStyle name="Вывод 3 3 3 2" xfId="29583"/>
    <cellStyle name="Вывод 3 3 3 3" xfId="29584"/>
    <cellStyle name="Вывод 3 3 3 4" xfId="29585"/>
    <cellStyle name="Вывод 3 3 3 5" xfId="29586"/>
    <cellStyle name="Вывод 3 3 4" xfId="29587"/>
    <cellStyle name="Вывод 3 3 5" xfId="29588"/>
    <cellStyle name="Вывод 3 3 6" xfId="29589"/>
    <cellStyle name="Вывод 3 3 7" xfId="29590"/>
    <cellStyle name="Вывод 3 4" xfId="29591"/>
    <cellStyle name="Вывод 3 4 2" xfId="29592"/>
    <cellStyle name="Вывод 3 4 2 2" xfId="29593"/>
    <cellStyle name="Вывод 3 4 2 3" xfId="29594"/>
    <cellStyle name="Вывод 3 4 2 4" xfId="29595"/>
    <cellStyle name="Вывод 3 4 2 5" xfId="29596"/>
    <cellStyle name="Вывод 3 4 3" xfId="29597"/>
    <cellStyle name="Вывод 3 4 3 2" xfId="29598"/>
    <cellStyle name="Вывод 3 4 3 3" xfId="29599"/>
    <cellStyle name="Вывод 3 4 3 4" xfId="29600"/>
    <cellStyle name="Вывод 3 4 3 5" xfId="29601"/>
    <cellStyle name="Вывод 3 4 4" xfId="29602"/>
    <cellStyle name="Вывод 3 5" xfId="29603"/>
    <cellStyle name="Вывод 3 5 2" xfId="29604"/>
    <cellStyle name="Вывод 3 5 2 2" xfId="29605"/>
    <cellStyle name="Вывод 3 5 2 3" xfId="29606"/>
    <cellStyle name="Вывод 3 5 2 4" xfId="29607"/>
    <cellStyle name="Вывод 3 5 2 5" xfId="29608"/>
    <cellStyle name="Вывод 3 5 3" xfId="29609"/>
    <cellStyle name="Вывод 3 5 3 2" xfId="29610"/>
    <cellStyle name="Вывод 3 5 3 3" xfId="29611"/>
    <cellStyle name="Вывод 3 5 3 4" xfId="29612"/>
    <cellStyle name="Вывод 3 5 3 5" xfId="29613"/>
    <cellStyle name="Вывод 3 6" xfId="29614"/>
    <cellStyle name="Вывод 3 6 2" xfId="29615"/>
    <cellStyle name="Вывод 3 6 2 2" xfId="29616"/>
    <cellStyle name="Вывод 3 6 2 3" xfId="29617"/>
    <cellStyle name="Вывод 3 6 2 4" xfId="29618"/>
    <cellStyle name="Вывод 3 6 2 5" xfId="29619"/>
    <cellStyle name="Вывод 3 7" xfId="29620"/>
    <cellStyle name="Вывод 3 8" xfId="29621"/>
    <cellStyle name="Вывод 3 9" xfId="29622"/>
    <cellStyle name="Вывод 3_БДР формат СД (2)" xfId="29623"/>
    <cellStyle name="Вывод 4" xfId="29624"/>
    <cellStyle name="Вывод 4 2" xfId="29625"/>
    <cellStyle name="Вывод 4 2 2" xfId="29626"/>
    <cellStyle name="Вывод 4 2 2 2" xfId="29627"/>
    <cellStyle name="Вывод 4 2 2 3" xfId="29628"/>
    <cellStyle name="Вывод 4 2 2 4" xfId="29629"/>
    <cellStyle name="Вывод 4 2 2 5" xfId="29630"/>
    <cellStyle name="Вывод 4 2 2 6" xfId="29631"/>
    <cellStyle name="Вывод 4 2 2 7" xfId="29632"/>
    <cellStyle name="Вывод 4 2 3" xfId="29633"/>
    <cellStyle name="Вывод 4 2 4" xfId="29634"/>
    <cellStyle name="Вывод 4 2 5" xfId="29635"/>
    <cellStyle name="Вывод 4 2 6" xfId="29636"/>
    <cellStyle name="Вывод 4 2 7" xfId="29637"/>
    <cellStyle name="Вывод 4 2 8" xfId="29638"/>
    <cellStyle name="Вывод 4 3" xfId="29639"/>
    <cellStyle name="Вывод 4 3 2" xfId="29640"/>
    <cellStyle name="Вывод 4 3 3" xfId="29641"/>
    <cellStyle name="Вывод 4 3 4" xfId="29642"/>
    <cellStyle name="Вывод 4 3 5" xfId="29643"/>
    <cellStyle name="Вывод 4 3 6" xfId="29644"/>
    <cellStyle name="Вывод 4 3 7" xfId="29645"/>
    <cellStyle name="Вывод 4 4" xfId="29646"/>
    <cellStyle name="Вывод 4 4 2" xfId="29647"/>
    <cellStyle name="Вывод 4 4 2 2" xfId="29648"/>
    <cellStyle name="Вывод 4 4 2 3" xfId="29649"/>
    <cellStyle name="Вывод 4 4 3" xfId="29650"/>
    <cellStyle name="Вывод 4 4 4" xfId="29651"/>
    <cellStyle name="Вывод 4 5" xfId="29652"/>
    <cellStyle name="Вывод 4 6" xfId="29653"/>
    <cellStyle name="Вывод 4 7" xfId="29654"/>
    <cellStyle name="Вывод 4 8" xfId="29655"/>
    <cellStyle name="Вывод 4 9" xfId="29656"/>
    <cellStyle name="Вывод 4_БДР формат СД (2)" xfId="29657"/>
    <cellStyle name="Вывод 5" xfId="29658"/>
    <cellStyle name="Вывод 5 2" xfId="29659"/>
    <cellStyle name="Вывод 5 2 2" xfId="29660"/>
    <cellStyle name="Вывод 5 2 3" xfId="29661"/>
    <cellStyle name="Вывод 5 2 4" xfId="29662"/>
    <cellStyle name="Вывод 5 2 5" xfId="29663"/>
    <cellStyle name="Вывод 5 2 6" xfId="29664"/>
    <cellStyle name="Вывод 5 3" xfId="29665"/>
    <cellStyle name="Вывод 5 3 2" xfId="29666"/>
    <cellStyle name="Вывод 5 4" xfId="29667"/>
    <cellStyle name="Вывод 5 4 2" xfId="29668"/>
    <cellStyle name="Вывод 5 4 2 2" xfId="29669"/>
    <cellStyle name="Вывод 5 4 2 3" xfId="29670"/>
    <cellStyle name="Вывод 5 4 3" xfId="29671"/>
    <cellStyle name="Вывод 5 4 4" xfId="29672"/>
    <cellStyle name="Вывод 5 5" xfId="29673"/>
    <cellStyle name="Вычисление 2" xfId="31"/>
    <cellStyle name="Вычисление 2 10" xfId="29674"/>
    <cellStyle name="Вычисление 2 11" xfId="29675"/>
    <cellStyle name="Вычисление 2 12" xfId="29676"/>
    <cellStyle name="Вычисление 2 13" xfId="29677"/>
    <cellStyle name="Вычисление 2 14" xfId="29678"/>
    <cellStyle name="Вычисление 2 15" xfId="29679"/>
    <cellStyle name="Вычисление 2 16" xfId="48531"/>
    <cellStyle name="Вычисление 2 2" xfId="29680"/>
    <cellStyle name="Вычисление 2 2 10" xfId="29681"/>
    <cellStyle name="Вычисление 2 2 2" xfId="29682"/>
    <cellStyle name="Вычисление 2 2 2 2" xfId="29683"/>
    <cellStyle name="Вычисление 2 2 2 2 2" xfId="29684"/>
    <cellStyle name="Вычисление 2 2 2 2 2 2" xfId="29685"/>
    <cellStyle name="Вычисление 2 2 2 2 2 3" xfId="29686"/>
    <cellStyle name="Вычисление 2 2 2 2 2 4" xfId="29687"/>
    <cellStyle name="Вычисление 2 2 2 2 2 5" xfId="29688"/>
    <cellStyle name="Вычисление 2 2 2 2 3" xfId="29689"/>
    <cellStyle name="Вычисление 2 2 2 2 3 2" xfId="29690"/>
    <cellStyle name="Вычисление 2 2 2 2 3 3" xfId="29691"/>
    <cellStyle name="Вычисление 2 2 2 2 3 4" xfId="29692"/>
    <cellStyle name="Вычисление 2 2 2 2 3 5" xfId="29693"/>
    <cellStyle name="Вычисление 2 2 2 2 4" xfId="29694"/>
    <cellStyle name="Вычисление 2 2 2 2 5" xfId="29695"/>
    <cellStyle name="Вычисление 2 2 2 2 6" xfId="29696"/>
    <cellStyle name="Вычисление 2 2 2 2 7" xfId="29697"/>
    <cellStyle name="Вычисление 2 2 2 3" xfId="29698"/>
    <cellStyle name="Вычисление 2 2 2 3 2" xfId="29699"/>
    <cellStyle name="Вычисление 2 2 2 3 2 2" xfId="29700"/>
    <cellStyle name="Вычисление 2 2 2 3 2 3" xfId="29701"/>
    <cellStyle name="Вычисление 2 2 2 3 2 4" xfId="29702"/>
    <cellStyle name="Вычисление 2 2 2 3 2 5" xfId="29703"/>
    <cellStyle name="Вычисление 2 2 2 3 3" xfId="29704"/>
    <cellStyle name="Вычисление 2 2 2 3 3 2" xfId="29705"/>
    <cellStyle name="Вычисление 2 2 2 3 3 3" xfId="29706"/>
    <cellStyle name="Вычисление 2 2 2 3 3 4" xfId="29707"/>
    <cellStyle name="Вычисление 2 2 2 3 3 5" xfId="29708"/>
    <cellStyle name="Вычисление 2 2 2 4" xfId="29709"/>
    <cellStyle name="Вычисление 2 2 2 4 2" xfId="29710"/>
    <cellStyle name="Вычисление 2 2 2 4 2 2" xfId="29711"/>
    <cellStyle name="Вычисление 2 2 2 4 2 3" xfId="29712"/>
    <cellStyle name="Вычисление 2 2 2 4 2 4" xfId="29713"/>
    <cellStyle name="Вычисление 2 2 2 4 2 5" xfId="29714"/>
    <cellStyle name="Вычисление 2 2 2 4 3" xfId="29715"/>
    <cellStyle name="Вычисление 2 2 2 4 3 2" xfId="29716"/>
    <cellStyle name="Вычисление 2 2 2 4 3 3" xfId="29717"/>
    <cellStyle name="Вычисление 2 2 2 4 3 4" xfId="29718"/>
    <cellStyle name="Вычисление 2 2 2 4 3 5" xfId="29719"/>
    <cellStyle name="Вычисление 2 2 2 5" xfId="29720"/>
    <cellStyle name="Вычисление 2 2 2 5 2" xfId="29721"/>
    <cellStyle name="Вычисление 2 2 2 5 2 2" xfId="29722"/>
    <cellStyle name="Вычисление 2 2 2 5 2 3" xfId="29723"/>
    <cellStyle name="Вычисление 2 2 2 5 2 4" xfId="29724"/>
    <cellStyle name="Вычисление 2 2 2 5 2 5" xfId="29725"/>
    <cellStyle name="Вычисление 2 2 2 6" xfId="29726"/>
    <cellStyle name="Вычисление 2 2 2 7" xfId="29727"/>
    <cellStyle name="Вычисление 2 2 2 8" xfId="29728"/>
    <cellStyle name="Вычисление 2 2 3" xfId="29729"/>
    <cellStyle name="Вычисление 2 2 3 2" xfId="29730"/>
    <cellStyle name="Вычисление 2 2 3 2 2" xfId="29731"/>
    <cellStyle name="Вычисление 2 2 3 2 3" xfId="29732"/>
    <cellStyle name="Вычисление 2 2 3 2 4" xfId="29733"/>
    <cellStyle name="Вычисление 2 2 3 2 5" xfId="29734"/>
    <cellStyle name="Вычисление 2 2 3 3" xfId="29735"/>
    <cellStyle name="Вычисление 2 2 3 3 2" xfId="29736"/>
    <cellStyle name="Вычисление 2 2 3 3 3" xfId="29737"/>
    <cellStyle name="Вычисление 2 2 3 3 4" xfId="29738"/>
    <cellStyle name="Вычисление 2 2 3 3 5" xfId="29739"/>
    <cellStyle name="Вычисление 2 2 3 4" xfId="29740"/>
    <cellStyle name="Вычисление 2 2 3 5" xfId="29741"/>
    <cellStyle name="Вычисление 2 2 3 6" xfId="29742"/>
    <cellStyle name="Вычисление 2 2 3 7" xfId="29743"/>
    <cellStyle name="Вычисление 2 2 4" xfId="29744"/>
    <cellStyle name="Вычисление 2 2 4 2" xfId="29745"/>
    <cellStyle name="Вычисление 2 2 4 2 2" xfId="29746"/>
    <cellStyle name="Вычисление 2 2 4 2 3" xfId="29747"/>
    <cellStyle name="Вычисление 2 2 4 2 4" xfId="29748"/>
    <cellStyle name="Вычисление 2 2 4 2 5" xfId="29749"/>
    <cellStyle name="Вычисление 2 2 4 3" xfId="29750"/>
    <cellStyle name="Вычисление 2 2 4 3 2" xfId="29751"/>
    <cellStyle name="Вычисление 2 2 4 3 3" xfId="29752"/>
    <cellStyle name="Вычисление 2 2 4 3 4" xfId="29753"/>
    <cellStyle name="Вычисление 2 2 4 3 5" xfId="29754"/>
    <cellStyle name="Вычисление 2 2 4 4" xfId="29755"/>
    <cellStyle name="Вычисление 2 2 4 5" xfId="29756"/>
    <cellStyle name="Вычисление 2 2 4 6" xfId="29757"/>
    <cellStyle name="Вычисление 2 2 4 7" xfId="29758"/>
    <cellStyle name="Вычисление 2 2 5" xfId="29759"/>
    <cellStyle name="Вычисление 2 2 5 2" xfId="29760"/>
    <cellStyle name="Вычисление 2 2 5 2 2" xfId="29761"/>
    <cellStyle name="Вычисление 2 2 5 2 3" xfId="29762"/>
    <cellStyle name="Вычисление 2 2 5 2 4" xfId="29763"/>
    <cellStyle name="Вычисление 2 2 5 2 5" xfId="29764"/>
    <cellStyle name="Вычисление 2 2 5 3" xfId="29765"/>
    <cellStyle name="Вычисление 2 2 5 3 2" xfId="29766"/>
    <cellStyle name="Вычисление 2 2 5 3 3" xfId="29767"/>
    <cellStyle name="Вычисление 2 2 5 3 4" xfId="29768"/>
    <cellStyle name="Вычисление 2 2 5 3 5" xfId="29769"/>
    <cellStyle name="Вычисление 2 2 6" xfId="29770"/>
    <cellStyle name="Вычисление 2 2 6 2" xfId="29771"/>
    <cellStyle name="Вычисление 2 2 6 2 2" xfId="29772"/>
    <cellStyle name="Вычисление 2 2 6 2 3" xfId="29773"/>
    <cellStyle name="Вычисление 2 2 6 2 4" xfId="29774"/>
    <cellStyle name="Вычисление 2 2 6 2 5" xfId="29775"/>
    <cellStyle name="Вычисление 2 2 7" xfId="29776"/>
    <cellStyle name="Вычисление 2 2 8" xfId="29777"/>
    <cellStyle name="Вычисление 2 2 9" xfId="29778"/>
    <cellStyle name="Вычисление 2 2_БДР формат СД (2)" xfId="29779"/>
    <cellStyle name="Вычисление 2 3" xfId="29780"/>
    <cellStyle name="Вычисление 2 3 10" xfId="29781"/>
    <cellStyle name="Вычисление 2 3 2" xfId="29782"/>
    <cellStyle name="Вычисление 2 3 2 2" xfId="29783"/>
    <cellStyle name="Вычисление 2 3 2 2 2" xfId="29784"/>
    <cellStyle name="Вычисление 2 3 2 2 3" xfId="29785"/>
    <cellStyle name="Вычисление 2 3 2 2 4" xfId="29786"/>
    <cellStyle name="Вычисление 2 3 2 2 5" xfId="29787"/>
    <cellStyle name="Вычисление 2 3 2 2 6" xfId="29788"/>
    <cellStyle name="Вычисление 2 3 2 2 7" xfId="29789"/>
    <cellStyle name="Вычисление 2 3 2 3" xfId="29790"/>
    <cellStyle name="Вычисление 2 3 2 3 2" xfId="29791"/>
    <cellStyle name="Вычисление 2 3 2 3 3" xfId="29792"/>
    <cellStyle name="Вычисление 2 3 2 3 4" xfId="29793"/>
    <cellStyle name="Вычисление 2 3 2 3 5" xfId="29794"/>
    <cellStyle name="Вычисление 2 3 2 4" xfId="29795"/>
    <cellStyle name="Вычисление 2 3 2 5" xfId="29796"/>
    <cellStyle name="Вычисление 2 3 2 6" xfId="29797"/>
    <cellStyle name="Вычисление 2 3 2 7" xfId="29798"/>
    <cellStyle name="Вычисление 2 3 2 8" xfId="29799"/>
    <cellStyle name="Вычисление 2 3 3" xfId="29800"/>
    <cellStyle name="Вычисление 2 3 3 2" xfId="29801"/>
    <cellStyle name="Вычисление 2 3 3 2 2" xfId="29802"/>
    <cellStyle name="Вычисление 2 3 3 2 3" xfId="29803"/>
    <cellStyle name="Вычисление 2 3 3 2 4" xfId="29804"/>
    <cellStyle name="Вычисление 2 3 3 2 5" xfId="29805"/>
    <cellStyle name="Вычисление 2 3 3 2 6" xfId="29806"/>
    <cellStyle name="Вычисление 2 3 3 2 7" xfId="29807"/>
    <cellStyle name="Вычисление 2 3 3 3" xfId="29808"/>
    <cellStyle name="Вычисление 2 3 3 3 2" xfId="29809"/>
    <cellStyle name="Вычисление 2 3 3 3 3" xfId="29810"/>
    <cellStyle name="Вычисление 2 3 3 3 4" xfId="29811"/>
    <cellStyle name="Вычисление 2 3 3 3 5" xfId="29812"/>
    <cellStyle name="Вычисление 2 3 3 4" xfId="29813"/>
    <cellStyle name="Вычисление 2 3 3 5" xfId="29814"/>
    <cellStyle name="Вычисление 2 3 3 6" xfId="29815"/>
    <cellStyle name="Вычисление 2 3 3 7" xfId="29816"/>
    <cellStyle name="Вычисление 2 3 3 8" xfId="29817"/>
    <cellStyle name="Вычисление 2 3 4" xfId="29818"/>
    <cellStyle name="Вычисление 2 3 4 2" xfId="29819"/>
    <cellStyle name="Вычисление 2 3 4 2 2" xfId="29820"/>
    <cellStyle name="Вычисление 2 3 4 2 3" xfId="29821"/>
    <cellStyle name="Вычисление 2 3 4 2 4" xfId="29822"/>
    <cellStyle name="Вычисление 2 3 4 2 5" xfId="29823"/>
    <cellStyle name="Вычисление 2 3 4 3" xfId="29824"/>
    <cellStyle name="Вычисление 2 3 4 3 2" xfId="29825"/>
    <cellStyle name="Вычисление 2 3 4 3 3" xfId="29826"/>
    <cellStyle name="Вычисление 2 3 4 3 4" xfId="29827"/>
    <cellStyle name="Вычисление 2 3 4 3 5" xfId="29828"/>
    <cellStyle name="Вычисление 2 3 4 4" xfId="29829"/>
    <cellStyle name="Вычисление 2 3 4 5" xfId="29830"/>
    <cellStyle name="Вычисление 2 3 4 6" xfId="29831"/>
    <cellStyle name="Вычисление 2 3 4 7" xfId="29832"/>
    <cellStyle name="Вычисление 2 3 5" xfId="29833"/>
    <cellStyle name="Вычисление 2 3 5 2" xfId="29834"/>
    <cellStyle name="Вычисление 2 3 5 2 2" xfId="29835"/>
    <cellStyle name="Вычисление 2 3 5 2 3" xfId="29836"/>
    <cellStyle name="Вычисление 2 3 5 2 4" xfId="29837"/>
    <cellStyle name="Вычисление 2 3 5 2 5" xfId="29838"/>
    <cellStyle name="Вычисление 2 3 6" xfId="29839"/>
    <cellStyle name="Вычисление 2 3 7" xfId="29840"/>
    <cellStyle name="Вычисление 2 3 8" xfId="29841"/>
    <cellStyle name="Вычисление 2 3 9" xfId="29842"/>
    <cellStyle name="Вычисление 2 3_БДР формат СД (2)" xfId="29843"/>
    <cellStyle name="Вычисление 2 4" xfId="29844"/>
    <cellStyle name="Вычисление 2 4 2" xfId="29845"/>
    <cellStyle name="Вычисление 2 4 2 2" xfId="29846"/>
    <cellStyle name="Вычисление 2 4 2 2 2" xfId="29847"/>
    <cellStyle name="Вычисление 2 4 2 2 3" xfId="29848"/>
    <cellStyle name="Вычисление 2 4 2 2 4" xfId="29849"/>
    <cellStyle name="Вычисление 2 4 2 2 5" xfId="29850"/>
    <cellStyle name="Вычисление 2 4 2 2 6" xfId="29851"/>
    <cellStyle name="Вычисление 2 4 2 2 7" xfId="29852"/>
    <cellStyle name="Вычисление 2 4 2 3" xfId="29853"/>
    <cellStyle name="Вычисление 2 4 2 3 2" xfId="29854"/>
    <cellStyle name="Вычисление 2 4 2 3 3" xfId="29855"/>
    <cellStyle name="Вычисление 2 4 2 3 4" xfId="29856"/>
    <cellStyle name="Вычисление 2 4 2 3 5" xfId="29857"/>
    <cellStyle name="Вычисление 2 4 2 4" xfId="29858"/>
    <cellStyle name="Вычисление 2 4 2 5" xfId="29859"/>
    <cellStyle name="Вычисление 2 4 2 6" xfId="29860"/>
    <cellStyle name="Вычисление 2 4 2 7" xfId="29861"/>
    <cellStyle name="Вычисление 2 4 2 8" xfId="29862"/>
    <cellStyle name="Вычисление 2 4 3" xfId="29863"/>
    <cellStyle name="Вычисление 2 4 3 2" xfId="29864"/>
    <cellStyle name="Вычисление 2 4 3 2 2" xfId="29865"/>
    <cellStyle name="Вычисление 2 4 3 2 3" xfId="29866"/>
    <cellStyle name="Вычисление 2 4 3 2 4" xfId="29867"/>
    <cellStyle name="Вычисление 2 4 3 2 5" xfId="29868"/>
    <cellStyle name="Вычисление 2 4 3 3" xfId="29869"/>
    <cellStyle name="Вычисление 2 4 3 3 2" xfId="29870"/>
    <cellStyle name="Вычисление 2 4 3 3 3" xfId="29871"/>
    <cellStyle name="Вычисление 2 4 3 3 4" xfId="29872"/>
    <cellStyle name="Вычисление 2 4 3 3 5" xfId="29873"/>
    <cellStyle name="Вычисление 2 4 3 4" xfId="29874"/>
    <cellStyle name="Вычисление 2 4 3 5" xfId="29875"/>
    <cellStyle name="Вычисление 2 4 3 6" xfId="29876"/>
    <cellStyle name="Вычисление 2 4 3 7" xfId="29877"/>
    <cellStyle name="Вычисление 2 4 4" xfId="29878"/>
    <cellStyle name="Вычисление 2 4 4 2" xfId="29879"/>
    <cellStyle name="Вычисление 2 4 4 3" xfId="29880"/>
    <cellStyle name="Вычисление 2 4 4 4" xfId="29881"/>
    <cellStyle name="Вычисление 2 4 4 5" xfId="29882"/>
    <cellStyle name="Вычисление 2 4 5" xfId="29883"/>
    <cellStyle name="Вычисление 2 4 5 2" xfId="29884"/>
    <cellStyle name="Вычисление 2 4 5 3" xfId="29885"/>
    <cellStyle name="Вычисление 2 4 5 4" xfId="29886"/>
    <cellStyle name="Вычисление 2 4 5 5" xfId="29887"/>
    <cellStyle name="Вычисление 2 4 6" xfId="29888"/>
    <cellStyle name="Вычисление 2 4 7" xfId="29889"/>
    <cellStyle name="Вычисление 2 4 8" xfId="29890"/>
    <cellStyle name="Вычисление 2 4 9" xfId="29891"/>
    <cellStyle name="Вычисление 2 4_БДР формат СД (2)" xfId="29892"/>
    <cellStyle name="Вычисление 2 5" xfId="29893"/>
    <cellStyle name="Вычисление 2 5 2" xfId="29894"/>
    <cellStyle name="Вычисление 2 5 2 2" xfId="29895"/>
    <cellStyle name="Вычисление 2 5 2 2 2" xfId="29896"/>
    <cellStyle name="Вычисление 2 5 2 2 3" xfId="29897"/>
    <cellStyle name="Вычисление 2 5 2 2 4" xfId="29898"/>
    <cellStyle name="Вычисление 2 5 2 2 5" xfId="29899"/>
    <cellStyle name="Вычисление 2 5 2 2 6" xfId="29900"/>
    <cellStyle name="Вычисление 2 5 2 2 7" xfId="29901"/>
    <cellStyle name="Вычисление 2 5 2 3" xfId="29902"/>
    <cellStyle name="Вычисление 2 5 2 3 2" xfId="29903"/>
    <cellStyle name="Вычисление 2 5 2 3 3" xfId="29904"/>
    <cellStyle name="Вычисление 2 5 2 3 4" xfId="29905"/>
    <cellStyle name="Вычисление 2 5 2 3 5" xfId="29906"/>
    <cellStyle name="Вычисление 2 5 2 4" xfId="29907"/>
    <cellStyle name="Вычисление 2 5 2 5" xfId="29908"/>
    <cellStyle name="Вычисление 2 5 2 6" xfId="29909"/>
    <cellStyle name="Вычисление 2 5 2 7" xfId="29910"/>
    <cellStyle name="Вычисление 2 5 2 8" xfId="29911"/>
    <cellStyle name="Вычисление 2 5 3" xfId="29912"/>
    <cellStyle name="Вычисление 2 5 3 2" xfId="29913"/>
    <cellStyle name="Вычисление 2 5 3 2 2" xfId="29914"/>
    <cellStyle name="Вычисление 2 5 3 2 3" xfId="29915"/>
    <cellStyle name="Вычисление 2 5 3 2 4" xfId="29916"/>
    <cellStyle name="Вычисление 2 5 3 2 5" xfId="29917"/>
    <cellStyle name="Вычисление 2 5 3 3" xfId="29918"/>
    <cellStyle name="Вычисление 2 5 3 3 2" xfId="29919"/>
    <cellStyle name="Вычисление 2 5 3 3 3" xfId="29920"/>
    <cellStyle name="Вычисление 2 5 3 3 4" xfId="29921"/>
    <cellStyle name="Вычисление 2 5 3 3 5" xfId="29922"/>
    <cellStyle name="Вычисление 2 5 3 4" xfId="29923"/>
    <cellStyle name="Вычисление 2 5 3 5" xfId="29924"/>
    <cellStyle name="Вычисление 2 5 3 6" xfId="29925"/>
    <cellStyle name="Вычисление 2 5 3 7" xfId="29926"/>
    <cellStyle name="Вычисление 2 5 4" xfId="29927"/>
    <cellStyle name="Вычисление 2 5 4 2" xfId="29928"/>
    <cellStyle name="Вычисление 2 5 4 3" xfId="29929"/>
    <cellStyle name="Вычисление 2 5 4 4" xfId="29930"/>
    <cellStyle name="Вычисление 2 5 4 5" xfId="29931"/>
    <cellStyle name="Вычисление 2 5 5" xfId="29932"/>
    <cellStyle name="Вычисление 2 5 5 2" xfId="29933"/>
    <cellStyle name="Вычисление 2 5 5 3" xfId="29934"/>
    <cellStyle name="Вычисление 2 5 5 4" xfId="29935"/>
    <cellStyle name="Вычисление 2 5 5 5" xfId="29936"/>
    <cellStyle name="Вычисление 2 5 6" xfId="29937"/>
    <cellStyle name="Вычисление 2 5 7" xfId="29938"/>
    <cellStyle name="Вычисление 2 5 8" xfId="29939"/>
    <cellStyle name="Вычисление 2 5 9" xfId="29940"/>
    <cellStyle name="Вычисление 2 5_БДР формат СД (2)" xfId="29941"/>
    <cellStyle name="Вычисление 2 6" xfId="29942"/>
    <cellStyle name="Вычисление 2 6 2" xfId="29943"/>
    <cellStyle name="Вычисление 2 6 2 2" xfId="29944"/>
    <cellStyle name="Вычисление 2 6 2 3" xfId="29945"/>
    <cellStyle name="Вычисление 2 6 2 4" xfId="29946"/>
    <cellStyle name="Вычисление 2 6 2 5" xfId="29947"/>
    <cellStyle name="Вычисление 2 6 2 6" xfId="29948"/>
    <cellStyle name="Вычисление 2 6 2 7" xfId="29949"/>
    <cellStyle name="Вычисление 2 6 3" xfId="29950"/>
    <cellStyle name="Вычисление 2 6 3 2" xfId="29951"/>
    <cellStyle name="Вычисление 2 6 3 3" xfId="29952"/>
    <cellStyle name="Вычисление 2 6 3 4" xfId="29953"/>
    <cellStyle name="Вычисление 2 6 3 5" xfId="29954"/>
    <cellStyle name="Вычисление 2 6 4" xfId="29955"/>
    <cellStyle name="Вычисление 2 6 5" xfId="29956"/>
    <cellStyle name="Вычисление 2 6 6" xfId="29957"/>
    <cellStyle name="Вычисление 2 6 7" xfId="29958"/>
    <cellStyle name="Вычисление 2 6 8" xfId="29959"/>
    <cellStyle name="Вычисление 2 7" xfId="29960"/>
    <cellStyle name="Вычисление 2 7 2" xfId="29961"/>
    <cellStyle name="Вычисление 2 7 2 2" xfId="29962"/>
    <cellStyle name="Вычисление 2 7 2 3" xfId="29963"/>
    <cellStyle name="Вычисление 2 7 2 4" xfId="29964"/>
    <cellStyle name="Вычисление 2 7 2 5" xfId="29965"/>
    <cellStyle name="Вычисление 2 7 2 6" xfId="29966"/>
    <cellStyle name="Вычисление 2 7 2 7" xfId="29967"/>
    <cellStyle name="Вычисление 2 7 3" xfId="29968"/>
    <cellStyle name="Вычисление 2 7 3 2" xfId="29969"/>
    <cellStyle name="Вычисление 2 7 3 3" xfId="29970"/>
    <cellStyle name="Вычисление 2 7 3 4" xfId="29971"/>
    <cellStyle name="Вычисление 2 7 3 5" xfId="29972"/>
    <cellStyle name="Вычисление 2 7 4" xfId="29973"/>
    <cellStyle name="Вычисление 2 7 5" xfId="29974"/>
    <cellStyle name="Вычисление 2 7 6" xfId="29975"/>
    <cellStyle name="Вычисление 2 7 7" xfId="29976"/>
    <cellStyle name="Вычисление 2 7 8" xfId="29977"/>
    <cellStyle name="Вычисление 2 8" xfId="29978"/>
    <cellStyle name="Вычисление 2 8 2" xfId="29979"/>
    <cellStyle name="Вычисление 2 8 2 2" xfId="29980"/>
    <cellStyle name="Вычисление 2 8 2 3" xfId="29981"/>
    <cellStyle name="Вычисление 2 8 2 4" xfId="29982"/>
    <cellStyle name="Вычисление 2 8 2 5" xfId="29983"/>
    <cellStyle name="Вычисление 2 8 3" xfId="29984"/>
    <cellStyle name="Вычисление 2 8 3 2" xfId="29985"/>
    <cellStyle name="Вычисление 2 8 3 3" xfId="29986"/>
    <cellStyle name="Вычисление 2 8 3 4" xfId="29987"/>
    <cellStyle name="Вычисление 2 8 3 5" xfId="29988"/>
    <cellStyle name="Вычисление 2 8 4" xfId="29989"/>
    <cellStyle name="Вычисление 2 8 5" xfId="29990"/>
    <cellStyle name="Вычисление 2 8 6" xfId="29991"/>
    <cellStyle name="Вычисление 2 8 7" xfId="29992"/>
    <cellStyle name="Вычисление 2 9" xfId="29993"/>
    <cellStyle name="Вычисление 2 9 2" xfId="29994"/>
    <cellStyle name="Вычисление 2 9 2 2" xfId="29995"/>
    <cellStyle name="Вычисление 2 9 2 3" xfId="29996"/>
    <cellStyle name="Вычисление 2 9 2 4" xfId="29997"/>
    <cellStyle name="Вычисление 2 9 2 5" xfId="29998"/>
    <cellStyle name="Вычисление 2_БДР формат СД (2)" xfId="29999"/>
    <cellStyle name="Вычисление 3" xfId="30000"/>
    <cellStyle name="Вычисление 3 2" xfId="30001"/>
    <cellStyle name="Вычисление 3 2 2" xfId="30002"/>
    <cellStyle name="Вычисление 3 2 2 2" xfId="30003"/>
    <cellStyle name="Вычисление 3 2 2 2 2" xfId="30004"/>
    <cellStyle name="Вычисление 3 2 2 2 3" xfId="30005"/>
    <cellStyle name="Вычисление 3 2 2 2 4" xfId="30006"/>
    <cellStyle name="Вычисление 3 2 2 2 5" xfId="30007"/>
    <cellStyle name="Вычисление 3 2 2 3" xfId="30008"/>
    <cellStyle name="Вычисление 3 2 2 3 2" xfId="30009"/>
    <cellStyle name="Вычисление 3 2 2 3 3" xfId="30010"/>
    <cellStyle name="Вычисление 3 2 2 3 4" xfId="30011"/>
    <cellStyle name="Вычисление 3 2 2 3 5" xfId="30012"/>
    <cellStyle name="Вычисление 3 2 2 4" xfId="30013"/>
    <cellStyle name="Вычисление 3 2 2 5" xfId="30014"/>
    <cellStyle name="Вычисление 3 2 2 6" xfId="30015"/>
    <cellStyle name="Вычисление 3 2 2 7" xfId="30016"/>
    <cellStyle name="Вычисление 3 2 3" xfId="30017"/>
    <cellStyle name="Вычисление 3 2 3 2" xfId="30018"/>
    <cellStyle name="Вычисление 3 2 3 2 2" xfId="30019"/>
    <cellStyle name="Вычисление 3 2 3 2 3" xfId="30020"/>
    <cellStyle name="Вычисление 3 2 3 2 4" xfId="30021"/>
    <cellStyle name="Вычисление 3 2 3 2 5" xfId="30022"/>
    <cellStyle name="Вычисление 3 2 3 3" xfId="30023"/>
    <cellStyle name="Вычисление 3 2 3 3 2" xfId="30024"/>
    <cellStyle name="Вычисление 3 2 3 3 3" xfId="30025"/>
    <cellStyle name="Вычисление 3 2 3 3 4" xfId="30026"/>
    <cellStyle name="Вычисление 3 2 3 3 5" xfId="30027"/>
    <cellStyle name="Вычисление 3 2 4" xfId="30028"/>
    <cellStyle name="Вычисление 3 2 4 2" xfId="30029"/>
    <cellStyle name="Вычисление 3 2 4 2 2" xfId="30030"/>
    <cellStyle name="Вычисление 3 2 4 2 3" xfId="30031"/>
    <cellStyle name="Вычисление 3 2 4 2 4" xfId="30032"/>
    <cellStyle name="Вычисление 3 2 4 2 5" xfId="30033"/>
    <cellStyle name="Вычисление 3 2 4 3" xfId="30034"/>
    <cellStyle name="Вычисление 3 2 4 3 2" xfId="30035"/>
    <cellStyle name="Вычисление 3 2 4 3 3" xfId="30036"/>
    <cellStyle name="Вычисление 3 2 4 3 4" xfId="30037"/>
    <cellStyle name="Вычисление 3 2 4 3 5" xfId="30038"/>
    <cellStyle name="Вычисление 3 2 5" xfId="30039"/>
    <cellStyle name="Вычисление 3 2 5 2" xfId="30040"/>
    <cellStyle name="Вычисление 3 2 5 2 2" xfId="30041"/>
    <cellStyle name="Вычисление 3 2 5 2 3" xfId="30042"/>
    <cellStyle name="Вычисление 3 2 5 2 4" xfId="30043"/>
    <cellStyle name="Вычисление 3 2 5 2 5" xfId="30044"/>
    <cellStyle name="Вычисление 3 2 6" xfId="30045"/>
    <cellStyle name="Вычисление 3 2 7" xfId="30046"/>
    <cellStyle name="Вычисление 3 2 8" xfId="30047"/>
    <cellStyle name="Вычисление 3 3" xfId="30048"/>
    <cellStyle name="Вычисление 3 3 2" xfId="30049"/>
    <cellStyle name="Вычисление 3 3 2 2" xfId="30050"/>
    <cellStyle name="Вычисление 3 3 2 3" xfId="30051"/>
    <cellStyle name="Вычисление 3 3 2 4" xfId="30052"/>
    <cellStyle name="Вычисление 3 3 2 5" xfId="30053"/>
    <cellStyle name="Вычисление 3 3 3" xfId="30054"/>
    <cellStyle name="Вычисление 3 3 3 2" xfId="30055"/>
    <cellStyle name="Вычисление 3 3 3 3" xfId="30056"/>
    <cellStyle name="Вычисление 3 3 3 4" xfId="30057"/>
    <cellStyle name="Вычисление 3 3 3 5" xfId="30058"/>
    <cellStyle name="Вычисление 3 3 4" xfId="30059"/>
    <cellStyle name="Вычисление 3 3 5" xfId="30060"/>
    <cellStyle name="Вычисление 3 3 6" xfId="30061"/>
    <cellStyle name="Вычисление 3 3 7" xfId="30062"/>
    <cellStyle name="Вычисление 3 4" xfId="30063"/>
    <cellStyle name="Вычисление 3 4 2" xfId="30064"/>
    <cellStyle name="Вычисление 3 4 2 2" xfId="30065"/>
    <cellStyle name="Вычисление 3 4 2 3" xfId="30066"/>
    <cellStyle name="Вычисление 3 4 2 4" xfId="30067"/>
    <cellStyle name="Вычисление 3 4 2 5" xfId="30068"/>
    <cellStyle name="Вычисление 3 4 3" xfId="30069"/>
    <cellStyle name="Вычисление 3 4 3 2" xfId="30070"/>
    <cellStyle name="Вычисление 3 4 3 3" xfId="30071"/>
    <cellStyle name="Вычисление 3 4 3 4" xfId="30072"/>
    <cellStyle name="Вычисление 3 4 3 5" xfId="30073"/>
    <cellStyle name="Вычисление 3 5" xfId="30074"/>
    <cellStyle name="Вычисление 3 5 2" xfId="30075"/>
    <cellStyle name="Вычисление 3 5 2 2" xfId="30076"/>
    <cellStyle name="Вычисление 3 5 2 3" xfId="30077"/>
    <cellStyle name="Вычисление 3 5 2 4" xfId="30078"/>
    <cellStyle name="Вычисление 3 5 2 5" xfId="30079"/>
    <cellStyle name="Вычисление 3 5 3" xfId="30080"/>
    <cellStyle name="Вычисление 3 5 3 2" xfId="30081"/>
    <cellStyle name="Вычисление 3 5 3 3" xfId="30082"/>
    <cellStyle name="Вычисление 3 5 3 4" xfId="30083"/>
    <cellStyle name="Вычисление 3 5 3 5" xfId="30084"/>
    <cellStyle name="Вычисление 3 6" xfId="30085"/>
    <cellStyle name="Вычисление 3 6 2" xfId="30086"/>
    <cellStyle name="Вычисление 3 6 2 2" xfId="30087"/>
    <cellStyle name="Вычисление 3 6 2 3" xfId="30088"/>
    <cellStyle name="Вычисление 3 6 2 4" xfId="30089"/>
    <cellStyle name="Вычисление 3 6 2 5" xfId="30090"/>
    <cellStyle name="Вычисление 3 7" xfId="30091"/>
    <cellStyle name="Вычисление 3 8" xfId="30092"/>
    <cellStyle name="Вычисление 3 9" xfId="30093"/>
    <cellStyle name="Вычисление 3_БДР формат СД (2)" xfId="30094"/>
    <cellStyle name="Вычисление 4" xfId="30095"/>
    <cellStyle name="Вычисление 4 2" xfId="30096"/>
    <cellStyle name="Вычисление 4 2 2" xfId="30097"/>
    <cellStyle name="Вычисление 4 2 2 2" xfId="30098"/>
    <cellStyle name="Вычисление 4 2 2 3" xfId="30099"/>
    <cellStyle name="Вычисление 4 2 2 4" xfId="30100"/>
    <cellStyle name="Вычисление 4 2 2 5" xfId="30101"/>
    <cellStyle name="Вычисление 4 2 2 6" xfId="30102"/>
    <cellStyle name="Вычисление 4 2 2 7" xfId="30103"/>
    <cellStyle name="Вычисление 4 2 3" xfId="30104"/>
    <cellStyle name="Вычисление 4 2 4" xfId="30105"/>
    <cellStyle name="Вычисление 4 2 5" xfId="30106"/>
    <cellStyle name="Вычисление 4 2 6" xfId="30107"/>
    <cellStyle name="Вычисление 4 2 7" xfId="30108"/>
    <cellStyle name="Вычисление 4 2 8" xfId="30109"/>
    <cellStyle name="Вычисление 4 3" xfId="30110"/>
    <cellStyle name="Вычисление 4 3 2" xfId="30111"/>
    <cellStyle name="Вычисление 4 3 2 2" xfId="30112"/>
    <cellStyle name="Вычисление 4 3 2 3" xfId="30113"/>
    <cellStyle name="Вычисление 4 3 3" xfId="30114"/>
    <cellStyle name="Вычисление 4 3 4" xfId="30115"/>
    <cellStyle name="Вычисление 4 3 5" xfId="30116"/>
    <cellStyle name="Вычисление 4 3 6" xfId="30117"/>
    <cellStyle name="Вычисление 4 3 7" xfId="30118"/>
    <cellStyle name="Вычисление 4 4" xfId="30119"/>
    <cellStyle name="Вычисление 4 4 2" xfId="30120"/>
    <cellStyle name="Вычисление 4 4 2 2" xfId="30121"/>
    <cellStyle name="Вычисление 4 4 3" xfId="30122"/>
    <cellStyle name="Вычисление 4 5" xfId="30123"/>
    <cellStyle name="Вычисление 4 6" xfId="30124"/>
    <cellStyle name="Вычисление 4 7" xfId="30125"/>
    <cellStyle name="Вычисление 4 8" xfId="30126"/>
    <cellStyle name="Вычисление 4 9" xfId="30127"/>
    <cellStyle name="Вычисление 4_БДР формат СД (2)" xfId="30128"/>
    <cellStyle name="Вычисление 5" xfId="30129"/>
    <cellStyle name="Вычисление 5 2" xfId="30130"/>
    <cellStyle name="Вычисление 5 2 2" xfId="30131"/>
    <cellStyle name="Вычисление 5 2 3" xfId="30132"/>
    <cellStyle name="Вычисление 5 2 4" xfId="30133"/>
    <cellStyle name="Вычисление 5 3" xfId="30134"/>
    <cellStyle name="Вычисление 5 3 2" xfId="30135"/>
    <cellStyle name="Вычисление 5 3 2 2" xfId="30136"/>
    <cellStyle name="Вычисление 5 3 2 3" xfId="30137"/>
    <cellStyle name="Вычисление 5 3 3" xfId="30138"/>
    <cellStyle name="Вычисление 5 3 4" xfId="30139"/>
    <cellStyle name="Вычисление 5 4" xfId="30140"/>
    <cellStyle name="Вычисление 5 4 2" xfId="30141"/>
    <cellStyle name="Вычисление 5 4 2 2" xfId="30142"/>
    <cellStyle name="Вычисление 5 4 3" xfId="30143"/>
    <cellStyle name="Гиперссылка" xfId="48534" builtinId="8"/>
    <cellStyle name="Гиперссылка 2" xfId="30144"/>
    <cellStyle name="Гиперссылка 2 2" xfId="30145"/>
    <cellStyle name="Гиперссылка 2 2 2" xfId="30146"/>
    <cellStyle name="Гиперссылка 2 2_БДР формат СД (2)" xfId="30147"/>
    <cellStyle name="Гиперссылка 2 3" xfId="30148"/>
    <cellStyle name="Гиперссылка 2 4" xfId="30149"/>
    <cellStyle name="Гиперссылка 2_БДР формат СД (2)" xfId="30150"/>
    <cellStyle name="Гиперссылка 3" xfId="30151"/>
    <cellStyle name="Данные" xfId="30152"/>
    <cellStyle name="Данные 2" xfId="30153"/>
    <cellStyle name="Данные 2 2" xfId="30154"/>
    <cellStyle name="Данные 2 2 2" xfId="30155"/>
    <cellStyle name="Данные 2 3" xfId="30156"/>
    <cellStyle name="Данные 3" xfId="30157"/>
    <cellStyle name="Данные 3 2" xfId="30158"/>
    <cellStyle name="Данные 4" xfId="30159"/>
    <cellStyle name="Дата" xfId="30160"/>
    <cellStyle name="Дата 2" xfId="30161"/>
    <cellStyle name="Дата 2 2" xfId="30162"/>
    <cellStyle name="Дата UTL" xfId="30163"/>
    <cellStyle name="Дата_PL ожидаемый 2011г." xfId="30164"/>
    <cellStyle name="Деневный" xfId="30165"/>
    <cellStyle name="Денежный (0)" xfId="30166"/>
    <cellStyle name="Денежный [0] 2" xfId="30167"/>
    <cellStyle name="Денежный 2" xfId="30168"/>
    <cellStyle name="Денежный 2 2" xfId="30169"/>
    <cellStyle name="Денежный 2 3" xfId="30170"/>
    <cellStyle name="Денежный 2 4" xfId="30171"/>
    <cellStyle name="Денежный 3" xfId="30172"/>
    <cellStyle name="Денежный 3 2" xfId="30173"/>
    <cellStyle name="Денежный 3 3" xfId="30174"/>
    <cellStyle name="Денежный 4" xfId="30175"/>
    <cellStyle name="Денежный 4 2" xfId="30176"/>
    <cellStyle name="Денежный 4 2 2" xfId="30177"/>
    <cellStyle name="Денежный 4 2 2 2" xfId="30178"/>
    <cellStyle name="Денежный 4 2 2 2 2" xfId="30179"/>
    <cellStyle name="Денежный 4 2 2 2 3" xfId="30180"/>
    <cellStyle name="Денежный 4 2 2 3" xfId="30181"/>
    <cellStyle name="Денежный 4 2 2 4" xfId="30182"/>
    <cellStyle name="Денежный 4 2 3" xfId="30183"/>
    <cellStyle name="Денежный 4 2 3 2" xfId="30184"/>
    <cellStyle name="Денежный 4 2 3 3" xfId="30185"/>
    <cellStyle name="Денежный 4 3" xfId="30186"/>
    <cellStyle name="Денежный 4 3 2" xfId="30187"/>
    <cellStyle name="Денежный 4 3 2 2" xfId="30188"/>
    <cellStyle name="Денежный 4 3 2 3" xfId="30189"/>
    <cellStyle name="Денежный 4 3 3" xfId="30190"/>
    <cellStyle name="Денежный 4 3 4" xfId="30191"/>
    <cellStyle name="Денежный 4 4" xfId="30192"/>
    <cellStyle name="Денежный 4 4 2" xfId="30193"/>
    <cellStyle name="Денежный 4 4 3" xfId="30194"/>
    <cellStyle name="Денежный 4 5" xfId="30195"/>
    <cellStyle name="Денежный 4 6" xfId="30196"/>
    <cellStyle name="Денежный 5" xfId="30197"/>
    <cellStyle name="Денежный 6" xfId="30198"/>
    <cellStyle name="Денежный 7" xfId="30199"/>
    <cellStyle name="ДЮё¶ [0]_±вЕё" xfId="30200"/>
    <cellStyle name="ДЮё¶_±вЕё" xfId="30201"/>
    <cellStyle name="ЕлИ­ [0]_±вЕё" xfId="30202"/>
    <cellStyle name="ЕлИ­_±вЕё" xfId="30203"/>
    <cellStyle name="Заг" xfId="30204"/>
    <cellStyle name="Заг 2" xfId="30205"/>
    <cellStyle name="Заг 3" xfId="30206"/>
    <cellStyle name="Заг 4" xfId="30207"/>
    <cellStyle name="Заг 5" xfId="30208"/>
    <cellStyle name="Заголовок" xfId="30209"/>
    <cellStyle name="Заголовок 1 1" xfId="30210"/>
    <cellStyle name="Заголовок 1 2" xfId="32"/>
    <cellStyle name="Заголовок 1 2 2" xfId="30211"/>
    <cellStyle name="Заголовок 1 2 2 2" xfId="30212"/>
    <cellStyle name="Заголовок 1 2 2_БДР формат СД (2)" xfId="30213"/>
    <cellStyle name="Заголовок 1 2 3" xfId="30214"/>
    <cellStyle name="Заголовок 1 2 3 2" xfId="30215"/>
    <cellStyle name="Заголовок 1 2 4" xfId="30216"/>
    <cellStyle name="Заголовок 1 2 4 2" xfId="30217"/>
    <cellStyle name="Заголовок 1 2 5" xfId="30218"/>
    <cellStyle name="Заголовок 1 2 5 2" xfId="30219"/>
    <cellStyle name="Заголовок 1 2 6" xfId="30220"/>
    <cellStyle name="Заголовок 1 2_БДР формат СД (2)" xfId="30221"/>
    <cellStyle name="Заголовок 1 3" xfId="30222"/>
    <cellStyle name="Заголовок 1 4" xfId="30223"/>
    <cellStyle name="Заголовок 1 5" xfId="30224"/>
    <cellStyle name="Заголовок 2 2" xfId="33"/>
    <cellStyle name="Заголовок 2 2 2" xfId="30225"/>
    <cellStyle name="Заголовок 2 2 2 2" xfId="30226"/>
    <cellStyle name="Заголовок 2 2 2_БДР формат СД (2)" xfId="30227"/>
    <cellStyle name="Заголовок 2 2 3" xfId="30228"/>
    <cellStyle name="Заголовок 2 2 3 2" xfId="30229"/>
    <cellStyle name="Заголовок 2 2 4" xfId="30230"/>
    <cellStyle name="Заголовок 2 2 4 2" xfId="30231"/>
    <cellStyle name="Заголовок 2 2 5" xfId="30232"/>
    <cellStyle name="Заголовок 2 2 5 2" xfId="30233"/>
    <cellStyle name="Заголовок 2 2 6" xfId="30234"/>
    <cellStyle name="Заголовок 2 2_БДР формат СД (2)" xfId="30235"/>
    <cellStyle name="Заголовок 2 3" xfId="30236"/>
    <cellStyle name="Заголовок 2 4" xfId="30237"/>
    <cellStyle name="Заголовок 2 5" xfId="30238"/>
    <cellStyle name="Заголовок 3 2" xfId="34"/>
    <cellStyle name="Заголовок 3 2 2" xfId="30239"/>
    <cellStyle name="Заголовок 3 2 2 2" xfId="30240"/>
    <cellStyle name="Заголовок 3 2 2_БДР формат СД (2)" xfId="30241"/>
    <cellStyle name="Заголовок 3 2 3" xfId="30242"/>
    <cellStyle name="Заголовок 3 2 3 2" xfId="30243"/>
    <cellStyle name="Заголовок 3 2 4" xfId="30244"/>
    <cellStyle name="Заголовок 3 2 4 2" xfId="30245"/>
    <cellStyle name="Заголовок 3 2 5" xfId="30246"/>
    <cellStyle name="Заголовок 3 2 5 2" xfId="30247"/>
    <cellStyle name="Заголовок 3 2 6" xfId="30248"/>
    <cellStyle name="Заголовок 3 2_БДР формат СД (2)" xfId="30249"/>
    <cellStyle name="Заголовок 3 3" xfId="30250"/>
    <cellStyle name="Заголовок 3 4" xfId="30251"/>
    <cellStyle name="Заголовок 3 5" xfId="30252"/>
    <cellStyle name="Заголовок 4 2" xfId="35"/>
    <cellStyle name="Заголовок 4 2 2" xfId="30253"/>
    <cellStyle name="Заголовок 4 2 2 2" xfId="30254"/>
    <cellStyle name="Заголовок 4 2 2_БДР формат СД (2)" xfId="30255"/>
    <cellStyle name="Заголовок 4 2 3" xfId="30256"/>
    <cellStyle name="Заголовок 4 2 3 2" xfId="30257"/>
    <cellStyle name="Заголовок 4 2 4" xfId="30258"/>
    <cellStyle name="Заголовок 4 2 4 2" xfId="30259"/>
    <cellStyle name="Заголовок 4 2 5" xfId="30260"/>
    <cellStyle name="Заголовок 4 2 5 2" xfId="30261"/>
    <cellStyle name="Заголовок 4 2 6" xfId="30262"/>
    <cellStyle name="Заголовок 4 2_БДР формат СД (2)" xfId="30263"/>
    <cellStyle name="Заголовок 4 3" xfId="30264"/>
    <cellStyle name="Заголовок 4 4" xfId="30265"/>
    <cellStyle name="Заголовок 4 5" xfId="30266"/>
    <cellStyle name="Заголовок 5" xfId="30267"/>
    <cellStyle name="Заголовок 5 2" xfId="30268"/>
    <cellStyle name="Заголовок 5 3" xfId="30269"/>
    <cellStyle name="Заголовок 5 4" xfId="30270"/>
    <cellStyle name="Заголовок 5 5" xfId="30271"/>
    <cellStyle name="Заголовок 6" xfId="30272"/>
    <cellStyle name="Заголовок 7" xfId="30273"/>
    <cellStyle name="Заголовок 8" xfId="30274"/>
    <cellStyle name="Заголовок 9" xfId="30275"/>
    <cellStyle name="Заголовок таблицы" xfId="30276"/>
    <cellStyle name="Заголовок таблицы 2" xfId="30277"/>
    <cellStyle name="Заголовок таблицы 3" xfId="30278"/>
    <cellStyle name="Заголовок таблицы 4" xfId="30279"/>
    <cellStyle name="Заголовок таблицы 5" xfId="30280"/>
    <cellStyle name="Заголовок таблицы 6" xfId="30281"/>
    <cellStyle name="Заголовок таблицы 7" xfId="30282"/>
    <cellStyle name="Заголовок таблицы 8" xfId="30283"/>
    <cellStyle name="Заголовок таблицы 9" xfId="30284"/>
    <cellStyle name="Заголовок1" xfId="30285"/>
    <cellStyle name="Заголовок1 2" xfId="30286"/>
    <cellStyle name="Заголовок1 3" xfId="30287"/>
    <cellStyle name="Заголовок1 4" xfId="30288"/>
    <cellStyle name="Заголовок1 5" xfId="30289"/>
    <cellStyle name="Заголовок1_Презентация (Прил  1) на 2012 год " xfId="30290"/>
    <cellStyle name="Заголовок2" xfId="30291"/>
    <cellStyle name="Заголовок2 2" xfId="30292"/>
    <cellStyle name="Заголовок2 3" xfId="30293"/>
    <cellStyle name="Заголовок2 4" xfId="30294"/>
    <cellStyle name="ЗаголовокСтолбца" xfId="30295"/>
    <cellStyle name="ЗаголовокСтолбца 2" xfId="30296"/>
    <cellStyle name="ЗаголовокСтолбца 2 2" xfId="30297"/>
    <cellStyle name="ЗаголовокСтолбца 2_БДР формат СД (2)" xfId="30298"/>
    <cellStyle name="ЗаголовокСтолбца 3" xfId="30299"/>
    <cellStyle name="ЗаголовокСтолбца 4" xfId="30300"/>
    <cellStyle name="ЗаголовокСтолбца 5" xfId="30301"/>
    <cellStyle name="ЗаголовокСтолбца_БДР формат СД (2)" xfId="30302"/>
    <cellStyle name="Защитный" xfId="30303"/>
    <cellStyle name="Защитный 2" xfId="30304"/>
    <cellStyle name="Защитный 3" xfId="30305"/>
    <cellStyle name="Защитный_БДР формат СД (2)" xfId="30306"/>
    <cellStyle name="ЗҐБШ_±ё№МВчАМ" xfId="30307"/>
    <cellStyle name="Значение" xfId="30308"/>
    <cellStyle name="Значение 2" xfId="30309"/>
    <cellStyle name="Значение 2 2" xfId="30310"/>
    <cellStyle name="Значение 2 2 2" xfId="30311"/>
    <cellStyle name="Значение 2 3" xfId="30312"/>
    <cellStyle name="Значение 2 4" xfId="30313"/>
    <cellStyle name="Значение 2 5" xfId="30314"/>
    <cellStyle name="Значение 3" xfId="30315"/>
    <cellStyle name="Значение 3 2" xfId="30316"/>
    <cellStyle name="Значение 4" xfId="30317"/>
    <cellStyle name="Значение 4 2" xfId="30318"/>
    <cellStyle name="Значение 5" xfId="30319"/>
    <cellStyle name="Значение 6" xfId="30320"/>
    <cellStyle name="Значение_БДР формат СД (2)" xfId="30321"/>
    <cellStyle name="Зоголовок" xfId="30322"/>
    <cellStyle name="Зоголовок 2" xfId="30323"/>
    <cellStyle name="Зоголовок 3" xfId="30324"/>
    <cellStyle name="Зоголовок_БДР формат СД (2)" xfId="30325"/>
    <cellStyle name="зп" xfId="30326"/>
    <cellStyle name="зп 2" xfId="30327"/>
    <cellStyle name="зуксуте" xfId="30328"/>
    <cellStyle name="зфпуруфвштп" xfId="30329"/>
    <cellStyle name="идгу" xfId="30330"/>
    <cellStyle name="Итог 2" xfId="36"/>
    <cellStyle name="Итог 2 10" xfId="30332"/>
    <cellStyle name="Итог 2 11" xfId="30333"/>
    <cellStyle name="Итог 2 12" xfId="30334"/>
    <cellStyle name="Итог 2 13" xfId="30335"/>
    <cellStyle name="Итог 2 14" xfId="30336"/>
    <cellStyle name="Итог 2 15" xfId="48532"/>
    <cellStyle name="Итог 2 2" xfId="30337"/>
    <cellStyle name="Итог 2 2 10" xfId="30338"/>
    <cellStyle name="Итог 2 2 2" xfId="30339"/>
    <cellStyle name="Итог 2 2 2 2" xfId="30340"/>
    <cellStyle name="Итог 2 2 2 2 2" xfId="30341"/>
    <cellStyle name="Итог 2 2 2 2 2 2" xfId="30342"/>
    <cellStyle name="Итог 2 2 2 2 2 3" xfId="30343"/>
    <cellStyle name="Итог 2 2 2 2 2 4" xfId="30344"/>
    <cellStyle name="Итог 2 2 2 2 2 5" xfId="30345"/>
    <cellStyle name="Итог 2 2 2 2 3" xfId="30346"/>
    <cellStyle name="Итог 2 2 2 2 3 2" xfId="30347"/>
    <cellStyle name="Итог 2 2 2 2 3 3" xfId="30348"/>
    <cellStyle name="Итог 2 2 2 2 3 4" xfId="30349"/>
    <cellStyle name="Итог 2 2 2 2 3 5" xfId="30350"/>
    <cellStyle name="Итог 2 2 2 2 4" xfId="30351"/>
    <cellStyle name="Итог 2 2 2 2 5" xfId="30352"/>
    <cellStyle name="Итог 2 2 2 2 6" xfId="30353"/>
    <cellStyle name="Итог 2 2 2 2 7" xfId="30354"/>
    <cellStyle name="Итог 2 2 2 3" xfId="30355"/>
    <cellStyle name="Итог 2 2 2 3 2" xfId="30356"/>
    <cellStyle name="Итог 2 2 2 3 2 2" xfId="30357"/>
    <cellStyle name="Итог 2 2 2 3 2 3" xfId="30358"/>
    <cellStyle name="Итог 2 2 2 3 2 4" xfId="30359"/>
    <cellStyle name="Итог 2 2 2 3 2 5" xfId="30360"/>
    <cellStyle name="Итог 2 2 2 3 3" xfId="30361"/>
    <cellStyle name="Итог 2 2 2 3 3 2" xfId="30362"/>
    <cellStyle name="Итог 2 2 2 3 3 3" xfId="30363"/>
    <cellStyle name="Итог 2 2 2 3 3 4" xfId="30364"/>
    <cellStyle name="Итог 2 2 2 3 3 5" xfId="30365"/>
    <cellStyle name="Итог 2 2 2 4" xfId="30366"/>
    <cellStyle name="Итог 2 2 2 4 2" xfId="30367"/>
    <cellStyle name="Итог 2 2 2 4 2 2" xfId="30368"/>
    <cellStyle name="Итог 2 2 2 4 2 3" xfId="30369"/>
    <cellStyle name="Итог 2 2 2 4 2 4" xfId="30370"/>
    <cellStyle name="Итог 2 2 2 4 2 5" xfId="30371"/>
    <cellStyle name="Итог 2 2 2 4 3" xfId="30372"/>
    <cellStyle name="Итог 2 2 2 4 3 2" xfId="30373"/>
    <cellStyle name="Итог 2 2 2 4 3 3" xfId="30374"/>
    <cellStyle name="Итог 2 2 2 4 3 4" xfId="30375"/>
    <cellStyle name="Итог 2 2 2 4 3 5" xfId="30376"/>
    <cellStyle name="Итог 2 2 2 5" xfId="30377"/>
    <cellStyle name="Итог 2 2 2 5 2" xfId="30378"/>
    <cellStyle name="Итог 2 2 2 5 2 2" xfId="30379"/>
    <cellStyle name="Итог 2 2 2 5 2 3" xfId="30380"/>
    <cellStyle name="Итог 2 2 2 5 2 4" xfId="30381"/>
    <cellStyle name="Итог 2 2 2 5 2 5" xfId="30382"/>
    <cellStyle name="Итог 2 2 2 6" xfId="30383"/>
    <cellStyle name="Итог 2 2 2 7" xfId="30384"/>
    <cellStyle name="Итог 2 2 2 8" xfId="30385"/>
    <cellStyle name="Итог 2 2 3" xfId="30386"/>
    <cellStyle name="Итог 2 2 3 2" xfId="30387"/>
    <cellStyle name="Итог 2 2 3 2 2" xfId="30388"/>
    <cellStyle name="Итог 2 2 3 2 3" xfId="30389"/>
    <cellStyle name="Итог 2 2 3 2 4" xfId="30390"/>
    <cellStyle name="Итог 2 2 3 2 5" xfId="30391"/>
    <cellStyle name="Итог 2 2 3 3" xfId="30392"/>
    <cellStyle name="Итог 2 2 3 3 2" xfId="30393"/>
    <cellStyle name="Итог 2 2 3 3 3" xfId="30394"/>
    <cellStyle name="Итог 2 2 3 3 4" xfId="30395"/>
    <cellStyle name="Итог 2 2 3 3 5" xfId="30396"/>
    <cellStyle name="Итог 2 2 3 4" xfId="30397"/>
    <cellStyle name="Итог 2 2 3 5" xfId="30398"/>
    <cellStyle name="Итог 2 2 3 6" xfId="30399"/>
    <cellStyle name="Итог 2 2 3 7" xfId="30400"/>
    <cellStyle name="Итог 2 2 4" xfId="30401"/>
    <cellStyle name="Итог 2 2 4 2" xfId="30402"/>
    <cellStyle name="Итог 2 2 4 2 2" xfId="30403"/>
    <cellStyle name="Итог 2 2 4 2 3" xfId="30404"/>
    <cellStyle name="Итог 2 2 4 2 4" xfId="30405"/>
    <cellStyle name="Итог 2 2 4 2 5" xfId="30406"/>
    <cellStyle name="Итог 2 2 4 3" xfId="30407"/>
    <cellStyle name="Итог 2 2 4 3 2" xfId="30408"/>
    <cellStyle name="Итог 2 2 4 3 3" xfId="30409"/>
    <cellStyle name="Итог 2 2 4 3 4" xfId="30410"/>
    <cellStyle name="Итог 2 2 4 3 5" xfId="30411"/>
    <cellStyle name="Итог 2 2 4 4" xfId="30412"/>
    <cellStyle name="Итог 2 2 4 5" xfId="30413"/>
    <cellStyle name="Итог 2 2 4 6" xfId="30414"/>
    <cellStyle name="Итог 2 2 4 7" xfId="30415"/>
    <cellStyle name="Итог 2 2 5" xfId="30416"/>
    <cellStyle name="Итог 2 2 5 2" xfId="30417"/>
    <cellStyle name="Итог 2 2 5 2 2" xfId="30418"/>
    <cellStyle name="Итог 2 2 5 2 3" xfId="30419"/>
    <cellStyle name="Итог 2 2 5 2 4" xfId="30420"/>
    <cellStyle name="Итог 2 2 5 2 5" xfId="30421"/>
    <cellStyle name="Итог 2 2 5 3" xfId="30422"/>
    <cellStyle name="Итог 2 2 5 3 2" xfId="30423"/>
    <cellStyle name="Итог 2 2 5 3 3" xfId="30424"/>
    <cellStyle name="Итог 2 2 5 3 4" xfId="30425"/>
    <cellStyle name="Итог 2 2 5 3 5" xfId="30426"/>
    <cellStyle name="Итог 2 2 6" xfId="30427"/>
    <cellStyle name="Итог 2 2 6 2" xfId="30428"/>
    <cellStyle name="Итог 2 2 6 2 2" xfId="30429"/>
    <cellStyle name="Итог 2 2 6 2 3" xfId="30430"/>
    <cellStyle name="Итог 2 2 6 2 4" xfId="30431"/>
    <cellStyle name="Итог 2 2 6 2 5" xfId="30432"/>
    <cellStyle name="Итог 2 2 7" xfId="30433"/>
    <cellStyle name="Итог 2 2 8" xfId="30434"/>
    <cellStyle name="Итог 2 2 9" xfId="30435"/>
    <cellStyle name="Итог 2 2_БДР формат СД (2)" xfId="30436"/>
    <cellStyle name="Итог 2 3" xfId="30437"/>
    <cellStyle name="Итог 2 3 10" xfId="30438"/>
    <cellStyle name="Итог 2 3 2" xfId="30439"/>
    <cellStyle name="Итог 2 3 2 2" xfId="30440"/>
    <cellStyle name="Итог 2 3 2 2 2" xfId="30441"/>
    <cellStyle name="Итог 2 3 2 2 3" xfId="30442"/>
    <cellStyle name="Итог 2 3 2 2 4" xfId="30443"/>
    <cellStyle name="Итог 2 3 2 2 5" xfId="30444"/>
    <cellStyle name="Итог 2 3 2 2 6" xfId="30445"/>
    <cellStyle name="Итог 2 3 2 2 7" xfId="30446"/>
    <cellStyle name="Итог 2 3 2 3" xfId="30447"/>
    <cellStyle name="Итог 2 3 2 3 2" xfId="30448"/>
    <cellStyle name="Итог 2 3 2 3 3" xfId="30449"/>
    <cellStyle name="Итог 2 3 2 3 4" xfId="30450"/>
    <cellStyle name="Итог 2 3 2 3 5" xfId="30451"/>
    <cellStyle name="Итог 2 3 2 4" xfId="30452"/>
    <cellStyle name="Итог 2 3 2 5" xfId="30453"/>
    <cellStyle name="Итог 2 3 2 6" xfId="30454"/>
    <cellStyle name="Итог 2 3 2 7" xfId="30455"/>
    <cellStyle name="Итог 2 3 2 8" xfId="30456"/>
    <cellStyle name="Итог 2 3 3" xfId="30457"/>
    <cellStyle name="Итог 2 3 3 2" xfId="30458"/>
    <cellStyle name="Итог 2 3 3 2 2" xfId="30459"/>
    <cellStyle name="Итог 2 3 3 2 3" xfId="30460"/>
    <cellStyle name="Итог 2 3 3 2 4" xfId="30461"/>
    <cellStyle name="Итог 2 3 3 2 5" xfId="30462"/>
    <cellStyle name="Итог 2 3 3 2 6" xfId="30463"/>
    <cellStyle name="Итог 2 3 3 2 7" xfId="30464"/>
    <cellStyle name="Итог 2 3 3 3" xfId="30465"/>
    <cellStyle name="Итог 2 3 3 3 2" xfId="30466"/>
    <cellStyle name="Итог 2 3 3 3 3" xfId="30467"/>
    <cellStyle name="Итог 2 3 3 3 4" xfId="30468"/>
    <cellStyle name="Итог 2 3 3 3 5" xfId="30469"/>
    <cellStyle name="Итог 2 3 3 4" xfId="30470"/>
    <cellStyle name="Итог 2 3 3 5" xfId="30471"/>
    <cellStyle name="Итог 2 3 3 6" xfId="30472"/>
    <cellStyle name="Итог 2 3 3 7" xfId="30473"/>
    <cellStyle name="Итог 2 3 3 8" xfId="30474"/>
    <cellStyle name="Итог 2 3 4" xfId="30475"/>
    <cellStyle name="Итог 2 3 4 2" xfId="30476"/>
    <cellStyle name="Итог 2 3 4 2 2" xfId="30477"/>
    <cellStyle name="Итог 2 3 4 2 3" xfId="30478"/>
    <cellStyle name="Итог 2 3 4 2 4" xfId="30479"/>
    <cellStyle name="Итог 2 3 4 2 5" xfId="30480"/>
    <cellStyle name="Итог 2 3 4 3" xfId="30481"/>
    <cellStyle name="Итог 2 3 4 3 2" xfId="30482"/>
    <cellStyle name="Итог 2 3 4 3 3" xfId="30483"/>
    <cellStyle name="Итог 2 3 4 3 4" xfId="30484"/>
    <cellStyle name="Итог 2 3 4 3 5" xfId="30485"/>
    <cellStyle name="Итог 2 3 4 4" xfId="30486"/>
    <cellStyle name="Итог 2 3 4 5" xfId="30487"/>
    <cellStyle name="Итог 2 3 4 6" xfId="30488"/>
    <cellStyle name="Итог 2 3 4 7" xfId="30489"/>
    <cellStyle name="Итог 2 3 5" xfId="30490"/>
    <cellStyle name="Итог 2 3 5 2" xfId="30491"/>
    <cellStyle name="Итог 2 3 5 2 2" xfId="30492"/>
    <cellStyle name="Итог 2 3 5 2 3" xfId="30493"/>
    <cellStyle name="Итог 2 3 5 2 4" xfId="30494"/>
    <cellStyle name="Итог 2 3 5 2 5" xfId="30495"/>
    <cellStyle name="Итог 2 3 6" xfId="30496"/>
    <cellStyle name="Итог 2 3 7" xfId="30497"/>
    <cellStyle name="Итог 2 3 8" xfId="30498"/>
    <cellStyle name="Итог 2 3 9" xfId="30499"/>
    <cellStyle name="Итог 2 3_БДР формат СД (2)" xfId="30500"/>
    <cellStyle name="Итог 2 4" xfId="30501"/>
    <cellStyle name="Итог 2 4 2" xfId="30502"/>
    <cellStyle name="Итог 2 4 2 2" xfId="30503"/>
    <cellStyle name="Итог 2 4 2 2 2" xfId="30504"/>
    <cellStyle name="Итог 2 4 2 2 3" xfId="30505"/>
    <cellStyle name="Итог 2 4 2 2 4" xfId="30506"/>
    <cellStyle name="Итог 2 4 2 2 5" xfId="30507"/>
    <cellStyle name="Итог 2 4 2 2 6" xfId="30508"/>
    <cellStyle name="Итог 2 4 2 2 7" xfId="30509"/>
    <cellStyle name="Итог 2 4 2 3" xfId="30510"/>
    <cellStyle name="Итог 2 4 2 3 2" xfId="30511"/>
    <cellStyle name="Итог 2 4 2 3 3" xfId="30512"/>
    <cellStyle name="Итог 2 4 2 3 4" xfId="30513"/>
    <cellStyle name="Итог 2 4 2 3 5" xfId="30514"/>
    <cellStyle name="Итог 2 4 2 4" xfId="30515"/>
    <cellStyle name="Итог 2 4 2 5" xfId="30516"/>
    <cellStyle name="Итог 2 4 2 6" xfId="30517"/>
    <cellStyle name="Итог 2 4 2 7" xfId="30518"/>
    <cellStyle name="Итог 2 4 2 8" xfId="30519"/>
    <cellStyle name="Итог 2 4 3" xfId="30520"/>
    <cellStyle name="Итог 2 4 3 2" xfId="30521"/>
    <cellStyle name="Итог 2 4 3 2 2" xfId="30522"/>
    <cellStyle name="Итог 2 4 3 2 3" xfId="30523"/>
    <cellStyle name="Итог 2 4 3 2 4" xfId="30524"/>
    <cellStyle name="Итог 2 4 3 2 5" xfId="30525"/>
    <cellStyle name="Итог 2 4 3 3" xfId="30526"/>
    <cellStyle name="Итог 2 4 3 3 2" xfId="30527"/>
    <cellStyle name="Итог 2 4 3 3 3" xfId="30528"/>
    <cellStyle name="Итог 2 4 3 3 4" xfId="30529"/>
    <cellStyle name="Итог 2 4 3 3 5" xfId="30530"/>
    <cellStyle name="Итог 2 4 3 4" xfId="30531"/>
    <cellStyle name="Итог 2 4 3 5" xfId="30532"/>
    <cellStyle name="Итог 2 4 3 6" xfId="30533"/>
    <cellStyle name="Итог 2 4 3 7" xfId="30534"/>
    <cellStyle name="Итог 2 4 4" xfId="30535"/>
    <cellStyle name="Итог 2 4 4 2" xfId="30536"/>
    <cellStyle name="Итог 2 4 4 3" xfId="30537"/>
    <cellStyle name="Итог 2 4 4 4" xfId="30538"/>
    <cellStyle name="Итог 2 4 4 5" xfId="30539"/>
    <cellStyle name="Итог 2 4 5" xfId="30540"/>
    <cellStyle name="Итог 2 4 5 2" xfId="30541"/>
    <cellStyle name="Итог 2 4 5 3" xfId="30542"/>
    <cellStyle name="Итог 2 4 5 4" xfId="30543"/>
    <cellStyle name="Итог 2 4 5 5" xfId="30544"/>
    <cellStyle name="Итог 2 4 6" xfId="30545"/>
    <cellStyle name="Итог 2 4 7" xfId="30546"/>
    <cellStyle name="Итог 2 4 8" xfId="30547"/>
    <cellStyle name="Итог 2 4 9" xfId="30548"/>
    <cellStyle name="Итог 2 4_БДР формат СД (2)" xfId="30549"/>
    <cellStyle name="Итог 2 5" xfId="30550"/>
    <cellStyle name="Итог 2 5 2" xfId="30551"/>
    <cellStyle name="Итог 2 5 2 2" xfId="30552"/>
    <cellStyle name="Итог 2 5 2 2 2" xfId="30553"/>
    <cellStyle name="Итог 2 5 2 2 3" xfId="30554"/>
    <cellStyle name="Итог 2 5 2 2 4" xfId="30555"/>
    <cellStyle name="Итог 2 5 2 2 5" xfId="30556"/>
    <cellStyle name="Итог 2 5 2 2 6" xfId="30557"/>
    <cellStyle name="Итог 2 5 2 2 7" xfId="30558"/>
    <cellStyle name="Итог 2 5 2 3" xfId="30559"/>
    <cellStyle name="Итог 2 5 2 3 2" xfId="30560"/>
    <cellStyle name="Итог 2 5 2 3 3" xfId="30561"/>
    <cellStyle name="Итог 2 5 2 3 4" xfId="30562"/>
    <cellStyle name="Итог 2 5 2 3 5" xfId="30563"/>
    <cellStyle name="Итог 2 5 2 4" xfId="30564"/>
    <cellStyle name="Итог 2 5 2 5" xfId="30565"/>
    <cellStyle name="Итог 2 5 2 6" xfId="30566"/>
    <cellStyle name="Итог 2 5 2 7" xfId="30567"/>
    <cellStyle name="Итог 2 5 2 8" xfId="30568"/>
    <cellStyle name="Итог 2 5 3" xfId="30569"/>
    <cellStyle name="Итог 2 5 3 2" xfId="30570"/>
    <cellStyle name="Итог 2 5 3 2 2" xfId="30571"/>
    <cellStyle name="Итог 2 5 3 2 3" xfId="30572"/>
    <cellStyle name="Итог 2 5 3 2 4" xfId="30573"/>
    <cellStyle name="Итог 2 5 3 2 5" xfId="30574"/>
    <cellStyle name="Итог 2 5 3 3" xfId="30575"/>
    <cellStyle name="Итог 2 5 3 3 2" xfId="30576"/>
    <cellStyle name="Итог 2 5 3 3 3" xfId="30577"/>
    <cellStyle name="Итог 2 5 3 3 4" xfId="30578"/>
    <cellStyle name="Итог 2 5 3 3 5" xfId="30579"/>
    <cellStyle name="Итог 2 5 3 4" xfId="30580"/>
    <cellStyle name="Итог 2 5 3 5" xfId="30581"/>
    <cellStyle name="Итог 2 5 3 6" xfId="30582"/>
    <cellStyle name="Итог 2 5 3 7" xfId="30583"/>
    <cellStyle name="Итог 2 5 4" xfId="30584"/>
    <cellStyle name="Итог 2 5 4 2" xfId="30585"/>
    <cellStyle name="Итог 2 5 4 3" xfId="30586"/>
    <cellStyle name="Итог 2 5 4 4" xfId="30587"/>
    <cellStyle name="Итог 2 5 4 5" xfId="30588"/>
    <cellStyle name="Итог 2 5 5" xfId="30589"/>
    <cellStyle name="Итог 2 5 5 2" xfId="30590"/>
    <cellStyle name="Итог 2 5 5 3" xfId="30591"/>
    <cellStyle name="Итог 2 5 5 4" xfId="30592"/>
    <cellStyle name="Итог 2 5 5 5" xfId="30593"/>
    <cellStyle name="Итог 2 5 6" xfId="30594"/>
    <cellStyle name="Итог 2 5 7" xfId="30595"/>
    <cellStyle name="Итог 2 5 8" xfId="30596"/>
    <cellStyle name="Итог 2 5 9" xfId="30597"/>
    <cellStyle name="Итог 2 5_БДР формат СД (2)" xfId="30598"/>
    <cellStyle name="Итог 2 6" xfId="30599"/>
    <cellStyle name="Итог 2 6 2" xfId="30600"/>
    <cellStyle name="Итог 2 6 2 2" xfId="30601"/>
    <cellStyle name="Итог 2 6 2 3" xfId="30602"/>
    <cellStyle name="Итог 2 6 2 4" xfId="30603"/>
    <cellStyle name="Итог 2 6 2 5" xfId="30604"/>
    <cellStyle name="Итог 2 6 2 6" xfId="30605"/>
    <cellStyle name="Итог 2 6 2 7" xfId="30606"/>
    <cellStyle name="Итог 2 6 3" xfId="30607"/>
    <cellStyle name="Итог 2 6 3 2" xfId="30608"/>
    <cellStyle name="Итог 2 6 3 3" xfId="30609"/>
    <cellStyle name="Итог 2 6 3 4" xfId="30610"/>
    <cellStyle name="Итог 2 6 3 5" xfId="30611"/>
    <cellStyle name="Итог 2 6 4" xfId="30612"/>
    <cellStyle name="Итог 2 6 5" xfId="30613"/>
    <cellStyle name="Итог 2 6 6" xfId="30614"/>
    <cellStyle name="Итог 2 6 7" xfId="30615"/>
    <cellStyle name="Итог 2 6 8" xfId="30616"/>
    <cellStyle name="Итог 2 7" xfId="30617"/>
    <cellStyle name="Итог 2 7 2" xfId="30618"/>
    <cellStyle name="Итог 2 7 2 2" xfId="30619"/>
    <cellStyle name="Итог 2 7 2 3" xfId="30620"/>
    <cellStyle name="Итог 2 7 2 4" xfId="30621"/>
    <cellStyle name="Итог 2 7 2 5" xfId="30622"/>
    <cellStyle name="Итог 2 7 2 6" xfId="30623"/>
    <cellStyle name="Итог 2 7 2 7" xfId="30624"/>
    <cellStyle name="Итог 2 7 3" xfId="30625"/>
    <cellStyle name="Итог 2 7 3 2" xfId="30626"/>
    <cellStyle name="Итог 2 7 3 3" xfId="30627"/>
    <cellStyle name="Итог 2 7 3 4" xfId="30628"/>
    <cellStyle name="Итог 2 7 3 5" xfId="30629"/>
    <cellStyle name="Итог 2 7 4" xfId="30630"/>
    <cellStyle name="Итог 2 7 5" xfId="30631"/>
    <cellStyle name="Итог 2 7 6" xfId="30632"/>
    <cellStyle name="Итог 2 7 7" xfId="30633"/>
    <cellStyle name="Итог 2 7 8" xfId="30634"/>
    <cellStyle name="Итог 2 8" xfId="30635"/>
    <cellStyle name="Итог 2 8 2" xfId="30636"/>
    <cellStyle name="Итог 2 8 2 2" xfId="30637"/>
    <cellStyle name="Итог 2 8 2 3" xfId="30638"/>
    <cellStyle name="Итог 2 8 2 4" xfId="30639"/>
    <cellStyle name="Итог 2 8 2 5" xfId="30640"/>
    <cellStyle name="Итог 2 8 3" xfId="30641"/>
    <cellStyle name="Итог 2 8 3 2" xfId="30642"/>
    <cellStyle name="Итог 2 8 3 3" xfId="30643"/>
    <cellStyle name="Итог 2 8 3 4" xfId="30644"/>
    <cellStyle name="Итог 2 8 3 5" xfId="30645"/>
    <cellStyle name="Итог 2 8 4" xfId="30646"/>
    <cellStyle name="Итог 2 8 5" xfId="30647"/>
    <cellStyle name="Итог 2 8 6" xfId="30648"/>
    <cellStyle name="Итог 2 8 7" xfId="30649"/>
    <cellStyle name="Итог 2 9" xfId="30650"/>
    <cellStyle name="Итог 2 9 2" xfId="30651"/>
    <cellStyle name="Итог 2 9 2 2" xfId="30652"/>
    <cellStyle name="Итог 2 9 2 3" xfId="30653"/>
    <cellStyle name="Итог 2 9 2 4" xfId="30654"/>
    <cellStyle name="Итог 2 9 2 5" xfId="30655"/>
    <cellStyle name="Итог 2_БДР формат СД (2)" xfId="30656"/>
    <cellStyle name="Итог 3" xfId="30657"/>
    <cellStyle name="Итог 3 2" xfId="30658"/>
    <cellStyle name="Итог 3 2 2" xfId="30659"/>
    <cellStyle name="Итог 3 2 2 2" xfId="30660"/>
    <cellStyle name="Итог 3 2 2 2 2" xfId="30661"/>
    <cellStyle name="Итог 3 2 2 2 3" xfId="30662"/>
    <cellStyle name="Итог 3 2 2 2 4" xfId="30663"/>
    <cellStyle name="Итог 3 2 2 2 5" xfId="30664"/>
    <cellStyle name="Итог 3 2 2 3" xfId="30665"/>
    <cellStyle name="Итог 3 2 2 3 2" xfId="30666"/>
    <cellStyle name="Итог 3 2 2 3 3" xfId="30667"/>
    <cellStyle name="Итог 3 2 2 3 4" xfId="30668"/>
    <cellStyle name="Итог 3 2 2 3 5" xfId="30669"/>
    <cellStyle name="Итог 3 2 2 4" xfId="30670"/>
    <cellStyle name="Итог 3 2 2 5" xfId="30671"/>
    <cellStyle name="Итог 3 2 2 6" xfId="30672"/>
    <cellStyle name="Итог 3 2 2 7" xfId="30673"/>
    <cellStyle name="Итог 3 2 3" xfId="30674"/>
    <cellStyle name="Итог 3 2 3 2" xfId="30675"/>
    <cellStyle name="Итог 3 2 3 2 2" xfId="30676"/>
    <cellStyle name="Итог 3 2 3 2 3" xfId="30677"/>
    <cellStyle name="Итог 3 2 3 2 4" xfId="30678"/>
    <cellStyle name="Итог 3 2 3 2 5" xfId="30679"/>
    <cellStyle name="Итог 3 2 3 3" xfId="30680"/>
    <cellStyle name="Итог 3 2 3 3 2" xfId="30681"/>
    <cellStyle name="Итог 3 2 3 3 3" xfId="30682"/>
    <cellStyle name="Итог 3 2 3 3 4" xfId="30683"/>
    <cellStyle name="Итог 3 2 3 3 5" xfId="30684"/>
    <cellStyle name="Итог 3 2 4" xfId="30685"/>
    <cellStyle name="Итог 3 2 4 2" xfId="30686"/>
    <cellStyle name="Итог 3 2 4 2 2" xfId="30687"/>
    <cellStyle name="Итог 3 2 4 2 3" xfId="30688"/>
    <cellStyle name="Итог 3 2 4 2 4" xfId="30689"/>
    <cellStyle name="Итог 3 2 4 2 5" xfId="30690"/>
    <cellStyle name="Итог 3 2 4 3" xfId="30691"/>
    <cellStyle name="Итог 3 2 4 3 2" xfId="30692"/>
    <cellStyle name="Итог 3 2 4 3 3" xfId="30693"/>
    <cellStyle name="Итог 3 2 4 3 4" xfId="30694"/>
    <cellStyle name="Итог 3 2 4 3 5" xfId="30695"/>
    <cellStyle name="Итог 3 2 5" xfId="30696"/>
    <cellStyle name="Итог 3 2 5 2" xfId="30697"/>
    <cellStyle name="Итог 3 2 5 2 2" xfId="30698"/>
    <cellStyle name="Итог 3 2 5 2 3" xfId="30699"/>
    <cellStyle name="Итог 3 2 5 2 4" xfId="30700"/>
    <cellStyle name="Итог 3 2 5 2 5" xfId="30701"/>
    <cellStyle name="Итог 3 2 6" xfId="30702"/>
    <cellStyle name="Итог 3 2 7" xfId="30703"/>
    <cellStyle name="Итог 3 2 8" xfId="30704"/>
    <cellStyle name="Итог 3 3" xfId="30705"/>
    <cellStyle name="Итог 3 3 2" xfId="30706"/>
    <cellStyle name="Итог 3 3 2 2" xfId="30707"/>
    <cellStyle name="Итог 3 3 2 3" xfId="30708"/>
    <cellStyle name="Итог 3 3 2 4" xfId="30709"/>
    <cellStyle name="Итог 3 3 2 5" xfId="30710"/>
    <cellStyle name="Итог 3 3 3" xfId="30711"/>
    <cellStyle name="Итог 3 3 3 2" xfId="30712"/>
    <cellStyle name="Итог 3 3 3 3" xfId="30713"/>
    <cellStyle name="Итог 3 3 3 4" xfId="30714"/>
    <cellStyle name="Итог 3 3 3 5" xfId="30715"/>
    <cellStyle name="Итог 3 3 4" xfId="30716"/>
    <cellStyle name="Итог 3 3 5" xfId="30717"/>
    <cellStyle name="Итог 3 3 6" xfId="30718"/>
    <cellStyle name="Итог 3 3 7" xfId="30719"/>
    <cellStyle name="Итог 3 4" xfId="30720"/>
    <cellStyle name="Итог 3 4 2" xfId="30721"/>
    <cellStyle name="Итог 3 4 2 2" xfId="30722"/>
    <cellStyle name="Итог 3 4 2 3" xfId="30723"/>
    <cellStyle name="Итог 3 4 2 4" xfId="30724"/>
    <cellStyle name="Итог 3 4 2 5" xfId="30725"/>
    <cellStyle name="Итог 3 4 3" xfId="30726"/>
    <cellStyle name="Итог 3 4 3 2" xfId="30727"/>
    <cellStyle name="Итог 3 4 3 3" xfId="30728"/>
    <cellStyle name="Итог 3 4 3 4" xfId="30729"/>
    <cellStyle name="Итог 3 4 3 5" xfId="30730"/>
    <cellStyle name="Итог 3 5" xfId="30731"/>
    <cellStyle name="Итог 3 5 2" xfId="30732"/>
    <cellStyle name="Итог 3 5 2 2" xfId="30733"/>
    <cellStyle name="Итог 3 5 2 3" xfId="30734"/>
    <cellStyle name="Итог 3 5 2 4" xfId="30735"/>
    <cellStyle name="Итог 3 5 2 5" xfId="30736"/>
    <cellStyle name="Итог 3 5 3" xfId="30737"/>
    <cellStyle name="Итог 3 5 3 2" xfId="30738"/>
    <cellStyle name="Итог 3 5 3 3" xfId="30739"/>
    <cellStyle name="Итог 3 5 3 4" xfId="30740"/>
    <cellStyle name="Итог 3 5 3 5" xfId="30741"/>
    <cellStyle name="Итог 3 6" xfId="30742"/>
    <cellStyle name="Итог 3 6 2" xfId="30743"/>
    <cellStyle name="Итог 3 6 2 2" xfId="30744"/>
    <cellStyle name="Итог 3 6 2 3" xfId="30745"/>
    <cellStyle name="Итог 3 6 2 4" xfId="30746"/>
    <cellStyle name="Итог 3 6 2 5" xfId="30747"/>
    <cellStyle name="Итог 3 7" xfId="30748"/>
    <cellStyle name="Итог 3 8" xfId="30749"/>
    <cellStyle name="Итог 3 9" xfId="30750"/>
    <cellStyle name="Итог 3_БДР формат СД (2)" xfId="30751"/>
    <cellStyle name="Итог 4" xfId="30752"/>
    <cellStyle name="Итог 4 2" xfId="30753"/>
    <cellStyle name="Итог 4 2 2" xfId="30754"/>
    <cellStyle name="Итог 4 2 2 2" xfId="30755"/>
    <cellStyle name="Итог 4 2 2 3" xfId="30756"/>
    <cellStyle name="Итог 4 2 2 4" xfId="30757"/>
    <cellStyle name="Итог 4 2 2 5" xfId="30758"/>
    <cellStyle name="Итог 4 2 2 6" xfId="30759"/>
    <cellStyle name="Итог 4 2 2 7" xfId="30760"/>
    <cellStyle name="Итог 4 2 3" xfId="30761"/>
    <cellStyle name="Итог 4 2 4" xfId="30762"/>
    <cellStyle name="Итог 4 2 5" xfId="30763"/>
    <cellStyle name="Итог 4 2 6" xfId="30764"/>
    <cellStyle name="Итог 4 2 7" xfId="30765"/>
    <cellStyle name="Итог 4 2 8" xfId="30766"/>
    <cellStyle name="Итог 4 3" xfId="30767"/>
    <cellStyle name="Итог 4 3 2" xfId="30768"/>
    <cellStyle name="Итог 4 3 2 2" xfId="30769"/>
    <cellStyle name="Итог 4 3 3" xfId="30770"/>
    <cellStyle name="Итог 4 3 4" xfId="30771"/>
    <cellStyle name="Итог 4 3 5" xfId="30772"/>
    <cellStyle name="Итог 4 3 6" xfId="30773"/>
    <cellStyle name="Итог 4 3 7" xfId="30774"/>
    <cellStyle name="Итог 4 4" xfId="30775"/>
    <cellStyle name="Итог 4 4 2" xfId="30776"/>
    <cellStyle name="Итог 4 4 2 2" xfId="30777"/>
    <cellStyle name="Итог 4 4 3" xfId="30778"/>
    <cellStyle name="Итог 4 5" xfId="30779"/>
    <cellStyle name="Итог 4 6" xfId="30780"/>
    <cellStyle name="Итог 4 7" xfId="30781"/>
    <cellStyle name="Итог 4 8" xfId="30782"/>
    <cellStyle name="Итог 4 9" xfId="30783"/>
    <cellStyle name="Итог 4_БДР формат СД (2)" xfId="30784"/>
    <cellStyle name="Итог 5" xfId="30785"/>
    <cellStyle name="Итог 5 2" xfId="30786"/>
    <cellStyle name="Итог 5 2 2" xfId="30787"/>
    <cellStyle name="Итог 5 2 3" xfId="30788"/>
    <cellStyle name="Итог 5 2 4" xfId="30789"/>
    <cellStyle name="Итог 5 2 5" xfId="30790"/>
    <cellStyle name="Итог 5 3" xfId="30791"/>
    <cellStyle name="Итог 5 3 2" xfId="30792"/>
    <cellStyle name="Итог 5 3 2 2" xfId="30793"/>
    <cellStyle name="Итог 5 3 3" xfId="30794"/>
    <cellStyle name="Итог 5 4" xfId="30795"/>
    <cellStyle name="Итог 5 4 2" xfId="30796"/>
    <cellStyle name="Итог 5 4 2 2" xfId="30797"/>
    <cellStyle name="Итог 5 4 3" xfId="30798"/>
    <cellStyle name="Итог 5 5" xfId="30799"/>
    <cellStyle name="Итоги" xfId="30800"/>
    <cellStyle name="Итого" xfId="30801"/>
    <cellStyle name="Итого 2" xfId="30802"/>
    <cellStyle name="Итого 2 2" xfId="30803"/>
    <cellStyle name="Итого 2 2 2" xfId="30804"/>
    <cellStyle name="Итого 2 3" xfId="30805"/>
    <cellStyle name="Итого 3" xfId="30806"/>
    <cellStyle name="Итого 3 2" xfId="30807"/>
    <cellStyle name="Итого 4" xfId="30808"/>
    <cellStyle name="Итого 4 2" xfId="30809"/>
    <cellStyle name="Итого 5" xfId="30810"/>
    <cellStyle name="Итого_БДР формат СД (2)" xfId="30811"/>
    <cellStyle name="йешеду" xfId="30331"/>
    <cellStyle name="Килограмы" xfId="30812"/>
    <cellStyle name="Килограмы 2" xfId="30813"/>
    <cellStyle name="Килограмы 2 2" xfId="30814"/>
    <cellStyle name="Килограмы 2 3" xfId="30815"/>
    <cellStyle name="Килограмы 2 4" xfId="30816"/>
    <cellStyle name="Килограмы 2 5" xfId="30817"/>
    <cellStyle name="Килограмы 3" xfId="30818"/>
    <cellStyle name="Килограмы 4" xfId="30819"/>
    <cellStyle name="Килограмы 5" xfId="30820"/>
    <cellStyle name="Килограмы 6" xfId="30821"/>
    <cellStyle name="Код строки" xfId="30822"/>
    <cellStyle name="Код строки 2" xfId="30823"/>
    <cellStyle name="Код строки 3" xfId="30824"/>
    <cellStyle name="Код строки 4" xfId="30825"/>
    <cellStyle name="Код строки 5" xfId="30826"/>
    <cellStyle name="Контрагенты 4" xfId="30827"/>
    <cellStyle name="Контрагенты 4 2" xfId="30828"/>
    <cellStyle name="Контрагенты 4 3" xfId="30829"/>
    <cellStyle name="Контрагенты 4 4" xfId="30830"/>
    <cellStyle name="Контрагенты 4 5" xfId="30831"/>
    <cellStyle name="Контрольная ячейка 2" xfId="37"/>
    <cellStyle name="Контрольная ячейка 2 2" xfId="30832"/>
    <cellStyle name="Контрольная ячейка 2 2 2" xfId="30833"/>
    <cellStyle name="Контрольная ячейка 2 2 3" xfId="30834"/>
    <cellStyle name="Контрольная ячейка 2 2_БДР формат СД (2)" xfId="30835"/>
    <cellStyle name="Контрольная ячейка 2 3" xfId="30836"/>
    <cellStyle name="Контрольная ячейка 2 3 2" xfId="30837"/>
    <cellStyle name="Контрольная ячейка 2 4" xfId="30838"/>
    <cellStyle name="Контрольная ячейка 2 4 2" xfId="30839"/>
    <cellStyle name="Контрольная ячейка 2 5" xfId="30840"/>
    <cellStyle name="Контрольная ячейка 2 5 2" xfId="30841"/>
    <cellStyle name="Контрольная ячейка 2 6" xfId="30842"/>
    <cellStyle name="Контрольная ячейка 2 6 2" xfId="30843"/>
    <cellStyle name="Контрольная ячейка 2 7" xfId="30844"/>
    <cellStyle name="Контрольная ячейка 2_БДР формат СД (2)" xfId="30845"/>
    <cellStyle name="Контрольная ячейка 3" xfId="30846"/>
    <cellStyle name="Контрольная ячейка 3 2" xfId="30847"/>
    <cellStyle name="Контрольная ячейка 4" xfId="30848"/>
    <cellStyle name="Контрольная ячейка 4 2" xfId="30849"/>
    <cellStyle name="Контрольная ячейка 5" xfId="30850"/>
    <cellStyle name="Мои наименования показателей" xfId="30859"/>
    <cellStyle name="Мои наименования показателей 2" xfId="30860"/>
    <cellStyle name="Мои наименования показателей 3" xfId="30861"/>
    <cellStyle name="Мои наименования показателей 4" xfId="30862"/>
    <cellStyle name="Мои наименования показателей_БДР формат СД (2)" xfId="30863"/>
    <cellStyle name="Мой заголовок" xfId="30851"/>
    <cellStyle name="Мой заголовок 2" xfId="30852"/>
    <cellStyle name="Мой заголовок 3" xfId="30853"/>
    <cellStyle name="Мой заголовок листа" xfId="30854"/>
    <cellStyle name="Мой заголовок листа 2" xfId="30855"/>
    <cellStyle name="Мой заголовок листа 3" xfId="30856"/>
    <cellStyle name="Мой заголовок листа_БДР формат СД (2)" xfId="30857"/>
    <cellStyle name="Мой заголовок_БДР формат СД (2)" xfId="30858"/>
    <cellStyle name="МЭС" xfId="30864"/>
    <cellStyle name="МЭС 2" xfId="30865"/>
    <cellStyle name="МЭС 2 2" xfId="30866"/>
    <cellStyle name="МЭС 2 2 2" xfId="30867"/>
    <cellStyle name="МЭС 2 3" xfId="30868"/>
    <cellStyle name="МЭС 2 4" xfId="30869"/>
    <cellStyle name="МЭС 2 5" xfId="30870"/>
    <cellStyle name="МЭС 3" xfId="30871"/>
    <cellStyle name="МЭС 3 2" xfId="30872"/>
    <cellStyle name="МЭС 4" xfId="30873"/>
    <cellStyle name="МЭС 5" xfId="30874"/>
    <cellStyle name="МЭС 6" xfId="30875"/>
    <cellStyle name="МЭС_БДР формат СД (2)" xfId="30876"/>
    <cellStyle name="Название 2" xfId="38"/>
    <cellStyle name="Название 2 2" xfId="30877"/>
    <cellStyle name="Название 2 2 2" xfId="30878"/>
    <cellStyle name="Название 2 2_БДР формат СД (2)" xfId="30879"/>
    <cellStyle name="Название 2 3" xfId="30880"/>
    <cellStyle name="Название 2 3 2" xfId="30881"/>
    <cellStyle name="Название 2 4" xfId="30882"/>
    <cellStyle name="Название 2 4 2" xfId="30883"/>
    <cellStyle name="Название 2 5" xfId="30884"/>
    <cellStyle name="Название 2 5 2" xfId="30885"/>
    <cellStyle name="Название 2 6" xfId="30886"/>
    <cellStyle name="Название 2_БДР формат СД (2)" xfId="30887"/>
    <cellStyle name="Название 3" xfId="30888"/>
    <cellStyle name="Название 4" xfId="30889"/>
    <cellStyle name="Название 5" xfId="30890"/>
    <cellStyle name="НД - Маслопроводы" xfId="30891"/>
    <cellStyle name="НД - Углеродистые" xfId="30892"/>
    <cellStyle name="НД - Углеродистые 2" xfId="30893"/>
    <cellStyle name="НД - Углеродистые 2 2" xfId="30894"/>
    <cellStyle name="НД - Углеродистые 2 2 2" xfId="30895"/>
    <cellStyle name="НД - Углеродистые 2 2 2 2" xfId="30896"/>
    <cellStyle name="НД - Углеродистые 2 2 2 3" xfId="30897"/>
    <cellStyle name="НД - Углеродистые 2 2 2 4" xfId="30898"/>
    <cellStyle name="НД - Углеродистые 2 2 3" xfId="30899"/>
    <cellStyle name="НД - Углеродистые 2 2 4" xfId="30900"/>
    <cellStyle name="НД - Углеродистые 2 2 5" xfId="30901"/>
    <cellStyle name="НД - Углеродистые 2 2 6" xfId="30902"/>
    <cellStyle name="НД - Углеродистые 2 2 7" xfId="30903"/>
    <cellStyle name="НД - Углеродистые 2 2 8" xfId="30904"/>
    <cellStyle name="НД - Углеродистые 2 3" xfId="30905"/>
    <cellStyle name="НД - Углеродистые 2 4" xfId="30906"/>
    <cellStyle name="НД - Углеродистые 3" xfId="30907"/>
    <cellStyle name="НД - Углеродистые 3 2" xfId="30908"/>
    <cellStyle name="НД - Углеродистые 3 2 2" xfId="30909"/>
    <cellStyle name="НД - Углеродистые 3 2 2 2" xfId="30910"/>
    <cellStyle name="НД - Углеродистые 3 2 2 3" xfId="30911"/>
    <cellStyle name="НД - Углеродистые 3 2 2 4" xfId="30912"/>
    <cellStyle name="НД - Углеродистые 3 2 3" xfId="30913"/>
    <cellStyle name="НД - Углеродистые 3 2 4" xfId="30914"/>
    <cellStyle name="НД - Углеродистые 3 2 5" xfId="30915"/>
    <cellStyle name="НД - Углеродистые 3 2 6" xfId="30916"/>
    <cellStyle name="НД - Углеродистые 3 2 7" xfId="30917"/>
    <cellStyle name="НД - Углеродистые 3 2 8" xfId="30918"/>
    <cellStyle name="НД - Углеродистые 3 3" xfId="30919"/>
    <cellStyle name="НД - Углеродистые 3 4" xfId="30920"/>
    <cellStyle name="НД - Углеродистые 4" xfId="30921"/>
    <cellStyle name="НД - Углеродистые 4 2" xfId="30922"/>
    <cellStyle name="НД - Углеродистые 4 3" xfId="30923"/>
    <cellStyle name="НД - Углеродистые 4 4" xfId="30924"/>
    <cellStyle name="НД - Углеродистые 4 5" xfId="30925"/>
    <cellStyle name="НД - Углеродистые 5" xfId="30926"/>
    <cellStyle name="НД - Углеродистые 6" xfId="30927"/>
    <cellStyle name="НД- Нержавейющие" xfId="30928"/>
    <cellStyle name="НД- Нержавейющие 2" xfId="30929"/>
    <cellStyle name="НД- Нержавейющие 2 2" xfId="30930"/>
    <cellStyle name="НД- Нержавейющие 2 2 2" xfId="30931"/>
    <cellStyle name="НД- Нержавейющие 2 2 3" xfId="30932"/>
    <cellStyle name="НД- Нержавейющие 2 2 4" xfId="30933"/>
    <cellStyle name="НД- Нержавейющие 2 2 5" xfId="30934"/>
    <cellStyle name="НД- Нержавейющие 2 2 6" xfId="30935"/>
    <cellStyle name="НД- Нержавейющие 2 3" xfId="30936"/>
    <cellStyle name="НД- Нержавейющие 2 4" xfId="30937"/>
    <cellStyle name="НД- Нержавейющие 2 5" xfId="30938"/>
    <cellStyle name="НД- Нержавейющие 3" xfId="30939"/>
    <cellStyle name="НД- Нержавейющие 3 2" xfId="30940"/>
    <cellStyle name="НД- Нержавейющие 3 2 2" xfId="30941"/>
    <cellStyle name="НД- Нержавейющие 3 2 3" xfId="30942"/>
    <cellStyle name="НД- Нержавейющие 3 2 4" xfId="30943"/>
    <cellStyle name="НД- Нержавейющие 3 2 5" xfId="30944"/>
    <cellStyle name="НД- Нержавейющие 3 2 6" xfId="30945"/>
    <cellStyle name="НД- Нержавейющие 3 3" xfId="30946"/>
    <cellStyle name="НД- Нержавейющие 3 4" xfId="30947"/>
    <cellStyle name="НД- Нержавейющие 3 5" xfId="30948"/>
    <cellStyle name="НД- Нержавейющие 4" xfId="30949"/>
    <cellStyle name="НД- Нержавейющие 4 2" xfId="30950"/>
    <cellStyle name="НД- Нержавейющие 4 2 2" xfId="30951"/>
    <cellStyle name="НД- Нержавейющие 4 2 3" xfId="30952"/>
    <cellStyle name="НД- Нержавейющие 4 3" xfId="30953"/>
    <cellStyle name="НД- Нержавейющие 4 4" xfId="30954"/>
    <cellStyle name="НД- Нержавейющие 4 5" xfId="30955"/>
    <cellStyle name="НД- Нержавейющие 4 6" xfId="30956"/>
    <cellStyle name="НД- Нержавейющие 5" xfId="30957"/>
    <cellStyle name="НД- Нержавейющие 6" xfId="30958"/>
    <cellStyle name="НД- Нержавейющие 7" xfId="30959"/>
    <cellStyle name="Невидимый" xfId="30960"/>
    <cellStyle name="недельный" xfId="30961"/>
    <cellStyle name="Нейтральный 2" xfId="39"/>
    <cellStyle name="Нейтральный 2 2" xfId="30962"/>
    <cellStyle name="Нейтральный 2 2 2" xfId="30963"/>
    <cellStyle name="Нейтральный 2 2_БДР формат СД (2)" xfId="30964"/>
    <cellStyle name="Нейтральный 2 3" xfId="30965"/>
    <cellStyle name="Нейтральный 2 3 2" xfId="30966"/>
    <cellStyle name="Нейтральный 2 4" xfId="30967"/>
    <cellStyle name="Нейтральный 2 4 2" xfId="30968"/>
    <cellStyle name="Нейтральный 2 5" xfId="30969"/>
    <cellStyle name="Нейтральный 2 5 2" xfId="30970"/>
    <cellStyle name="Нейтральный 2 6" xfId="30971"/>
    <cellStyle name="Нейтральный 2_БДР формат СД (2)" xfId="30972"/>
    <cellStyle name="Нейтральный 3" xfId="30973"/>
    <cellStyle name="Нейтральный 4" xfId="30974"/>
    <cellStyle name="Нейтральный 5" xfId="30975"/>
    <cellStyle name="Номер" xfId="30976"/>
    <cellStyle name="Номер 2" xfId="30977"/>
    <cellStyle name="Номер 2 2" xfId="30978"/>
    <cellStyle name="Номер 2 3" xfId="30979"/>
    <cellStyle name="Номер 2 4" xfId="30980"/>
    <cellStyle name="Номер 2 5" xfId="30981"/>
    <cellStyle name="Номер 3" xfId="30982"/>
    <cellStyle name="Номер 4" xfId="30983"/>
    <cellStyle name="Номер 5" xfId="30984"/>
    <cellStyle name="Номер 6" xfId="30985"/>
    <cellStyle name="Обычный" xfId="0" builtinId="0"/>
    <cellStyle name="Обычный 10" xfId="30986"/>
    <cellStyle name="Обычный 10 2" xfId="30987"/>
    <cellStyle name="Обычный 10 2 2" xfId="30988"/>
    <cellStyle name="Обычный 10 2_БДР формат СД (2)" xfId="30989"/>
    <cellStyle name="Обычный 10 3" xfId="30990"/>
    <cellStyle name="Обычный 10 3 2" xfId="30991"/>
    <cellStyle name="Обычный 10 3 3" xfId="30992"/>
    <cellStyle name="Обычный 10 4" xfId="30993"/>
    <cellStyle name="Обычный 10 4 2" xfId="30994"/>
    <cellStyle name="Обычный 10 5" xfId="30995"/>
    <cellStyle name="Обычный 10 6" xfId="30996"/>
    <cellStyle name="Обычный 10_БДР формат СД (2)" xfId="30997"/>
    <cellStyle name="Обычный 100" xfId="30998"/>
    <cellStyle name="Обычный 101" xfId="30999"/>
    <cellStyle name="Обычный 102" xfId="31000"/>
    <cellStyle name="Обычный 103" xfId="31001"/>
    <cellStyle name="Обычный 104" xfId="31002"/>
    <cellStyle name="Обычный 105" xfId="31003"/>
    <cellStyle name="Обычный 106" xfId="31004"/>
    <cellStyle name="Обычный 107" xfId="31005"/>
    <cellStyle name="Обычный 108" xfId="31006"/>
    <cellStyle name="Обычный 109" xfId="31007"/>
    <cellStyle name="Обычный 11" xfId="31008"/>
    <cellStyle name="Обычный 11 2" xfId="31009"/>
    <cellStyle name="Обычный 11 2 2" xfId="31010"/>
    <cellStyle name="Обычный 11 2_БДР формат СД (2)" xfId="31011"/>
    <cellStyle name="Обычный 11 3" xfId="31012"/>
    <cellStyle name="Обычный 11_БДР формат СД (2)" xfId="31013"/>
    <cellStyle name="Обычный 110" xfId="31014"/>
    <cellStyle name="Обычный 114 2" xfId="31015"/>
    <cellStyle name="Обычный 114 2 2" xfId="31016"/>
    <cellStyle name="Обычный 114 2_пр№2 пр.149 170311" xfId="31017"/>
    <cellStyle name="Обычный 12" xfId="31018"/>
    <cellStyle name="Обычный 12 2" xfId="40"/>
    <cellStyle name="Обычный 12 2 2" xfId="31019"/>
    <cellStyle name="Обычный 12 2 3" xfId="31020"/>
    <cellStyle name="Обычный 12 2 5" xfId="31021"/>
    <cellStyle name="Обычный 12 2_БДР формат СД (2)" xfId="31022"/>
    <cellStyle name="Обычный 12 3" xfId="31023"/>
    <cellStyle name="Обычный 12 4" xfId="31024"/>
    <cellStyle name="Обычный 12 4 2" xfId="31025"/>
    <cellStyle name="Обычный 12_7 Расчёт тарифа 2011-2012 МЭС Востока" xfId="31026"/>
    <cellStyle name="Обычный 13" xfId="31027"/>
    <cellStyle name="Обычный 13 10" xfId="31028"/>
    <cellStyle name="Обычный 13 2" xfId="31029"/>
    <cellStyle name="Обычный 13 2 2" xfId="31030"/>
    <cellStyle name="Обычный 13 2 2 2" xfId="31031"/>
    <cellStyle name="Обычный 13 2 2 2 2" xfId="31032"/>
    <cellStyle name="Обычный 13 2 2 2 2 2" xfId="31033"/>
    <cellStyle name="Обычный 13 2 2 2 3" xfId="31034"/>
    <cellStyle name="Обычный 13 2 2 3" xfId="31035"/>
    <cellStyle name="Обычный 13 2 2 3 2" xfId="31036"/>
    <cellStyle name="Обычный 13 2 2 4" xfId="31037"/>
    <cellStyle name="Обычный 13 2 3" xfId="31038"/>
    <cellStyle name="Обычный 13 2 3 2" xfId="31039"/>
    <cellStyle name="Обычный 13 2 3 2 2" xfId="31040"/>
    <cellStyle name="Обычный 13 2 3 3" xfId="31041"/>
    <cellStyle name="Обычный 13 2 4" xfId="31042"/>
    <cellStyle name="Обычный 13 2 5" xfId="31043"/>
    <cellStyle name="Обычный 13 2_БДР формат СД (2)" xfId="31044"/>
    <cellStyle name="Обычный 13 3" xfId="31045"/>
    <cellStyle name="Обычный 13 3 2" xfId="31046"/>
    <cellStyle name="Обычный 13 3 2 2" xfId="31047"/>
    <cellStyle name="Обычный 13 3 2 2 2" xfId="31048"/>
    <cellStyle name="Обычный 13 3 2 3" xfId="31049"/>
    <cellStyle name="Обычный 13 3 3" xfId="31050"/>
    <cellStyle name="Обычный 13 3 3 2" xfId="31051"/>
    <cellStyle name="Обычный 13 3 4" xfId="31052"/>
    <cellStyle name="Обычный 13 4" xfId="31053"/>
    <cellStyle name="Обычный 13 4 2" xfId="31054"/>
    <cellStyle name="Обычный 13 4 2 2" xfId="31055"/>
    <cellStyle name="Обычный 13 4 3" xfId="31056"/>
    <cellStyle name="Обычный 13 5" xfId="31057"/>
    <cellStyle name="Обычный 13 5 2" xfId="31058"/>
    <cellStyle name="Обычный 13 5 3" xfId="31059"/>
    <cellStyle name="Обычный 13 6" xfId="31060"/>
    <cellStyle name="Обычный 13 6 2" xfId="31061"/>
    <cellStyle name="Обычный 13 6 3" xfId="31062"/>
    <cellStyle name="Обычный 13 7" xfId="31063"/>
    <cellStyle name="Обычный 13 7 2" xfId="31064"/>
    <cellStyle name="Обычный 13 7 3" xfId="31065"/>
    <cellStyle name="Обычный 13 8" xfId="31066"/>
    <cellStyle name="Обычный 13 8 2" xfId="31067"/>
    <cellStyle name="Обычный 13 8 3" xfId="31068"/>
    <cellStyle name="Обычный 13 9" xfId="31069"/>
    <cellStyle name="Обычный 13_БДР формат СД (2)" xfId="31070"/>
    <cellStyle name="Обычный 14" xfId="31071"/>
    <cellStyle name="Обычный 14 10" xfId="31072"/>
    <cellStyle name="Обычный 14 2" xfId="31073"/>
    <cellStyle name="Обычный 14 2 2" xfId="31074"/>
    <cellStyle name="Обычный 14 2 2 2" xfId="31075"/>
    <cellStyle name="Обычный 14 2 2 2 2" xfId="31076"/>
    <cellStyle name="Обычный 14 2 2 2 2 2" xfId="31077"/>
    <cellStyle name="Обычный 14 2 2 2 3" xfId="31078"/>
    <cellStyle name="Обычный 14 2 2 3" xfId="31079"/>
    <cellStyle name="Обычный 14 2 2 3 2" xfId="31080"/>
    <cellStyle name="Обычный 14 2 2 4" xfId="31081"/>
    <cellStyle name="Обычный 14 2 3" xfId="31082"/>
    <cellStyle name="Обычный 14 2 3 2" xfId="31083"/>
    <cellStyle name="Обычный 14 2 3 2 2" xfId="31084"/>
    <cellStyle name="Обычный 14 2 3 3" xfId="31085"/>
    <cellStyle name="Обычный 14 3" xfId="31086"/>
    <cellStyle name="Обычный 14 3 2" xfId="31087"/>
    <cellStyle name="Обычный 14 3 2 2" xfId="31088"/>
    <cellStyle name="Обычный 14 3 2 2 2" xfId="31089"/>
    <cellStyle name="Обычный 14 3 2 2 2 2" xfId="31090"/>
    <cellStyle name="Обычный 14 3 2 2 3" xfId="31091"/>
    <cellStyle name="Обычный 14 3 2 3" xfId="31092"/>
    <cellStyle name="Обычный 14 3 2 3 2" xfId="31093"/>
    <cellStyle name="Обычный 14 3 2 4" xfId="31094"/>
    <cellStyle name="Обычный 14 3 3" xfId="31095"/>
    <cellStyle name="Обычный 14 3 3 2" xfId="31096"/>
    <cellStyle name="Обычный 14 3 3 2 2" xfId="31097"/>
    <cellStyle name="Обычный 14 3 3 3" xfId="31098"/>
    <cellStyle name="Обычный 14 4" xfId="31099"/>
    <cellStyle name="Обычный 14 4 2" xfId="31100"/>
    <cellStyle name="Обычный 14 4 2 2" xfId="31101"/>
    <cellStyle name="Обычный 14 4 2 2 2" xfId="31102"/>
    <cellStyle name="Обычный 14 4 2 3" xfId="31103"/>
    <cellStyle name="Обычный 14 4 3" xfId="31104"/>
    <cellStyle name="Обычный 14 4 3 2" xfId="31105"/>
    <cellStyle name="Обычный 14 4 4" xfId="31106"/>
    <cellStyle name="Обычный 14 5" xfId="31107"/>
    <cellStyle name="Обычный 14 5 2" xfId="31108"/>
    <cellStyle name="Обычный 14 5 2 2" xfId="31109"/>
    <cellStyle name="Обычный 14 5 3" xfId="31110"/>
    <cellStyle name="Обычный 14 6" xfId="31111"/>
    <cellStyle name="Обычный 14 6 2" xfId="31112"/>
    <cellStyle name="Обычный 14 6 2 2" xfId="31113"/>
    <cellStyle name="Обычный 14 6 3" xfId="31114"/>
    <cellStyle name="Обычный 14 7" xfId="31115"/>
    <cellStyle name="Обычный 14 7 2" xfId="31116"/>
    <cellStyle name="Обычный 14 7 3" xfId="31117"/>
    <cellStyle name="Обычный 14 8" xfId="31118"/>
    <cellStyle name="Обычный 14 8 2" xfId="31119"/>
    <cellStyle name="Обычный 14 8 3" xfId="31120"/>
    <cellStyle name="Обычный 14 9" xfId="31121"/>
    <cellStyle name="Обычный 14_БДР формат СД (2)" xfId="31122"/>
    <cellStyle name="Обычный 15" xfId="31123"/>
    <cellStyle name="Обычный 15 2" xfId="31124"/>
    <cellStyle name="Обычный 15 2 2" xfId="31125"/>
    <cellStyle name="Обычный 15 2 2 2" xfId="31126"/>
    <cellStyle name="Обычный 15 2 2 2 2" xfId="31127"/>
    <cellStyle name="Обычный 15 2 2 3" xfId="31128"/>
    <cellStyle name="Обычный 15 2 3" xfId="31129"/>
    <cellStyle name="Обычный 15 2 3 2" xfId="31130"/>
    <cellStyle name="Обычный 15 2 4" xfId="31131"/>
    <cellStyle name="Обычный 15 2_БДР формат СД (2)" xfId="31132"/>
    <cellStyle name="Обычный 15 3" xfId="31133"/>
    <cellStyle name="Обычный 15 3 2" xfId="31134"/>
    <cellStyle name="Обычный 15 3 2 2" xfId="31135"/>
    <cellStyle name="Обычный 15 3 3" xfId="31136"/>
    <cellStyle name="Обычный 15 4" xfId="31137"/>
    <cellStyle name="Обычный 15 4 2" xfId="31138"/>
    <cellStyle name="Обычный 15 4 3" xfId="31139"/>
    <cellStyle name="Обычный 15 5" xfId="31140"/>
    <cellStyle name="Обычный 15_БДР формат СД (2)" xfId="31141"/>
    <cellStyle name="Обычный 16" xfId="31142"/>
    <cellStyle name="Обычный 16 2" xfId="31143"/>
    <cellStyle name="Обычный 16 2 2" xfId="31144"/>
    <cellStyle name="Обычный 16 2 2 2" xfId="31145"/>
    <cellStyle name="Обычный 16 2 3" xfId="31146"/>
    <cellStyle name="Обычный 16 3" xfId="31147"/>
    <cellStyle name="Обычный 16 4" xfId="31148"/>
    <cellStyle name="Обычный 16_БДР формат СД (2)" xfId="31149"/>
    <cellStyle name="Обычный 17" xfId="31150"/>
    <cellStyle name="Обычный 17 2" xfId="31151"/>
    <cellStyle name="Обычный 17 2 2" xfId="31152"/>
    <cellStyle name="Обычный 17 2 2 2" xfId="31153"/>
    <cellStyle name="Обычный 17 2 3" xfId="31154"/>
    <cellStyle name="Обычный 17 3" xfId="31155"/>
    <cellStyle name="Обычный 17 3 2" xfId="31156"/>
    <cellStyle name="Обычный 17 3 3" xfId="31157"/>
    <cellStyle name="Обычный 17 4" xfId="31158"/>
    <cellStyle name="Обычный 17 5" xfId="31159"/>
    <cellStyle name="Обычный 17_БДР формат СД (2)" xfId="31160"/>
    <cellStyle name="Обычный 18" xfId="31161"/>
    <cellStyle name="Обычный 18 2" xfId="31162"/>
    <cellStyle name="Обычный 18 2 2" xfId="31163"/>
    <cellStyle name="Обычный 18 2 2 2" xfId="31164"/>
    <cellStyle name="Обычный 18 2_БДР формат СД (2)" xfId="31165"/>
    <cellStyle name="Обычный 18 3" xfId="31166"/>
    <cellStyle name="Обычный 18_БДР формат СД (2)" xfId="31167"/>
    <cellStyle name="Обычный 19" xfId="31168"/>
    <cellStyle name="Обычный 19 2" xfId="31169"/>
    <cellStyle name="Обычный 19 2 2" xfId="31170"/>
    <cellStyle name="Обычный 19 2_БДР формат СД (2)" xfId="31171"/>
    <cellStyle name="Обычный 19 3" xfId="31172"/>
    <cellStyle name="Обычный 19 4" xfId="31173"/>
    <cellStyle name="Обычный 19_БДР формат СД (2)" xfId="31174"/>
    <cellStyle name="Обычный 2" xfId="41"/>
    <cellStyle name="Обычный 2 10" xfId="31175"/>
    <cellStyle name="Обычный 2 10 2" xfId="31176"/>
    <cellStyle name="Обычный 2 10 2 2" xfId="31177"/>
    <cellStyle name="Обычный 2 10_БДР формат СД (2)" xfId="31178"/>
    <cellStyle name="Обычный 2 11" xfId="31179"/>
    <cellStyle name="Обычный 2 11 2" xfId="31180"/>
    <cellStyle name="Обычный 2 11 2 2" xfId="31181"/>
    <cellStyle name="Обычный 2 11_БДР формат СД (2)" xfId="31182"/>
    <cellStyle name="Обычный 2 12" xfId="31183"/>
    <cellStyle name="Обычный 2 12 2" xfId="31184"/>
    <cellStyle name="Обычный 2 12_БДР формат СД (2)" xfId="31185"/>
    <cellStyle name="Обычный 2 13" xfId="31186"/>
    <cellStyle name="Обычный 2 13 2" xfId="31187"/>
    <cellStyle name="Обычный 2 13_БДР формат СД (2)" xfId="31188"/>
    <cellStyle name="Обычный 2 14" xfId="31189"/>
    <cellStyle name="Обычный 2 14 2" xfId="31190"/>
    <cellStyle name="Обычный 2 14 2 2" xfId="31191"/>
    <cellStyle name="Обычный 2 14 2 2 2" xfId="31192"/>
    <cellStyle name="Обычный 2 14 2 2 2 2" xfId="31193"/>
    <cellStyle name="Обычный 2 14 2 2 3" xfId="31194"/>
    <cellStyle name="Обычный 2 14 2 2_БДР формат СД (2)" xfId="31195"/>
    <cellStyle name="Обычный 2 14 2 3" xfId="31196"/>
    <cellStyle name="Обычный 2 14 2 3 2" xfId="31197"/>
    <cellStyle name="Обычный 2 14 2 4" xfId="31198"/>
    <cellStyle name="Обычный 2 14 2_БДР формат СД (2)" xfId="31199"/>
    <cellStyle name="Обычный 2 14 3" xfId="31200"/>
    <cellStyle name="Обычный 2 14 4" xfId="31201"/>
    <cellStyle name="Обычный 2 14_7 Расчёт тарифа 2011-2012 МЭС Востока" xfId="31202"/>
    <cellStyle name="Обычный 2 15" xfId="31203"/>
    <cellStyle name="Обычный 2 15 2" xfId="31204"/>
    <cellStyle name="Обычный 2 15 3" xfId="31205"/>
    <cellStyle name="Обычный 2 15_БДР формат СД (2)" xfId="31206"/>
    <cellStyle name="Обычный 2 16" xfId="31207"/>
    <cellStyle name="Обычный 2 16 2" xfId="31208"/>
    <cellStyle name="Обычный 2 16 3" xfId="31209"/>
    <cellStyle name="Обычный 2 16_БДР формат СД (2)" xfId="31210"/>
    <cellStyle name="Обычный 2 17" xfId="31211"/>
    <cellStyle name="Обычный 2 17 2" xfId="31212"/>
    <cellStyle name="Обычный 2 17 3" xfId="31213"/>
    <cellStyle name="Обычный 2 17_БДР формат СД (2)" xfId="31214"/>
    <cellStyle name="Обычный 2 18" xfId="31215"/>
    <cellStyle name="Обычный 2 18 10" xfId="31216"/>
    <cellStyle name="Обычный 2 18 2" xfId="31217"/>
    <cellStyle name="Обычный 2 18_БДР формат СД (2)" xfId="31218"/>
    <cellStyle name="Обычный 2 19" xfId="31219"/>
    <cellStyle name="Обычный 2 19 2" xfId="31220"/>
    <cellStyle name="Обычный 2 19_БДР формат СД (2)" xfId="31221"/>
    <cellStyle name="Обычный 2 2" xfId="42"/>
    <cellStyle name="Обычный 2 2 10" xfId="31222"/>
    <cellStyle name="Обычный 2 2 10 2" xfId="31223"/>
    <cellStyle name="Обычный 2 2 11" xfId="31224"/>
    <cellStyle name="Обычный 2 2 11 2" xfId="31225"/>
    <cellStyle name="Обычный 2 2 12" xfId="31226"/>
    <cellStyle name="Обычный 2 2 12 2" xfId="31227"/>
    <cellStyle name="Обычный 2 2 13" xfId="31228"/>
    <cellStyle name="Обычный 2 2 13 2" xfId="31229"/>
    <cellStyle name="Обычный 2 2 14" xfId="31230"/>
    <cellStyle name="Обычный 2 2 14 2" xfId="31231"/>
    <cellStyle name="Обычный 2 2 15" xfId="31232"/>
    <cellStyle name="Обычный 2 2 15 2" xfId="31233"/>
    <cellStyle name="Обычный 2 2 16" xfId="31234"/>
    <cellStyle name="Обычный 2 2 16 2" xfId="31235"/>
    <cellStyle name="Обычный 2 2 17" xfId="31236"/>
    <cellStyle name="Обычный 2 2 17 2" xfId="31237"/>
    <cellStyle name="Обычный 2 2 18" xfId="31238"/>
    <cellStyle name="Обычный 2 2 18 2" xfId="31239"/>
    <cellStyle name="Обычный 2 2 19" xfId="31240"/>
    <cellStyle name="Обычный 2 2 2" xfId="31241"/>
    <cellStyle name="Обычный 2 2 2 10" xfId="31242"/>
    <cellStyle name="Обычный 2 2 2 10 2" xfId="31243"/>
    <cellStyle name="Обычный 2 2 2 10 3" xfId="31244"/>
    <cellStyle name="Обычный 2 2 2 11" xfId="31245"/>
    <cellStyle name="Обычный 2 2 2 11 2" xfId="31246"/>
    <cellStyle name="Обычный 2 2 2 11 3" xfId="31247"/>
    <cellStyle name="Обычный 2 2 2 12" xfId="31248"/>
    <cellStyle name="Обычный 2 2 2 12 2" xfId="31249"/>
    <cellStyle name="Обычный 2 2 2 12 3" xfId="31250"/>
    <cellStyle name="Обычный 2 2 2 13" xfId="31251"/>
    <cellStyle name="Обычный 2 2 2 13 2" xfId="31252"/>
    <cellStyle name="Обычный 2 2 2 14" xfId="31253"/>
    <cellStyle name="Обычный 2 2 2 14 2" xfId="31254"/>
    <cellStyle name="Обычный 2 2 2 15" xfId="31255"/>
    <cellStyle name="Обычный 2 2 2 15 2" xfId="31256"/>
    <cellStyle name="Обычный 2 2 2 16" xfId="31257"/>
    <cellStyle name="Обычный 2 2 2 16 2" xfId="31258"/>
    <cellStyle name="Обычный 2 2 2 17" xfId="31259"/>
    <cellStyle name="Обычный 2 2 2 17 2" xfId="31260"/>
    <cellStyle name="Обычный 2 2 2 18" xfId="31261"/>
    <cellStyle name="Обычный 2 2 2 18 2" xfId="31262"/>
    <cellStyle name="Обычный 2 2 2 19" xfId="31263"/>
    <cellStyle name="Обычный 2 2 2 2" xfId="31264"/>
    <cellStyle name="Обычный 2 2 2 2 2" xfId="31265"/>
    <cellStyle name="Обычный 2 2 2 2 2 2" xfId="31266"/>
    <cellStyle name="Обычный 2 2 2 2 2 2 2" xfId="31267"/>
    <cellStyle name="Обычный 2 2 2 2 2 2 2 2" xfId="31268"/>
    <cellStyle name="Обычный 2 2 2 2 2 2 2 2 2" xfId="31269"/>
    <cellStyle name="Обычный 2 2 2 2 2 2 2 3" xfId="31270"/>
    <cellStyle name="Обычный 2 2 2 2 2 2 3" xfId="31271"/>
    <cellStyle name="Обычный 2 2 2 2 2 2 3 2" xfId="31272"/>
    <cellStyle name="Обычный 2 2 2 2 2 2 4" xfId="31273"/>
    <cellStyle name="Обычный 2 2 2 2 2 3" xfId="31274"/>
    <cellStyle name="Обычный 2 2 2 2 2 3 2" xfId="31275"/>
    <cellStyle name="Обычный 2 2 2 2 2 3 2 2" xfId="31276"/>
    <cellStyle name="Обычный 2 2 2 2 2 3 3" xfId="31277"/>
    <cellStyle name="Обычный 2 2 2 2 3" xfId="31278"/>
    <cellStyle name="Обычный 2 2 2 2 3 2" xfId="31279"/>
    <cellStyle name="Обычный 2 2 2 2 3 2 2" xfId="31280"/>
    <cellStyle name="Обычный 2 2 2 2 3 2 2 2" xfId="31281"/>
    <cellStyle name="Обычный 2 2 2 2 3 2 3" xfId="31282"/>
    <cellStyle name="Обычный 2 2 2 2 3 3" xfId="31283"/>
    <cellStyle name="Обычный 2 2 2 2 3 3 2" xfId="31284"/>
    <cellStyle name="Обычный 2 2 2 2 3 4" xfId="31285"/>
    <cellStyle name="Обычный 2 2 2 2 4" xfId="31286"/>
    <cellStyle name="Обычный 2 2 2 2 4 2" xfId="31287"/>
    <cellStyle name="Обычный 2 2 2 2 4 2 2" xfId="31288"/>
    <cellStyle name="Обычный 2 2 2 2 4 3" xfId="31289"/>
    <cellStyle name="Обычный 2 2 2 2 5" xfId="31290"/>
    <cellStyle name="Обычный 2 2 2 2_БДР формат СД (2)" xfId="31291"/>
    <cellStyle name="Обычный 2 2 2 3" xfId="31292"/>
    <cellStyle name="Обычный 2 2 2 3 2" xfId="31293"/>
    <cellStyle name="Обычный 2 2 2 3 2 2" xfId="31294"/>
    <cellStyle name="Обычный 2 2 2 3 2 2 2" xfId="31295"/>
    <cellStyle name="Обычный 2 2 2 3 2 2 2 2" xfId="31296"/>
    <cellStyle name="Обычный 2 2 2 3 2 2 2 2 2" xfId="31297"/>
    <cellStyle name="Обычный 2 2 2 3 2 2 2 3" xfId="31298"/>
    <cellStyle name="Обычный 2 2 2 3 2 2 3" xfId="31299"/>
    <cellStyle name="Обычный 2 2 2 3 2 2 3 2" xfId="31300"/>
    <cellStyle name="Обычный 2 2 2 3 2 2 4" xfId="31301"/>
    <cellStyle name="Обычный 2 2 2 3 2 3" xfId="31302"/>
    <cellStyle name="Обычный 2 2 2 3 2 3 2" xfId="31303"/>
    <cellStyle name="Обычный 2 2 2 3 2 3 2 2" xfId="31304"/>
    <cellStyle name="Обычный 2 2 2 3 2 3 3" xfId="31305"/>
    <cellStyle name="Обычный 2 2 2 3 3" xfId="31306"/>
    <cellStyle name="Обычный 2 2 2 3 3 2" xfId="31307"/>
    <cellStyle name="Обычный 2 2 2 3 3 2 2" xfId="31308"/>
    <cellStyle name="Обычный 2 2 2 3 3 2 2 2" xfId="31309"/>
    <cellStyle name="Обычный 2 2 2 3 3 2 3" xfId="31310"/>
    <cellStyle name="Обычный 2 2 2 3 3 3" xfId="31311"/>
    <cellStyle name="Обычный 2 2 2 3 3 3 2" xfId="31312"/>
    <cellStyle name="Обычный 2 2 2 3 3 4" xfId="31313"/>
    <cellStyle name="Обычный 2 2 2 3 4" xfId="31314"/>
    <cellStyle name="Обычный 2 2 2 3 4 2" xfId="31315"/>
    <cellStyle name="Обычный 2 2 2 3 4 2 2" xfId="31316"/>
    <cellStyle name="Обычный 2 2 2 3 4 3" xfId="31317"/>
    <cellStyle name="Обычный 2 2 2 3_БДР формат СД (2)" xfId="31318"/>
    <cellStyle name="Обычный 2 2 2 4" xfId="31319"/>
    <cellStyle name="Обычный 2 2 2 4 2" xfId="31320"/>
    <cellStyle name="Обычный 2 2 2 4 2 2" xfId="31321"/>
    <cellStyle name="Обычный 2 2 2 4 2 2 2" xfId="31322"/>
    <cellStyle name="Обычный 2 2 2 4 2 2 2 2" xfId="31323"/>
    <cellStyle name="Обычный 2 2 2 4 2 2 3" xfId="31324"/>
    <cellStyle name="Обычный 2 2 2 4 2 3" xfId="31325"/>
    <cellStyle name="Обычный 2 2 2 4 2 3 2" xfId="31326"/>
    <cellStyle name="Обычный 2 2 2 4 2 4" xfId="31327"/>
    <cellStyle name="Обычный 2 2 2 4 3" xfId="31328"/>
    <cellStyle name="Обычный 2 2 2 4 3 2" xfId="31329"/>
    <cellStyle name="Обычный 2 2 2 4 3 2 2" xfId="31330"/>
    <cellStyle name="Обычный 2 2 2 4 3 3" xfId="31331"/>
    <cellStyle name="Обычный 2 2 2 4 4" xfId="31332"/>
    <cellStyle name="Обычный 2 2 2 4 4 2" xfId="31333"/>
    <cellStyle name="Обычный 2 2 2 4 4 3" xfId="31334"/>
    <cellStyle name="Обычный 2 2 2 5" xfId="31335"/>
    <cellStyle name="Обычный 2 2 2 5 2" xfId="31336"/>
    <cellStyle name="Обычный 2 2 2 5 2 2" xfId="31337"/>
    <cellStyle name="Обычный 2 2 2 5 2 2 2" xfId="31338"/>
    <cellStyle name="Обычный 2 2 2 5 2 2 2 2" xfId="31339"/>
    <cellStyle name="Обычный 2 2 2 5 2 2 3" xfId="31340"/>
    <cellStyle name="Обычный 2 2 2 5 2 3" xfId="31341"/>
    <cellStyle name="Обычный 2 2 2 5 2 3 2" xfId="31342"/>
    <cellStyle name="Обычный 2 2 2 5 2 4" xfId="31343"/>
    <cellStyle name="Обычный 2 2 2 5 3" xfId="31344"/>
    <cellStyle name="Обычный 2 2 2 5 3 2" xfId="31345"/>
    <cellStyle name="Обычный 2 2 2 5 3 2 2" xfId="31346"/>
    <cellStyle name="Обычный 2 2 2 5 3 3" xfId="31347"/>
    <cellStyle name="Обычный 2 2 2 5 4" xfId="31348"/>
    <cellStyle name="Обычный 2 2 2 5 4 2" xfId="31349"/>
    <cellStyle name="Обычный 2 2 2 5 4 3" xfId="31350"/>
    <cellStyle name="Обычный 2 2 2 6" xfId="31351"/>
    <cellStyle name="Обычный 2 2 2 6 2" xfId="31352"/>
    <cellStyle name="Обычный 2 2 2 6 2 2" xfId="31353"/>
    <cellStyle name="Обычный 2 2 2 6 2 2 2" xfId="31354"/>
    <cellStyle name="Обычный 2 2 2 6 2 3" xfId="31355"/>
    <cellStyle name="Обычный 2 2 2 6 3" xfId="31356"/>
    <cellStyle name="Обычный 2 2 2 6 3 2" xfId="31357"/>
    <cellStyle name="Обычный 2 2 2 6 4" xfId="31358"/>
    <cellStyle name="Обычный 2 2 2 7" xfId="31359"/>
    <cellStyle name="Обычный 2 2 2 7 2" xfId="31360"/>
    <cellStyle name="Обычный 2 2 2 7 2 2" xfId="31361"/>
    <cellStyle name="Обычный 2 2 2 7 3" xfId="31362"/>
    <cellStyle name="Обычный 2 2 2 8" xfId="31363"/>
    <cellStyle name="Обычный 2 2 2 8 2" xfId="31364"/>
    <cellStyle name="Обычный 2 2 2 8 2 2" xfId="31365"/>
    <cellStyle name="Обычный 2 2 2 8 2 3" xfId="31366"/>
    <cellStyle name="Обычный 2 2 2 8 3" xfId="31367"/>
    <cellStyle name="Обычный 2 2 2 8 3 2" xfId="31368"/>
    <cellStyle name="Обычный 2 2 2 8 4" xfId="31369"/>
    <cellStyle name="Обычный 2 2 2 9" xfId="31370"/>
    <cellStyle name="Обычный 2 2 2 9 2" xfId="31371"/>
    <cellStyle name="Обычный 2 2 2_БДР формат СД (2)" xfId="31372"/>
    <cellStyle name="Обычный 2 2 20" xfId="31373"/>
    <cellStyle name="Обычный 2 2 21" xfId="31374"/>
    <cellStyle name="Обычный 2 2 3" xfId="31375"/>
    <cellStyle name="Обычный 2 2 3 2" xfId="31376"/>
    <cellStyle name="Обычный 2 2 3 2 2" xfId="31377"/>
    <cellStyle name="Обычный 2 2 3 2 3" xfId="31378"/>
    <cellStyle name="Обычный 2 2 3 3" xfId="31379"/>
    <cellStyle name="Обычный 2 2 3_БДР формат СД (2)" xfId="31380"/>
    <cellStyle name="Обычный 2 2 4" xfId="31381"/>
    <cellStyle name="Обычный 2 2 4 2" xfId="31382"/>
    <cellStyle name="Обычный 2 2 4_БДР формат СД (2)" xfId="31383"/>
    <cellStyle name="Обычный 2 2 5" xfId="31384"/>
    <cellStyle name="Обычный 2 2 5 2" xfId="31385"/>
    <cellStyle name="Обычный 2 2 5 3" xfId="31386"/>
    <cellStyle name="Обычный 2 2 5_БДР формат СД (2)" xfId="31387"/>
    <cellStyle name="Обычный 2 2 6" xfId="31388"/>
    <cellStyle name="Обычный 2 2 6 2" xfId="31389"/>
    <cellStyle name="Обычный 2 2 6_БДР формат СД (2)" xfId="31390"/>
    <cellStyle name="Обычный 2 2 7" xfId="31391"/>
    <cellStyle name="Обычный 2 2 7 2" xfId="31392"/>
    <cellStyle name="Обычный 2 2 8" xfId="31393"/>
    <cellStyle name="Обычный 2 2 8 2" xfId="31394"/>
    <cellStyle name="Обычный 2 2 9" xfId="31395"/>
    <cellStyle name="Обычный 2 2 9 2" xfId="31396"/>
    <cellStyle name="Обычный 2 2_2014-2019 Пр.1.1" xfId="31397"/>
    <cellStyle name="Обычный 2 20" xfId="31398"/>
    <cellStyle name="Обычный 2 20 2" xfId="31399"/>
    <cellStyle name="Обычный 2 20_БДР формат СД (2)" xfId="31400"/>
    <cellStyle name="Обычный 2 21" xfId="31401"/>
    <cellStyle name="Обычный 2 21 2" xfId="31402"/>
    <cellStyle name="Обычный 2 21 2 2" xfId="31403"/>
    <cellStyle name="Обычный 2 21 2 2 2" xfId="31404"/>
    <cellStyle name="Обычный 2 21 2 3" xfId="31405"/>
    <cellStyle name="Обычный 2 21 2_БДР формат СД (2)" xfId="31406"/>
    <cellStyle name="Обычный 2 21 3" xfId="31407"/>
    <cellStyle name="Обычный 2 21_БДР формат СД (2)" xfId="31408"/>
    <cellStyle name="Обычный 2 22" xfId="31409"/>
    <cellStyle name="Обычный 2 22 2" xfId="31410"/>
    <cellStyle name="Обычный 2 22_БДР формат СД (2)" xfId="31411"/>
    <cellStyle name="Обычный 2 23" xfId="31412"/>
    <cellStyle name="Обычный 2 23 2" xfId="31413"/>
    <cellStyle name="Обычный 2 23_БДР формат СД (2)" xfId="31414"/>
    <cellStyle name="Обычный 2 24" xfId="31415"/>
    <cellStyle name="Обычный 2 24 2" xfId="31416"/>
    <cellStyle name="Обычный 2 24_БДР формат СД (2)" xfId="31417"/>
    <cellStyle name="Обычный 2 25" xfId="31418"/>
    <cellStyle name="Обычный 2 25 2" xfId="31419"/>
    <cellStyle name="Обычный 2 25_БДР формат СД (2)" xfId="31420"/>
    <cellStyle name="Обычный 2 26" xfId="31421"/>
    <cellStyle name="Обычный 2 26 2" xfId="31422"/>
    <cellStyle name="Обычный 2 26 3" xfId="31423"/>
    <cellStyle name="Обычный 2 27" xfId="31424"/>
    <cellStyle name="Обычный 2 27 2" xfId="31425"/>
    <cellStyle name="Обычный 2 27_БДР формат СД (2)" xfId="31426"/>
    <cellStyle name="Обычный 2 28" xfId="31427"/>
    <cellStyle name="Обычный 2 28 2" xfId="31428"/>
    <cellStyle name="Обычный 2 28 3" xfId="31429"/>
    <cellStyle name="Обычный 2 29" xfId="31430"/>
    <cellStyle name="Обычный 2 3" xfId="31431"/>
    <cellStyle name="Обычный 2 3 2" xfId="31432"/>
    <cellStyle name="Обычный 2 3 2 2" xfId="31433"/>
    <cellStyle name="Обычный 2 3 2 3" xfId="31434"/>
    <cellStyle name="Обычный 2 3 2 4" xfId="31435"/>
    <cellStyle name="Обычный 2 3 2 5" xfId="31436"/>
    <cellStyle name="Обычный 2 3 3" xfId="31437"/>
    <cellStyle name="Обычный 2 3 4" xfId="31438"/>
    <cellStyle name="Обычный 2 3 5" xfId="31439"/>
    <cellStyle name="Обычный 2 3 6" xfId="31440"/>
    <cellStyle name="Обычный 2 3_БДР формат СД (2)" xfId="31441"/>
    <cellStyle name="Обычный 2 30" xfId="31442"/>
    <cellStyle name="Обычный 2 31" xfId="31443"/>
    <cellStyle name="Обычный 2 32" xfId="31444"/>
    <cellStyle name="Обычный 2 33" xfId="31445"/>
    <cellStyle name="Обычный 2 34" xfId="31446"/>
    <cellStyle name="Обычный 2 35" xfId="31447"/>
    <cellStyle name="Обычный 2 36" xfId="31448"/>
    <cellStyle name="Обычный 2 37" xfId="31449"/>
    <cellStyle name="Обычный 2 38" xfId="31450"/>
    <cellStyle name="Обычный 2 39" xfId="31451"/>
    <cellStyle name="Обычный 2 4" xfId="31452"/>
    <cellStyle name="Обычный 2 4 2" xfId="31453"/>
    <cellStyle name="Обычный 2 4 3" xfId="31454"/>
    <cellStyle name="Обычный 2 4 3 2" xfId="31455"/>
    <cellStyle name="Обычный 2 4 3 3" xfId="31456"/>
    <cellStyle name="Обычный 2 4 4" xfId="31457"/>
    <cellStyle name="Обычный 2 4 5" xfId="31458"/>
    <cellStyle name="Обычный 2 4_БДР формат СД (2)" xfId="31459"/>
    <cellStyle name="Обычный 2 40" xfId="31460"/>
    <cellStyle name="Обычный 2 41" xfId="31461"/>
    <cellStyle name="Обычный 2 42" xfId="31462"/>
    <cellStyle name="Обычный 2 43" xfId="31463"/>
    <cellStyle name="Обычный 2 44" xfId="31464"/>
    <cellStyle name="Обычный 2 45" xfId="31465"/>
    <cellStyle name="Обычный 2 46" xfId="31466"/>
    <cellStyle name="Обычный 2 47" xfId="31467"/>
    <cellStyle name="Обычный 2 48" xfId="31468"/>
    <cellStyle name="Обычный 2 49" xfId="31469"/>
    <cellStyle name="Обычный 2 49 2" xfId="31470"/>
    <cellStyle name="Обычный 2 5" xfId="31471"/>
    <cellStyle name="Обычный 2 5 2" xfId="31472"/>
    <cellStyle name="Обычный 2 5 3" xfId="31473"/>
    <cellStyle name="Обычный 2 5_БДР формат СД (2)" xfId="31474"/>
    <cellStyle name="Обычный 2 50" xfId="31475"/>
    <cellStyle name="Обычный 2 51" xfId="31476"/>
    <cellStyle name="Обычный 2 59" xfId="31477"/>
    <cellStyle name="Обычный 2 6" xfId="31478"/>
    <cellStyle name="Обычный 2 6 2" xfId="31479"/>
    <cellStyle name="Обычный 2 6 3" xfId="31480"/>
    <cellStyle name="Обычный 2 6_БДР формат СД (2)" xfId="31481"/>
    <cellStyle name="Обычный 2 7" xfId="31482"/>
    <cellStyle name="Обычный 2 7 10" xfId="31483"/>
    <cellStyle name="Обычный 2 7 10 2" xfId="31484"/>
    <cellStyle name="Обычный 2 7 10 2 2" xfId="31485"/>
    <cellStyle name="Обычный 2 7 10 2 3" xfId="31486"/>
    <cellStyle name="Обычный 2 7 10 3" xfId="31487"/>
    <cellStyle name="Обычный 2 7 10 4" xfId="31488"/>
    <cellStyle name="Обычный 2 7 11" xfId="31489"/>
    <cellStyle name="Обычный 2 7 11 2" xfId="31490"/>
    <cellStyle name="Обычный 2 7 11 3" xfId="31491"/>
    <cellStyle name="Обычный 2 7 12" xfId="31492"/>
    <cellStyle name="Обычный 2 7 12 2" xfId="31493"/>
    <cellStyle name="Обычный 2 7 12 3" xfId="31494"/>
    <cellStyle name="Обычный 2 7 13" xfId="31495"/>
    <cellStyle name="Обычный 2 7 13 2" xfId="31496"/>
    <cellStyle name="Обычный 2 7 13 3" xfId="31497"/>
    <cellStyle name="Обычный 2 7 14" xfId="31498"/>
    <cellStyle name="Обычный 2 7 14 2" xfId="31499"/>
    <cellStyle name="Обычный 2 7 14 3" xfId="31500"/>
    <cellStyle name="Обычный 2 7 15" xfId="31501"/>
    <cellStyle name="Обычный 2 7 16" xfId="31502"/>
    <cellStyle name="Обычный 2 7 2" xfId="31503"/>
    <cellStyle name="Обычный 2 7 2 2" xfId="31504"/>
    <cellStyle name="Обычный 2 7 2 2 2" xfId="31505"/>
    <cellStyle name="Обычный 2 7 2 2 2 2" xfId="31506"/>
    <cellStyle name="Обычный 2 7 2 2 2 2 2" xfId="31507"/>
    <cellStyle name="Обычный 2 7 2 2 2 2 2 2" xfId="31508"/>
    <cellStyle name="Обычный 2 7 2 2 2 2 2 2 2" xfId="31509"/>
    <cellStyle name="Обычный 2 7 2 2 2 2 2 3" xfId="31510"/>
    <cellStyle name="Обычный 2 7 2 2 2 2 3" xfId="31511"/>
    <cellStyle name="Обычный 2 7 2 2 2 2 3 2" xfId="31512"/>
    <cellStyle name="Обычный 2 7 2 2 2 2 4" xfId="31513"/>
    <cellStyle name="Обычный 2 7 2 2 2 3" xfId="31514"/>
    <cellStyle name="Обычный 2 7 2 2 2 3 2" xfId="31515"/>
    <cellStyle name="Обычный 2 7 2 2 2 3 2 2" xfId="31516"/>
    <cellStyle name="Обычный 2 7 2 2 2 3 3" xfId="31517"/>
    <cellStyle name="Обычный 2 7 2 2 3" xfId="31518"/>
    <cellStyle name="Обычный 2 7 2 2 3 2" xfId="31519"/>
    <cellStyle name="Обычный 2 7 2 2 3 2 2" xfId="31520"/>
    <cellStyle name="Обычный 2 7 2 2 3 2 2 2" xfId="31521"/>
    <cellStyle name="Обычный 2 7 2 2 3 2 3" xfId="31522"/>
    <cellStyle name="Обычный 2 7 2 2 3 3" xfId="31523"/>
    <cellStyle name="Обычный 2 7 2 2 3 3 2" xfId="31524"/>
    <cellStyle name="Обычный 2 7 2 2 3 4" xfId="31525"/>
    <cellStyle name="Обычный 2 7 2 2 4" xfId="31526"/>
    <cellStyle name="Обычный 2 7 2 2 4 2" xfId="31527"/>
    <cellStyle name="Обычный 2 7 2 2 4 2 2" xfId="31528"/>
    <cellStyle name="Обычный 2 7 2 2 4 3" xfId="31529"/>
    <cellStyle name="Обычный 2 7 2 3" xfId="31530"/>
    <cellStyle name="Обычный 2 7 2 4" xfId="31531"/>
    <cellStyle name="Обычный 2 7 3" xfId="31532"/>
    <cellStyle name="Обычный 2 7 3 2" xfId="31533"/>
    <cellStyle name="Обычный 2 7 3 2 2" xfId="31534"/>
    <cellStyle name="Обычный 2 7 3 2 2 2" xfId="31535"/>
    <cellStyle name="Обычный 2 7 3 2 2 2 2" xfId="31536"/>
    <cellStyle name="Обычный 2 7 3 2 2 3" xfId="31537"/>
    <cellStyle name="Обычный 2 7 3 2 3" xfId="31538"/>
    <cellStyle name="Обычный 2 7 3 2 3 2" xfId="31539"/>
    <cellStyle name="Обычный 2 7 3 2 4" xfId="31540"/>
    <cellStyle name="Обычный 2 7 3 3" xfId="31541"/>
    <cellStyle name="Обычный 2 7 3 3 2" xfId="31542"/>
    <cellStyle name="Обычный 2 7 3 3 2 2" xfId="31543"/>
    <cellStyle name="Обычный 2 7 3 3 3" xfId="31544"/>
    <cellStyle name="Обычный 2 7 3 4" xfId="31545"/>
    <cellStyle name="Обычный 2 7 3 4 2" xfId="31546"/>
    <cellStyle name="Обычный 2 7 3 4 3" xfId="31547"/>
    <cellStyle name="Обычный 2 7 3 5" xfId="31548"/>
    <cellStyle name="Обычный 2 7 3 5 2" xfId="31549"/>
    <cellStyle name="Обычный 2 7 3 6" xfId="31550"/>
    <cellStyle name="Обычный 2 7 4" xfId="31551"/>
    <cellStyle name="Обычный 2 7 4 2" xfId="31552"/>
    <cellStyle name="Обычный 2 7 4 2 2" xfId="31553"/>
    <cellStyle name="Обычный 2 7 4 2 2 2" xfId="31554"/>
    <cellStyle name="Обычный 2 7 4 2 2 2 2" xfId="31555"/>
    <cellStyle name="Обычный 2 7 4 2 2 3" xfId="31556"/>
    <cellStyle name="Обычный 2 7 4 2 3" xfId="31557"/>
    <cellStyle name="Обычный 2 7 4 2 3 2" xfId="31558"/>
    <cellStyle name="Обычный 2 7 4 2 4" xfId="31559"/>
    <cellStyle name="Обычный 2 7 4 3" xfId="31560"/>
    <cellStyle name="Обычный 2 7 4 3 2" xfId="31561"/>
    <cellStyle name="Обычный 2 7 4 3 2 2" xfId="31562"/>
    <cellStyle name="Обычный 2 7 4 3 3" xfId="31563"/>
    <cellStyle name="Обычный 2 7 4 4" xfId="31564"/>
    <cellStyle name="Обычный 2 7 4 4 2" xfId="31565"/>
    <cellStyle name="Обычный 2 7 4 4 3" xfId="31566"/>
    <cellStyle name="Обычный 2 7 4 5" xfId="31567"/>
    <cellStyle name="Обычный 2 7 4 5 2" xfId="31568"/>
    <cellStyle name="Обычный 2 7 4 6" xfId="31569"/>
    <cellStyle name="Обычный 2 7 5" xfId="31570"/>
    <cellStyle name="Обычный 2 7 5 2" xfId="31571"/>
    <cellStyle name="Обычный 2 7 5 2 2" xfId="31572"/>
    <cellStyle name="Обычный 2 7 5 2 2 2" xfId="31573"/>
    <cellStyle name="Обычный 2 7 5 2 3" xfId="31574"/>
    <cellStyle name="Обычный 2 7 5 3" xfId="31575"/>
    <cellStyle name="Обычный 2 7 5 3 2" xfId="31576"/>
    <cellStyle name="Обычный 2 7 5 4" xfId="31577"/>
    <cellStyle name="Обычный 2 7 6" xfId="31578"/>
    <cellStyle name="Обычный 2 7 6 2" xfId="31579"/>
    <cellStyle name="Обычный 2 7 6 2 2" xfId="31580"/>
    <cellStyle name="Обычный 2 7 6 3" xfId="31581"/>
    <cellStyle name="Обычный 2 7 7" xfId="31582"/>
    <cellStyle name="Обычный 2 7 7 2" xfId="31583"/>
    <cellStyle name="Обычный 2 7 7 2 2" xfId="31584"/>
    <cellStyle name="Обычный 2 7 7 3" xfId="31585"/>
    <cellStyle name="Обычный 2 7 8" xfId="31586"/>
    <cellStyle name="Обычный 2 7 8 2" xfId="31587"/>
    <cellStyle name="Обычный 2 7 8 2 2" xfId="31588"/>
    <cellStyle name="Обычный 2 7 8 3" xfId="31589"/>
    <cellStyle name="Обычный 2 7 9" xfId="31590"/>
    <cellStyle name="Обычный 2 7 9 2" xfId="31591"/>
    <cellStyle name="Обычный 2 7 9 3" xfId="31592"/>
    <cellStyle name="Обычный 2 7_byd bcgjytybt" xfId="31593"/>
    <cellStyle name="Обычный 2 8" xfId="31594"/>
    <cellStyle name="Обычный 2 8 2" xfId="31595"/>
    <cellStyle name="Обычный 2 8 2 2" xfId="31596"/>
    <cellStyle name="Обычный 2 8 2 2 2" xfId="31597"/>
    <cellStyle name="Обычный 2 8 2 2 2 2" xfId="31598"/>
    <cellStyle name="Обычный 2 8 2 2 2 2 2" xfId="31599"/>
    <cellStyle name="Обычный 2 8 2 2 2 2 2 2" xfId="31600"/>
    <cellStyle name="Обычный 2 8 2 2 2 2 3" xfId="31601"/>
    <cellStyle name="Обычный 2 8 2 2 2 3" xfId="31602"/>
    <cellStyle name="Обычный 2 8 2 2 2 3 2" xfId="31603"/>
    <cellStyle name="Обычный 2 8 2 2 2 4" xfId="31604"/>
    <cellStyle name="Обычный 2 8 2 2 3" xfId="31605"/>
    <cellStyle name="Обычный 2 8 2 2 3 2" xfId="31606"/>
    <cellStyle name="Обычный 2 8 2 2 3 2 2" xfId="31607"/>
    <cellStyle name="Обычный 2 8 2 2 3 3" xfId="31608"/>
    <cellStyle name="Обычный 2 8 2 3" xfId="31609"/>
    <cellStyle name="Обычный 2 8 2 3 2" xfId="31610"/>
    <cellStyle name="Обычный 2 8 2 3 2 2" xfId="31611"/>
    <cellStyle name="Обычный 2 8 2 3 2 2 2" xfId="31612"/>
    <cellStyle name="Обычный 2 8 2 3 2 3" xfId="31613"/>
    <cellStyle name="Обычный 2 8 2 3 3" xfId="31614"/>
    <cellStyle name="Обычный 2 8 2 3 3 2" xfId="31615"/>
    <cellStyle name="Обычный 2 8 2 3 4" xfId="31616"/>
    <cellStyle name="Обычный 2 8 2 4" xfId="31617"/>
    <cellStyle name="Обычный 2 8 2 4 2" xfId="31618"/>
    <cellStyle name="Обычный 2 8 2 4 2 2" xfId="31619"/>
    <cellStyle name="Обычный 2 8 2 4 3" xfId="31620"/>
    <cellStyle name="Обычный 2 8 3" xfId="31621"/>
    <cellStyle name="Обычный 2 8 3 2" xfId="31622"/>
    <cellStyle name="Обычный 2 8 3 2 2" xfId="31623"/>
    <cellStyle name="Обычный 2 8 3 2 2 2" xfId="31624"/>
    <cellStyle name="Обычный 2 8 3 2 2 2 2" xfId="31625"/>
    <cellStyle name="Обычный 2 8 3 2 2 2 2 2" xfId="31626"/>
    <cellStyle name="Обычный 2 8 3 2 2 2 3" xfId="31627"/>
    <cellStyle name="Обычный 2 8 3 2 2 3" xfId="31628"/>
    <cellStyle name="Обычный 2 8 3 2 2 3 2" xfId="31629"/>
    <cellStyle name="Обычный 2 8 3 2 2 4" xfId="31630"/>
    <cellStyle name="Обычный 2 8 3 2 3" xfId="31631"/>
    <cellStyle name="Обычный 2 8 3 2 3 2" xfId="31632"/>
    <cellStyle name="Обычный 2 8 3 2 3 2 2" xfId="31633"/>
    <cellStyle name="Обычный 2 8 3 2 3 3" xfId="31634"/>
    <cellStyle name="Обычный 2 8 3 3" xfId="31635"/>
    <cellStyle name="Обычный 2 8 3 3 2" xfId="31636"/>
    <cellStyle name="Обычный 2 8 3 3 2 2" xfId="31637"/>
    <cellStyle name="Обычный 2 8 3 3 2 2 2" xfId="31638"/>
    <cellStyle name="Обычный 2 8 3 3 2 3" xfId="31639"/>
    <cellStyle name="Обычный 2 8 3 3 3" xfId="31640"/>
    <cellStyle name="Обычный 2 8 3 3 3 2" xfId="31641"/>
    <cellStyle name="Обычный 2 8 3 3 4" xfId="31642"/>
    <cellStyle name="Обычный 2 8 3 4" xfId="31643"/>
    <cellStyle name="Обычный 2 8 3 4 2" xfId="31644"/>
    <cellStyle name="Обычный 2 8 3 4 2 2" xfId="31645"/>
    <cellStyle name="Обычный 2 8 3 4 3" xfId="31646"/>
    <cellStyle name="Обычный 2 8 4" xfId="31647"/>
    <cellStyle name="Обычный 2 8 4 2" xfId="31648"/>
    <cellStyle name="Обычный 2 8 4 2 2" xfId="31649"/>
    <cellStyle name="Обычный 2 8 4 2 2 2" xfId="31650"/>
    <cellStyle name="Обычный 2 8 4 2 2 2 2" xfId="31651"/>
    <cellStyle name="Обычный 2 8 4 2 2 3" xfId="31652"/>
    <cellStyle name="Обычный 2 8 4 2 3" xfId="31653"/>
    <cellStyle name="Обычный 2 8 4 2 3 2" xfId="31654"/>
    <cellStyle name="Обычный 2 8 4 2 4" xfId="31655"/>
    <cellStyle name="Обычный 2 8 4 3" xfId="31656"/>
    <cellStyle name="Обычный 2 8 4 3 2" xfId="31657"/>
    <cellStyle name="Обычный 2 8 4 3 2 2" xfId="31658"/>
    <cellStyle name="Обычный 2 8 4 3 3" xfId="31659"/>
    <cellStyle name="Обычный 2 8 5" xfId="31660"/>
    <cellStyle name="Обычный 2 8 5 2" xfId="31661"/>
    <cellStyle name="Обычный 2 8 5 2 2" xfId="31662"/>
    <cellStyle name="Обычный 2 8 5 2 2 2" xfId="31663"/>
    <cellStyle name="Обычный 2 8 5 2 3" xfId="31664"/>
    <cellStyle name="Обычный 2 8 5 3" xfId="31665"/>
    <cellStyle name="Обычный 2 8 5 3 2" xfId="31666"/>
    <cellStyle name="Обычный 2 8 5 4" xfId="31667"/>
    <cellStyle name="Обычный 2 8 6" xfId="31668"/>
    <cellStyle name="Обычный 2 8 6 2" xfId="31669"/>
    <cellStyle name="Обычный 2 8 6 2 2" xfId="31670"/>
    <cellStyle name="Обычный 2 8 6 3" xfId="31671"/>
    <cellStyle name="Обычный 2 8_БДР формат СД (2)" xfId="31672"/>
    <cellStyle name="Обычный 2 9" xfId="31673"/>
    <cellStyle name="Обычный 2 9 2" xfId="31674"/>
    <cellStyle name="Обычный 2 9 2 2" xfId="31675"/>
    <cellStyle name="Обычный 2 9 2 2 2" xfId="31676"/>
    <cellStyle name="Обычный 2 9 2 2 2 2" xfId="31677"/>
    <cellStyle name="Обычный 2 9 2 2 2 2 2" xfId="31678"/>
    <cellStyle name="Обычный 2 9 2 2 2 3" xfId="31679"/>
    <cellStyle name="Обычный 2 9 2 2 3" xfId="31680"/>
    <cellStyle name="Обычный 2 9 2 2 3 2" xfId="31681"/>
    <cellStyle name="Обычный 2 9 2 2 4" xfId="31682"/>
    <cellStyle name="Обычный 2 9 2 3" xfId="31683"/>
    <cellStyle name="Обычный 2 9 2 3 2" xfId="31684"/>
    <cellStyle name="Обычный 2 9 2 3 2 2" xfId="31685"/>
    <cellStyle name="Обычный 2 9 2 3 3" xfId="31686"/>
    <cellStyle name="Обычный 2 9 3" xfId="31687"/>
    <cellStyle name="Обычный 2 9 3 2" xfId="31688"/>
    <cellStyle name="Обычный 2 9 3 2 2" xfId="31689"/>
    <cellStyle name="Обычный 2 9 3 2 2 2" xfId="31690"/>
    <cellStyle name="Обычный 2 9 3 2 3" xfId="31691"/>
    <cellStyle name="Обычный 2 9 3 3" xfId="31692"/>
    <cellStyle name="Обычный 2 9 3 3 2" xfId="31693"/>
    <cellStyle name="Обычный 2 9 3 4" xfId="31694"/>
    <cellStyle name="Обычный 2 9 4" xfId="31695"/>
    <cellStyle name="Обычный 2 9 4 2" xfId="31696"/>
    <cellStyle name="Обычный 2 9 4 2 2" xfId="31697"/>
    <cellStyle name="Обычный 2 9 4 3" xfId="31698"/>
    <cellStyle name="Обычный 2 9_БДР формат СД (2)" xfId="31699"/>
    <cellStyle name="Обычный 2_ прил7" xfId="31700"/>
    <cellStyle name="Обычный 20" xfId="31701"/>
    <cellStyle name="Обычный 20 2" xfId="31702"/>
    <cellStyle name="Обычный 20 3" xfId="31703"/>
    <cellStyle name="Обычный 20_БДР формат СД (2)" xfId="31704"/>
    <cellStyle name="Обычный 21" xfId="31705"/>
    <cellStyle name="Обычный 21 2" xfId="31706"/>
    <cellStyle name="Обычный 21 3" xfId="31707"/>
    <cellStyle name="Обычный 21 4" xfId="31708"/>
    <cellStyle name="Обычный 21_БДР формат СД (2)" xfId="31709"/>
    <cellStyle name="Обычный 22" xfId="31710"/>
    <cellStyle name="Обычный 22 2" xfId="31711"/>
    <cellStyle name="Обычный 22_БДР формат СД (2)" xfId="31712"/>
    <cellStyle name="Обычный 23" xfId="31713"/>
    <cellStyle name="Обычный 23 2" xfId="31714"/>
    <cellStyle name="Обычный 23 2 2" xfId="31715"/>
    <cellStyle name="Обычный 23 2 3" xfId="31716"/>
    <cellStyle name="Обычный 23 3" xfId="31717"/>
    <cellStyle name="Обычный 23 4" xfId="31718"/>
    <cellStyle name="Обычный 23_БДР формат СД (2)" xfId="31719"/>
    <cellStyle name="Обычный 24" xfId="31720"/>
    <cellStyle name="Обычный 24 2" xfId="31721"/>
    <cellStyle name="Обычный 24 2 2" xfId="31722"/>
    <cellStyle name="Обычный 24 3" xfId="31723"/>
    <cellStyle name="Обычный 24 3 2" xfId="31724"/>
    <cellStyle name="Обычный 24_БДР формат СД (2)" xfId="31725"/>
    <cellStyle name="Обычный 25" xfId="31726"/>
    <cellStyle name="Обычный 25 2" xfId="31727"/>
    <cellStyle name="Обычный 25 3" xfId="31728"/>
    <cellStyle name="Обычный 25_БДР формат СД (2)" xfId="31729"/>
    <cellStyle name="Обычный 26" xfId="31730"/>
    <cellStyle name="Обычный 26 2" xfId="31731"/>
    <cellStyle name="Обычный 26 3" xfId="31732"/>
    <cellStyle name="Обычный 27" xfId="31733"/>
    <cellStyle name="Обычный 27 2" xfId="31734"/>
    <cellStyle name="Обычный 27 2 2" xfId="31735"/>
    <cellStyle name="Обычный 27 2 2 2" xfId="31736"/>
    <cellStyle name="Обычный 27 2 3" xfId="31737"/>
    <cellStyle name="Обычный 27 2_БДР формат СД (2)" xfId="31738"/>
    <cellStyle name="Обычный 27 3" xfId="31739"/>
    <cellStyle name="Обычный 27 3 2" xfId="31740"/>
    <cellStyle name="Обычный 27 4" xfId="31741"/>
    <cellStyle name="Обычный 27_БДР формат СД (2)" xfId="31742"/>
    <cellStyle name="Обычный 28" xfId="31743"/>
    <cellStyle name="Обычный 28 2" xfId="31744"/>
    <cellStyle name="Обычный 28 2 2" xfId="31745"/>
    <cellStyle name="Обычный 28 2 2 2" xfId="31746"/>
    <cellStyle name="Обычный 28 2 3" xfId="31747"/>
    <cellStyle name="Обычный 28 2_БДР формат СД (2)" xfId="31748"/>
    <cellStyle name="Обычный 28 3" xfId="31749"/>
    <cellStyle name="Обычный 28 3 2" xfId="31750"/>
    <cellStyle name="Обычный 28 4" xfId="31751"/>
    <cellStyle name="Обычный 28_БДР формат СД (2)" xfId="31752"/>
    <cellStyle name="Обычный 29" xfId="31753"/>
    <cellStyle name="Обычный 29 2" xfId="31754"/>
    <cellStyle name="Обычный 29 2 2" xfId="31755"/>
    <cellStyle name="Обычный 29 2 2 2" xfId="31756"/>
    <cellStyle name="Обычный 29 2 3" xfId="31757"/>
    <cellStyle name="Обычный 29 2_БДР формат СД (2)" xfId="31758"/>
    <cellStyle name="Обычный 29 3" xfId="31759"/>
    <cellStyle name="Обычный 29 3 2" xfId="31760"/>
    <cellStyle name="Обычный 29 4" xfId="31761"/>
    <cellStyle name="Обычный 29_БДР формат СД (2)" xfId="31762"/>
    <cellStyle name="Обычный 3" xfId="3"/>
    <cellStyle name="Обычный 3 10" xfId="31763"/>
    <cellStyle name="Обычный 3 10 2" xfId="31764"/>
    <cellStyle name="Обычный 3 10_БДР формат СД (2)" xfId="31765"/>
    <cellStyle name="Обычный 3 11" xfId="31766"/>
    <cellStyle name="Обычный 3 11 2" xfId="31767"/>
    <cellStyle name="Обычный 3 11_БДР формат СД (2)" xfId="31768"/>
    <cellStyle name="Обычный 3 12" xfId="31769"/>
    <cellStyle name="Обычный 3 12 2" xfId="31770"/>
    <cellStyle name="Обычный 3 12_БДР формат СД (2)" xfId="31771"/>
    <cellStyle name="Обычный 3 13" xfId="31772"/>
    <cellStyle name="Обычный 3 13 2" xfId="31773"/>
    <cellStyle name="Обычный 3 13_БДР формат СД (2)" xfId="31774"/>
    <cellStyle name="Обычный 3 14" xfId="31775"/>
    <cellStyle name="Обычный 3 14 2" xfId="31776"/>
    <cellStyle name="Обычный 3 14_БДР формат СД (2)" xfId="31777"/>
    <cellStyle name="Обычный 3 15" xfId="31778"/>
    <cellStyle name="Обычный 3 15 2" xfId="31779"/>
    <cellStyle name="Обычный 3 15_БДР формат СД (2)" xfId="31780"/>
    <cellStyle name="Обычный 3 16" xfId="31781"/>
    <cellStyle name="Обычный 3 16 2" xfId="31782"/>
    <cellStyle name="Обычный 3 16_БДР формат СД (2)" xfId="31783"/>
    <cellStyle name="Обычный 3 17" xfId="31784"/>
    <cellStyle name="Обычный 3 17 2" xfId="31785"/>
    <cellStyle name="Обычный 3 17_БДР формат СД (2)" xfId="31786"/>
    <cellStyle name="Обычный 3 18" xfId="31787"/>
    <cellStyle name="Обычный 3 18 2" xfId="31788"/>
    <cellStyle name="Обычный 3 18_БДР формат СД (2)" xfId="31789"/>
    <cellStyle name="Обычный 3 19" xfId="31790"/>
    <cellStyle name="Обычный 3 19 2" xfId="31791"/>
    <cellStyle name="Обычный 3 2" xfId="43"/>
    <cellStyle name="Обычный 3 2 2" xfId="31792"/>
    <cellStyle name="Обычный 3 2 2 2" xfId="44"/>
    <cellStyle name="Обычный 3 2 3" xfId="31793"/>
    <cellStyle name="Обычный 3 2 4" xfId="31794"/>
    <cellStyle name="Обычный 3 2_2014-2019 Пр.1.1" xfId="31795"/>
    <cellStyle name="Обычный 3 20" xfId="31796"/>
    <cellStyle name="Обычный 3 20 2" xfId="31797"/>
    <cellStyle name="Обычный 3 20 3" xfId="31798"/>
    <cellStyle name="Обычный 3 20_БДР формат СД (2)" xfId="31799"/>
    <cellStyle name="Обычный 3 21" xfId="45"/>
    <cellStyle name="Обычный 3 22" xfId="31800"/>
    <cellStyle name="Обычный 3 23" xfId="31801"/>
    <cellStyle name="Обычный 3 24" xfId="31802"/>
    <cellStyle name="Обычный 3 25" xfId="31803"/>
    <cellStyle name="Обычный 3 26" xfId="31804"/>
    <cellStyle name="Обычный 3 27" xfId="31805"/>
    <cellStyle name="Обычный 3 28" xfId="31806"/>
    <cellStyle name="Обычный 3 29" xfId="31807"/>
    <cellStyle name="Обычный 3 3" xfId="31808"/>
    <cellStyle name="Обычный 3 3 2" xfId="31809"/>
    <cellStyle name="Обычный 3 3 2 2" xfId="31810"/>
    <cellStyle name="Обычный 3 3 2 2 2" xfId="31811"/>
    <cellStyle name="Обычный 3 3 2 2 2 2" xfId="31812"/>
    <cellStyle name="Обычный 3 3 2 2 2 2 2" xfId="31813"/>
    <cellStyle name="Обычный 3 3 2 2 2 2 2 2" xfId="31814"/>
    <cellStyle name="Обычный 3 3 2 2 2 2 3" xfId="31815"/>
    <cellStyle name="Обычный 3 3 2 2 2 3" xfId="31816"/>
    <cellStyle name="Обычный 3 3 2 2 2 3 2" xfId="31817"/>
    <cellStyle name="Обычный 3 3 2 2 2 4" xfId="31818"/>
    <cellStyle name="Обычный 3 3 2 2 3" xfId="31819"/>
    <cellStyle name="Обычный 3 3 2 2 3 2" xfId="31820"/>
    <cellStyle name="Обычный 3 3 2 2 3 2 2" xfId="31821"/>
    <cellStyle name="Обычный 3 3 2 2 3 3" xfId="31822"/>
    <cellStyle name="Обычный 3 3 2 3" xfId="31823"/>
    <cellStyle name="Обычный 3 3 2 3 2" xfId="31824"/>
    <cellStyle name="Обычный 3 3 2 3 2 2" xfId="31825"/>
    <cellStyle name="Обычный 3 3 2 3 2 2 2" xfId="31826"/>
    <cellStyle name="Обычный 3 3 2 3 2 3" xfId="31827"/>
    <cellStyle name="Обычный 3 3 2 3 3" xfId="31828"/>
    <cellStyle name="Обычный 3 3 2 3 3 2" xfId="31829"/>
    <cellStyle name="Обычный 3 3 2 3 4" xfId="31830"/>
    <cellStyle name="Обычный 3 3 2 4" xfId="31831"/>
    <cellStyle name="Обычный 3 3 2 4 2" xfId="31832"/>
    <cellStyle name="Обычный 3 3 2 4 2 2" xfId="31833"/>
    <cellStyle name="Обычный 3 3 2 4 3" xfId="31834"/>
    <cellStyle name="Обычный 3 3 3" xfId="31835"/>
    <cellStyle name="Обычный 3 3 3 2" xfId="31836"/>
    <cellStyle name="Обычный 3 3 3 3" xfId="31837"/>
    <cellStyle name="Обычный 3 3 4" xfId="31838"/>
    <cellStyle name="Обычный 3 3 4 2" xfId="31839"/>
    <cellStyle name="Обычный 3 3 4 3" xfId="31840"/>
    <cellStyle name="Обычный 3 3 5" xfId="31841"/>
    <cellStyle name="Обычный 3 3 5 2" xfId="31842"/>
    <cellStyle name="Обычный 3 3 5 3" xfId="31843"/>
    <cellStyle name="Обычный 3 3 6" xfId="31844"/>
    <cellStyle name="Обычный 3 3 7" xfId="31845"/>
    <cellStyle name="Обычный 3 3_БДР формат СД (2)" xfId="31846"/>
    <cellStyle name="Обычный 3 4" xfId="31847"/>
    <cellStyle name="Обычный 3 4 2" xfId="31848"/>
    <cellStyle name="Обычный 3 4 2 2" xfId="31849"/>
    <cellStyle name="Обычный 3 4 2 2 2" xfId="31850"/>
    <cellStyle name="Обычный 3 4 2 2 2 2" xfId="31851"/>
    <cellStyle name="Обычный 3 4 2 2 2 2 2" xfId="31852"/>
    <cellStyle name="Обычный 3 4 2 2 2 2 2 2" xfId="31853"/>
    <cellStyle name="Обычный 3 4 2 2 2 2 3" xfId="31854"/>
    <cellStyle name="Обычный 3 4 2 2 2 3" xfId="31855"/>
    <cellStyle name="Обычный 3 4 2 2 2 3 2" xfId="31856"/>
    <cellStyle name="Обычный 3 4 2 2 2 4" xfId="31857"/>
    <cellStyle name="Обычный 3 4 2 2 3" xfId="31858"/>
    <cellStyle name="Обычный 3 4 2 2 3 2" xfId="31859"/>
    <cellStyle name="Обычный 3 4 2 2 3 2 2" xfId="31860"/>
    <cellStyle name="Обычный 3 4 2 2 3 3" xfId="31861"/>
    <cellStyle name="Обычный 3 4 2 3" xfId="31862"/>
    <cellStyle name="Обычный 3 4 2 3 2" xfId="31863"/>
    <cellStyle name="Обычный 3 4 2 3 2 2" xfId="31864"/>
    <cellStyle name="Обычный 3 4 2 3 2 2 2" xfId="31865"/>
    <cellStyle name="Обычный 3 4 2 3 2 3" xfId="31866"/>
    <cellStyle name="Обычный 3 4 2 3 3" xfId="31867"/>
    <cellStyle name="Обычный 3 4 2 3 3 2" xfId="31868"/>
    <cellStyle name="Обычный 3 4 2 3 4" xfId="31869"/>
    <cellStyle name="Обычный 3 4 2 4" xfId="31870"/>
    <cellStyle name="Обычный 3 4 2 4 2" xfId="31871"/>
    <cellStyle name="Обычный 3 4 2 4 2 2" xfId="31872"/>
    <cellStyle name="Обычный 3 4 2 4 3" xfId="31873"/>
    <cellStyle name="Обычный 3 4 3" xfId="31874"/>
    <cellStyle name="Обычный 3 4 3 2" xfId="31875"/>
    <cellStyle name="Обычный 3 4 3 2 2" xfId="31876"/>
    <cellStyle name="Обычный 3 4 3 2 2 2" xfId="31877"/>
    <cellStyle name="Обычный 3 4 3 2 2 2 2" xfId="31878"/>
    <cellStyle name="Обычный 3 4 3 2 2 3" xfId="31879"/>
    <cellStyle name="Обычный 3 4 3 2 3" xfId="31880"/>
    <cellStyle name="Обычный 3 4 3 2 3 2" xfId="31881"/>
    <cellStyle name="Обычный 3 4 3 2 4" xfId="31882"/>
    <cellStyle name="Обычный 3 4 3 3" xfId="31883"/>
    <cellStyle name="Обычный 3 4 3 3 2" xfId="31884"/>
    <cellStyle name="Обычный 3 4 3 3 2 2" xfId="31885"/>
    <cellStyle name="Обычный 3 4 3 3 3" xfId="31886"/>
    <cellStyle name="Обычный 3 4 4" xfId="31887"/>
    <cellStyle name="Обычный 3 4 4 2" xfId="31888"/>
    <cellStyle name="Обычный 3 4 4 2 2" xfId="31889"/>
    <cellStyle name="Обычный 3 4 4 2 2 2" xfId="31890"/>
    <cellStyle name="Обычный 3 4 4 2 3" xfId="31891"/>
    <cellStyle name="Обычный 3 4 4 3" xfId="31892"/>
    <cellStyle name="Обычный 3 4 4 3 2" xfId="31893"/>
    <cellStyle name="Обычный 3 4 4 4" xfId="31894"/>
    <cellStyle name="Обычный 3 4 5" xfId="31895"/>
    <cellStyle name="Обычный 3 4 5 2" xfId="31896"/>
    <cellStyle name="Обычный 3 4 5 2 2" xfId="31897"/>
    <cellStyle name="Обычный 3 4 5 3" xfId="31898"/>
    <cellStyle name="Обычный 3 4 6" xfId="31899"/>
    <cellStyle name="Обычный 3 4 7" xfId="31900"/>
    <cellStyle name="Обычный 3 4_БДР формат СД (2)" xfId="31901"/>
    <cellStyle name="Обычный 3 5" xfId="31902"/>
    <cellStyle name="Обычный 3 5 2" xfId="31903"/>
    <cellStyle name="Обычный 3 5 2 2" xfId="31904"/>
    <cellStyle name="Обычный 3 5 2 2 2" xfId="31905"/>
    <cellStyle name="Обычный 3 5 2 2 2 2" xfId="31906"/>
    <cellStyle name="Обычный 3 5 2 2 2 2 2" xfId="31907"/>
    <cellStyle name="Обычный 3 5 2 2 2 2 2 2" xfId="31908"/>
    <cellStyle name="Обычный 3 5 2 2 2 2 3" xfId="31909"/>
    <cellStyle name="Обычный 3 5 2 2 2 3" xfId="31910"/>
    <cellStyle name="Обычный 3 5 2 2 2 3 2" xfId="31911"/>
    <cellStyle name="Обычный 3 5 2 2 2 4" xfId="31912"/>
    <cellStyle name="Обычный 3 5 2 2 3" xfId="31913"/>
    <cellStyle name="Обычный 3 5 2 2 3 2" xfId="31914"/>
    <cellStyle name="Обычный 3 5 2 2 3 2 2" xfId="31915"/>
    <cellStyle name="Обычный 3 5 2 2 3 3" xfId="31916"/>
    <cellStyle name="Обычный 3 5 2 3" xfId="31917"/>
    <cellStyle name="Обычный 3 5 2 3 2" xfId="31918"/>
    <cellStyle name="Обычный 3 5 2 3 2 2" xfId="31919"/>
    <cellStyle name="Обычный 3 5 2 3 2 2 2" xfId="31920"/>
    <cellStyle name="Обычный 3 5 2 3 2 3" xfId="31921"/>
    <cellStyle name="Обычный 3 5 2 3 3" xfId="31922"/>
    <cellStyle name="Обычный 3 5 2 3 3 2" xfId="31923"/>
    <cellStyle name="Обычный 3 5 2 3 4" xfId="31924"/>
    <cellStyle name="Обычный 3 5 2 4" xfId="31925"/>
    <cellStyle name="Обычный 3 5 2 4 2" xfId="31926"/>
    <cellStyle name="Обычный 3 5 2 4 2 2" xfId="31927"/>
    <cellStyle name="Обычный 3 5 2 4 3" xfId="31928"/>
    <cellStyle name="Обычный 3 5 3" xfId="31929"/>
    <cellStyle name="Обычный 3 5 3 2" xfId="31930"/>
    <cellStyle name="Обычный 3 5 3 2 2" xfId="31931"/>
    <cellStyle name="Обычный 3 5 3 2 2 2" xfId="31932"/>
    <cellStyle name="Обычный 3 5 3 2 2 2 2" xfId="31933"/>
    <cellStyle name="Обычный 3 5 3 2 2 3" xfId="31934"/>
    <cellStyle name="Обычный 3 5 3 2 3" xfId="31935"/>
    <cellStyle name="Обычный 3 5 3 2 3 2" xfId="31936"/>
    <cellStyle name="Обычный 3 5 3 2 4" xfId="31937"/>
    <cellStyle name="Обычный 3 5 3 3" xfId="31938"/>
    <cellStyle name="Обычный 3 5 3 3 2" xfId="31939"/>
    <cellStyle name="Обычный 3 5 3 3 2 2" xfId="31940"/>
    <cellStyle name="Обычный 3 5 3 3 3" xfId="31941"/>
    <cellStyle name="Обычный 3 5 4" xfId="31942"/>
    <cellStyle name="Обычный 3 5 4 2" xfId="31943"/>
    <cellStyle name="Обычный 3 5 4 2 2" xfId="31944"/>
    <cellStyle name="Обычный 3 5 4 2 2 2" xfId="31945"/>
    <cellStyle name="Обычный 3 5 4 2 3" xfId="31946"/>
    <cellStyle name="Обычный 3 5 4 3" xfId="31947"/>
    <cellStyle name="Обычный 3 5 4 3 2" xfId="31948"/>
    <cellStyle name="Обычный 3 5 4 4" xfId="31949"/>
    <cellStyle name="Обычный 3 5 5" xfId="31950"/>
    <cellStyle name="Обычный 3 5 5 2" xfId="31951"/>
    <cellStyle name="Обычный 3 5 5 2 2" xfId="31952"/>
    <cellStyle name="Обычный 3 5 5 3" xfId="31953"/>
    <cellStyle name="Обычный 3 5 6" xfId="31954"/>
    <cellStyle name="Обычный 3 5 7" xfId="31955"/>
    <cellStyle name="Обычный 3 5_БДР формат СД (2)" xfId="31956"/>
    <cellStyle name="Обычный 3 6" xfId="31957"/>
    <cellStyle name="Обычный 3 6 2" xfId="31958"/>
    <cellStyle name="Обычный 3 6 2 2" xfId="31959"/>
    <cellStyle name="Обычный 3 6 2 2 2" xfId="31960"/>
    <cellStyle name="Обычный 3 6 2 2 2 2" xfId="31961"/>
    <cellStyle name="Обычный 3 6 2 2 2 2 2" xfId="31962"/>
    <cellStyle name="Обычный 3 6 2 2 2 3" xfId="31963"/>
    <cellStyle name="Обычный 3 6 2 2 3" xfId="31964"/>
    <cellStyle name="Обычный 3 6 2 2 3 2" xfId="31965"/>
    <cellStyle name="Обычный 3 6 2 2 4" xfId="31966"/>
    <cellStyle name="Обычный 3 6 2 3" xfId="31967"/>
    <cellStyle name="Обычный 3 6 2 3 2" xfId="31968"/>
    <cellStyle name="Обычный 3 6 2 3 2 2" xfId="31969"/>
    <cellStyle name="Обычный 3 6 2 3 3" xfId="31970"/>
    <cellStyle name="Обычный 3 6 3" xfId="31971"/>
    <cellStyle name="Обычный 3 6 3 2" xfId="31972"/>
    <cellStyle name="Обычный 3 6 3 2 2" xfId="31973"/>
    <cellStyle name="Обычный 3 6 3 2 2 2" xfId="31974"/>
    <cellStyle name="Обычный 3 6 3 2 3" xfId="31975"/>
    <cellStyle name="Обычный 3 6 3 3" xfId="31976"/>
    <cellStyle name="Обычный 3 6 3 3 2" xfId="31977"/>
    <cellStyle name="Обычный 3 6 3 4" xfId="31978"/>
    <cellStyle name="Обычный 3 6 4" xfId="31979"/>
    <cellStyle name="Обычный 3 6 4 2" xfId="31980"/>
    <cellStyle name="Обычный 3 6 4 2 2" xfId="31981"/>
    <cellStyle name="Обычный 3 6 4 3" xfId="31982"/>
    <cellStyle name="Обычный 3 6_БДР формат СД (2)" xfId="31983"/>
    <cellStyle name="Обычный 3 7" xfId="31984"/>
    <cellStyle name="Обычный 3 7 2" xfId="31985"/>
    <cellStyle name="Обычный 3 7 2 2" xfId="31986"/>
    <cellStyle name="Обычный 3 7 2 2 2" xfId="31987"/>
    <cellStyle name="Обычный 3 7 2 2 2 2" xfId="31988"/>
    <cellStyle name="Обычный 3 7 2 2 2 2 2" xfId="31989"/>
    <cellStyle name="Обычный 3 7 2 2 2 3" xfId="31990"/>
    <cellStyle name="Обычный 3 7 2 2 3" xfId="31991"/>
    <cellStyle name="Обычный 3 7 2 2 3 2" xfId="31992"/>
    <cellStyle name="Обычный 3 7 2 2 4" xfId="31993"/>
    <cellStyle name="Обычный 3 7 2 3" xfId="31994"/>
    <cellStyle name="Обычный 3 7 2 3 2" xfId="31995"/>
    <cellStyle name="Обычный 3 7 2 3 2 2" xfId="31996"/>
    <cellStyle name="Обычный 3 7 2 3 3" xfId="31997"/>
    <cellStyle name="Обычный 3 7 3" xfId="31998"/>
    <cellStyle name="Обычный 3 7 3 2" xfId="31999"/>
    <cellStyle name="Обычный 3 7 3 2 2" xfId="32000"/>
    <cellStyle name="Обычный 3 7 3 2 2 2" xfId="32001"/>
    <cellStyle name="Обычный 3 7 3 2 2 2 2" xfId="32002"/>
    <cellStyle name="Обычный 3 7 3 2 2 3" xfId="32003"/>
    <cellStyle name="Обычный 3 7 3 2 3" xfId="32004"/>
    <cellStyle name="Обычный 3 7 3 2 3 2" xfId="32005"/>
    <cellStyle name="Обычный 3 7 3 2 4" xfId="32006"/>
    <cellStyle name="Обычный 3 7 3 3" xfId="32007"/>
    <cellStyle name="Обычный 3 7 3 3 2" xfId="32008"/>
    <cellStyle name="Обычный 3 7 3 3 2 2" xfId="32009"/>
    <cellStyle name="Обычный 3 7 3 3 3" xfId="32010"/>
    <cellStyle name="Обычный 3 7 4" xfId="32011"/>
    <cellStyle name="Обычный 3 7 4 2" xfId="32012"/>
    <cellStyle name="Обычный 3 7 4 2 2" xfId="32013"/>
    <cellStyle name="Обычный 3 7 4 2 2 2" xfId="32014"/>
    <cellStyle name="Обычный 3 7 4 2 3" xfId="32015"/>
    <cellStyle name="Обычный 3 7 4 3" xfId="32016"/>
    <cellStyle name="Обычный 3 7 4 3 2" xfId="32017"/>
    <cellStyle name="Обычный 3 7 4 4" xfId="32018"/>
    <cellStyle name="Обычный 3 7 5" xfId="32019"/>
    <cellStyle name="Обычный 3 7 5 2" xfId="32020"/>
    <cellStyle name="Обычный 3 7 5 2 2" xfId="32021"/>
    <cellStyle name="Обычный 3 7 5 3" xfId="32022"/>
    <cellStyle name="Обычный 3 7 6" xfId="32023"/>
    <cellStyle name="Обычный 3 7 6 2" xfId="32024"/>
    <cellStyle name="Обычный 3 7 6 2 2" xfId="32025"/>
    <cellStyle name="Обычный 3 7 6 3" xfId="32026"/>
    <cellStyle name="Обычный 3 7 7" xfId="32027"/>
    <cellStyle name="Обычный 3 7_БДР формат СД (2)" xfId="32028"/>
    <cellStyle name="Обычный 3 8" xfId="32029"/>
    <cellStyle name="Обычный 3 8 2" xfId="32030"/>
    <cellStyle name="Обычный 3 8_БДР формат СД (2)" xfId="32031"/>
    <cellStyle name="Обычный 3 9" xfId="32032"/>
    <cellStyle name="Обычный 3 9 2" xfId="32033"/>
    <cellStyle name="Обычный 3 9_БДР формат СД (2)" xfId="32034"/>
    <cellStyle name="Обычный 3_2 ш е  из Нижегородского ПМЭС" xfId="32035"/>
    <cellStyle name="Обычный 30" xfId="32036"/>
    <cellStyle name="Обычный 30 2" xfId="32037"/>
    <cellStyle name="Обычный 30 2 2" xfId="32038"/>
    <cellStyle name="Обычный 30 2 2 2" xfId="32039"/>
    <cellStyle name="Обычный 30 2 3" xfId="32040"/>
    <cellStyle name="Обычный 30 2_БДР формат СД (2)" xfId="32041"/>
    <cellStyle name="Обычный 30 3" xfId="32042"/>
    <cellStyle name="Обычный 30 3 2" xfId="32043"/>
    <cellStyle name="Обычный 30 4" xfId="32044"/>
    <cellStyle name="Обычный 30_БДР формат СД (2)" xfId="32045"/>
    <cellStyle name="Обычный 31" xfId="32046"/>
    <cellStyle name="Обычный 31 2" xfId="32047"/>
    <cellStyle name="Обычный 31 2 2" xfId="32048"/>
    <cellStyle name="Обычный 31 2 2 2" xfId="32049"/>
    <cellStyle name="Обычный 31 2 3" xfId="32050"/>
    <cellStyle name="Обычный 31 2_БДР формат СД (2)" xfId="32051"/>
    <cellStyle name="Обычный 31 3" xfId="32052"/>
    <cellStyle name="Обычный 31 3 2" xfId="32053"/>
    <cellStyle name="Обычный 31 4" xfId="32054"/>
    <cellStyle name="Обычный 31_БДР формат СД (2)" xfId="32055"/>
    <cellStyle name="Обычный 32" xfId="32056"/>
    <cellStyle name="Обычный 32 2" xfId="32057"/>
    <cellStyle name="Обычный 32 2 2" xfId="32058"/>
    <cellStyle name="Обычный 32 2 2 2" xfId="32059"/>
    <cellStyle name="Обычный 32 2 3" xfId="32060"/>
    <cellStyle name="Обычный 32 2_БДР формат СД (2)" xfId="32061"/>
    <cellStyle name="Обычный 32 3" xfId="32062"/>
    <cellStyle name="Обычный 32 3 2" xfId="32063"/>
    <cellStyle name="Обычный 32 4" xfId="32064"/>
    <cellStyle name="Обычный 32_БДР формат СД (2)" xfId="32065"/>
    <cellStyle name="Обычный 33" xfId="32066"/>
    <cellStyle name="Обычный 33 2" xfId="32067"/>
    <cellStyle name="Обычный 33 2 2" xfId="32068"/>
    <cellStyle name="Обычный 33 2 2 2" xfId="32069"/>
    <cellStyle name="Обычный 33 2 3" xfId="32070"/>
    <cellStyle name="Обычный 33 2_БДР формат СД (2)" xfId="32071"/>
    <cellStyle name="Обычный 33 3" xfId="32072"/>
    <cellStyle name="Обычный 33 3 2" xfId="32073"/>
    <cellStyle name="Обычный 33 4" xfId="32074"/>
    <cellStyle name="Обычный 33_БДР формат СД (2)" xfId="32075"/>
    <cellStyle name="Обычный 34" xfId="32076"/>
    <cellStyle name="Обычный 34 2" xfId="32077"/>
    <cellStyle name="Обычный 34 3" xfId="32078"/>
    <cellStyle name="Обычный 35" xfId="32079"/>
    <cellStyle name="Обычный 35 2" xfId="32080"/>
    <cellStyle name="Обычный 35 2 2" xfId="32081"/>
    <cellStyle name="Обычный 35 3" xfId="32082"/>
    <cellStyle name="Обычный 36" xfId="32083"/>
    <cellStyle name="Обычный 36 2" xfId="32084"/>
    <cellStyle name="Обычный 36 2 2" xfId="32085"/>
    <cellStyle name="Обычный 36 3" xfId="32086"/>
    <cellStyle name="Обычный 37" xfId="32087"/>
    <cellStyle name="Обычный 37 2" xfId="32088"/>
    <cellStyle name="Обычный 37 3" xfId="32089"/>
    <cellStyle name="Обычный 38" xfId="32090"/>
    <cellStyle name="Обычный 38 2" xfId="32091"/>
    <cellStyle name="Обычный 38 3" xfId="32092"/>
    <cellStyle name="Обычный 39" xfId="32093"/>
    <cellStyle name="Обычный 39 2" xfId="32094"/>
    <cellStyle name="Обычный 39 3" xfId="32095"/>
    <cellStyle name="Обычный 4" xfId="46"/>
    <cellStyle name="Обычный 4 10" xfId="32096"/>
    <cellStyle name="Обычный 4 10 2" xfId="32097"/>
    <cellStyle name="Обычный 4 11" xfId="32098"/>
    <cellStyle name="Обычный 4 11 2" xfId="32099"/>
    <cellStyle name="Обычный 4 12" xfId="32100"/>
    <cellStyle name="Обычный 4 12 2" xfId="32101"/>
    <cellStyle name="Обычный 4 13" xfId="32102"/>
    <cellStyle name="Обычный 4 13 2" xfId="32103"/>
    <cellStyle name="Обычный 4 14" xfId="32104"/>
    <cellStyle name="Обычный 4 14 2" xfId="32105"/>
    <cellStyle name="Обычный 4 15" xfId="32106"/>
    <cellStyle name="Обычный 4 15 2" xfId="32107"/>
    <cellStyle name="Обычный 4 16" xfId="32108"/>
    <cellStyle name="Обычный 4 16 2" xfId="32109"/>
    <cellStyle name="Обычный 4 17" xfId="32110"/>
    <cellStyle name="Обычный 4 17 2" xfId="32111"/>
    <cellStyle name="Обычный 4 18" xfId="32112"/>
    <cellStyle name="Обычный 4 18 2" xfId="32113"/>
    <cellStyle name="Обычный 4 19" xfId="32114"/>
    <cellStyle name="Обычный 4 19 2" xfId="32115"/>
    <cellStyle name="Обычный 4 2" xfId="47"/>
    <cellStyle name="Обычный 4 2 2" xfId="32116"/>
    <cellStyle name="Обычный 4 2 2 2" xfId="32117"/>
    <cellStyle name="Обычный 4 2 2 2 2" xfId="32118"/>
    <cellStyle name="Обычный 4 2 2 2 3" xfId="32119"/>
    <cellStyle name="Обычный 4 2 2 3" xfId="32120"/>
    <cellStyle name="Обычный 4 2 2 4" xfId="32121"/>
    <cellStyle name="Обычный 4 2 2 4 2" xfId="32122"/>
    <cellStyle name="Обычный 4 2 2 5" xfId="32123"/>
    <cellStyle name="Обычный 4 2 3" xfId="32124"/>
    <cellStyle name="Обычный 4 2 3 2" xfId="32125"/>
    <cellStyle name="Обычный 4 2 3 2 2" xfId="32126"/>
    <cellStyle name="Обычный 4 2 3 2 2 2" xfId="32127"/>
    <cellStyle name="Обычный 4 2 3 2 2 2 2" xfId="32128"/>
    <cellStyle name="Обычный 4 2 3 2 2 2 2 2" xfId="32129"/>
    <cellStyle name="Обычный 4 2 3 2 2 2 3" xfId="32130"/>
    <cellStyle name="Обычный 4 2 3 2 2 3" xfId="32131"/>
    <cellStyle name="Обычный 4 2 3 2 2 3 2" xfId="32132"/>
    <cellStyle name="Обычный 4 2 3 2 2 4" xfId="32133"/>
    <cellStyle name="Обычный 4 2 3 2 3" xfId="32134"/>
    <cellStyle name="Обычный 4 2 3 2 3 2" xfId="32135"/>
    <cellStyle name="Обычный 4 2 3 2 3 2 2" xfId="32136"/>
    <cellStyle name="Обычный 4 2 3 2 3 3" xfId="32137"/>
    <cellStyle name="Обычный 4 2 3 3" xfId="32138"/>
    <cellStyle name="Обычный 4 2 3 3 2" xfId="32139"/>
    <cellStyle name="Обычный 4 2 3 3 2 2" xfId="32140"/>
    <cellStyle name="Обычный 4 2 3 3 2 2 2" xfId="32141"/>
    <cellStyle name="Обычный 4 2 3 3 2 3" xfId="32142"/>
    <cellStyle name="Обычный 4 2 3 3 3" xfId="32143"/>
    <cellStyle name="Обычный 4 2 3 3 3 2" xfId="32144"/>
    <cellStyle name="Обычный 4 2 3 3 4" xfId="32145"/>
    <cellStyle name="Обычный 4 2 3 4" xfId="32146"/>
    <cellStyle name="Обычный 4 2 3 4 2" xfId="32147"/>
    <cellStyle name="Обычный 4 2 3 4 2 2" xfId="32148"/>
    <cellStyle name="Обычный 4 2 3 4 3" xfId="32149"/>
    <cellStyle name="Обычный 4 2 4" xfId="32150"/>
    <cellStyle name="Обычный 4 2 4 2" xfId="32151"/>
    <cellStyle name="Обычный 4 2 4 2 2" xfId="32152"/>
    <cellStyle name="Обычный 4 2 4 2 2 2" xfId="32153"/>
    <cellStyle name="Обычный 4 2 4 2 2 2 2" xfId="32154"/>
    <cellStyle name="Обычный 4 2 4 2 2 3" xfId="32155"/>
    <cellStyle name="Обычный 4 2 4 2 3" xfId="32156"/>
    <cellStyle name="Обычный 4 2 4 2 3 2" xfId="32157"/>
    <cellStyle name="Обычный 4 2 4 2 4" xfId="32158"/>
    <cellStyle name="Обычный 4 2 4 3" xfId="32159"/>
    <cellStyle name="Обычный 4 2 4 3 2" xfId="32160"/>
    <cellStyle name="Обычный 4 2 4 3 2 2" xfId="32161"/>
    <cellStyle name="Обычный 4 2 4 3 3" xfId="32162"/>
    <cellStyle name="Обычный 4 2 5" xfId="32163"/>
    <cellStyle name="Обычный 4 2 5 2" xfId="32164"/>
    <cellStyle name="Обычный 4 2 5 2 2" xfId="32165"/>
    <cellStyle name="Обычный 4 2 5 2 2 2" xfId="32166"/>
    <cellStyle name="Обычный 4 2 5 2 3" xfId="32167"/>
    <cellStyle name="Обычный 4 2 5 3" xfId="32168"/>
    <cellStyle name="Обычный 4 2 5 4" xfId="32169"/>
    <cellStyle name="Обычный 4 2 6" xfId="32170"/>
    <cellStyle name="Обычный 4 2 6 2" xfId="32171"/>
    <cellStyle name="Обычный 4 2 6 2 2" xfId="32172"/>
    <cellStyle name="Обычный 4 2 6 3" xfId="32173"/>
    <cellStyle name="Обычный 4 2 7" xfId="70"/>
    <cellStyle name="Обычный 4 2 8" xfId="32174"/>
    <cellStyle name="Обычный 4 2_БДР формат СД (2)" xfId="32175"/>
    <cellStyle name="Обычный 4 20" xfId="32176"/>
    <cellStyle name="Обычный 4 20 2" xfId="32177"/>
    <cellStyle name="Обычный 4 21" xfId="32178"/>
    <cellStyle name="Обычный 4 22" xfId="32179"/>
    <cellStyle name="Обычный 4 3" xfId="32180"/>
    <cellStyle name="Обычный 4 3 2" xfId="32181"/>
    <cellStyle name="Обычный 4 3_БДР формат СД (2)" xfId="32182"/>
    <cellStyle name="Обычный 4 4" xfId="32183"/>
    <cellStyle name="Обычный 4 4 2" xfId="32184"/>
    <cellStyle name="Обычный 4 4 2 2" xfId="32185"/>
    <cellStyle name="Обычный 4 4 2 2 2" xfId="32186"/>
    <cellStyle name="Обычный 4 4 2 2 2 2" xfId="32187"/>
    <cellStyle name="Обычный 4 4 2 2 2 2 2" xfId="32188"/>
    <cellStyle name="Обычный 4 4 2 2 2 3" xfId="32189"/>
    <cellStyle name="Обычный 4 4 2 2 3" xfId="32190"/>
    <cellStyle name="Обычный 4 4 2 2 3 2" xfId="32191"/>
    <cellStyle name="Обычный 4 4 2 2 4" xfId="32192"/>
    <cellStyle name="Обычный 4 4 2 3" xfId="32193"/>
    <cellStyle name="Обычный 4 4 2 3 2" xfId="32194"/>
    <cellStyle name="Обычный 4 4 2 3 2 2" xfId="32195"/>
    <cellStyle name="Обычный 4 4 2 3 3" xfId="32196"/>
    <cellStyle name="Обычный 4 4 3" xfId="32197"/>
    <cellStyle name="Обычный 4 4 3 2" xfId="32198"/>
    <cellStyle name="Обычный 4 4 3 2 2" xfId="32199"/>
    <cellStyle name="Обычный 4 4 3 2 2 2" xfId="32200"/>
    <cellStyle name="Обычный 4 4 3 2 3" xfId="32201"/>
    <cellStyle name="Обычный 4 4 3 3" xfId="32202"/>
    <cellStyle name="Обычный 4 4 3 3 2" xfId="32203"/>
    <cellStyle name="Обычный 4 4 3 4" xfId="32204"/>
    <cellStyle name="Обычный 4 4 4" xfId="32205"/>
    <cellStyle name="Обычный 4 4 4 2" xfId="32206"/>
    <cellStyle name="Обычный 4 4 4 2 2" xfId="32207"/>
    <cellStyle name="Обычный 4 4 4 3" xfId="32208"/>
    <cellStyle name="Обычный 4 4_БДР формат СД (2)" xfId="32209"/>
    <cellStyle name="Обычный 4 5" xfId="32210"/>
    <cellStyle name="Обычный 4 5 2" xfId="32211"/>
    <cellStyle name="Обычный 4 5 3" xfId="32212"/>
    <cellStyle name="Обычный 4 5_БДР формат СД (2)" xfId="32213"/>
    <cellStyle name="Обычный 4 6" xfId="32214"/>
    <cellStyle name="Обычный 4 6 2" xfId="32215"/>
    <cellStyle name="Обычный 4 6_БДР формат СД (2)" xfId="32216"/>
    <cellStyle name="Обычный 4 7" xfId="32217"/>
    <cellStyle name="Обычный 4 7 2" xfId="32218"/>
    <cellStyle name="Обычный 4 7_БДР формат СД (2)" xfId="32219"/>
    <cellStyle name="Обычный 4 8" xfId="32220"/>
    <cellStyle name="Обычный 4 8 2" xfId="32221"/>
    <cellStyle name="Обычный 4 9" xfId="32222"/>
    <cellStyle name="Обычный 4 9 2" xfId="32223"/>
    <cellStyle name="Обычный 4_7 Расчёт тарифа 2011-2012 МЭС Востока" xfId="32224"/>
    <cellStyle name="Обычный 40" xfId="32225"/>
    <cellStyle name="Обычный 40 2" xfId="32226"/>
    <cellStyle name="Обычный 40 3" xfId="32227"/>
    <cellStyle name="Обычный 41" xfId="32228"/>
    <cellStyle name="Обычный 41 2" xfId="32229"/>
    <cellStyle name="Обычный 41 3" xfId="32230"/>
    <cellStyle name="Обычный 42" xfId="32231"/>
    <cellStyle name="Обычный 42 2" xfId="32232"/>
    <cellStyle name="Обычный 42_Приложение 2 10-00" xfId="32233"/>
    <cellStyle name="Обычный 43" xfId="32234"/>
    <cellStyle name="Обычный 43 2" xfId="32235"/>
    <cellStyle name="Обычный 44" xfId="32236"/>
    <cellStyle name="Обычный 44 2" xfId="32237"/>
    <cellStyle name="Обычный 45" xfId="32238"/>
    <cellStyle name="Обычный 45 2" xfId="32239"/>
    <cellStyle name="Обычный 46" xfId="32240"/>
    <cellStyle name="Обычный 46 2" xfId="32241"/>
    <cellStyle name="Обычный 47" xfId="32242"/>
    <cellStyle name="Обычный 47 2" xfId="32243"/>
    <cellStyle name="Обычный 48" xfId="32244"/>
    <cellStyle name="Обычный 48 2" xfId="32245"/>
    <cellStyle name="Обычный 49" xfId="32246"/>
    <cellStyle name="Обычный 49 2" xfId="32247"/>
    <cellStyle name="Обычный 5" xfId="48"/>
    <cellStyle name="Обычный 5 10" xfId="32248"/>
    <cellStyle name="Обычный 5 2" xfId="32249"/>
    <cellStyle name="Обычный 5 2 2" xfId="32250"/>
    <cellStyle name="Обычный 5 2 2 2" xfId="32251"/>
    <cellStyle name="Обычный 5 2 2 2 2" xfId="32252"/>
    <cellStyle name="Обычный 5 2 2 2 2 2" xfId="32253"/>
    <cellStyle name="Обычный 5 2 2 2 2 2 2" xfId="32254"/>
    <cellStyle name="Обычный 5 2 2 2 2 2 2 2" xfId="32255"/>
    <cellStyle name="Обычный 5 2 2 2 2 2 3" xfId="32256"/>
    <cellStyle name="Обычный 5 2 2 2 2 3" xfId="32257"/>
    <cellStyle name="Обычный 5 2 2 2 2 3 2" xfId="32258"/>
    <cellStyle name="Обычный 5 2 2 2 2 4" xfId="32259"/>
    <cellStyle name="Обычный 5 2 2 2 3" xfId="32260"/>
    <cellStyle name="Обычный 5 2 2 2 3 2" xfId="32261"/>
    <cellStyle name="Обычный 5 2 2 2 3 2 2" xfId="32262"/>
    <cellStyle name="Обычный 5 2 2 2 3 3" xfId="32263"/>
    <cellStyle name="Обычный 5 2 2 3" xfId="32264"/>
    <cellStyle name="Обычный 5 2 2 3 2" xfId="32265"/>
    <cellStyle name="Обычный 5 2 2 3 2 2" xfId="32266"/>
    <cellStyle name="Обычный 5 2 2 3 2 2 2" xfId="32267"/>
    <cellStyle name="Обычный 5 2 2 3 2 3" xfId="32268"/>
    <cellStyle name="Обычный 5 2 2 3 3" xfId="32269"/>
    <cellStyle name="Обычный 5 2 2 3 3 2" xfId="32270"/>
    <cellStyle name="Обычный 5 2 2 3 4" xfId="32271"/>
    <cellStyle name="Обычный 5 2 2 4" xfId="32272"/>
    <cellStyle name="Обычный 5 2 2 4 2" xfId="32273"/>
    <cellStyle name="Обычный 5 2 2 4 2 2" xfId="32274"/>
    <cellStyle name="Обычный 5 2 2 4 3" xfId="32275"/>
    <cellStyle name="Обычный 5 2 2_БДР формат СД (2)" xfId="32276"/>
    <cellStyle name="Обычный 5 2 3" xfId="32277"/>
    <cellStyle name="Обычный 5 2 3 2" xfId="32278"/>
    <cellStyle name="Обычный 5 2 3 2 2" xfId="32279"/>
    <cellStyle name="Обычный 5 2 3 2 2 2" xfId="32280"/>
    <cellStyle name="Обычный 5 2 3 2 2 2 2" xfId="32281"/>
    <cellStyle name="Обычный 5 2 3 2 2 3" xfId="32282"/>
    <cellStyle name="Обычный 5 2 3 2 3" xfId="32283"/>
    <cellStyle name="Обычный 5 2 3 2 3 2" xfId="32284"/>
    <cellStyle name="Обычный 5 2 3 2 4" xfId="32285"/>
    <cellStyle name="Обычный 5 2 3 3" xfId="32286"/>
    <cellStyle name="Обычный 5 2 3 3 2" xfId="32287"/>
    <cellStyle name="Обычный 5 2 3 3 2 2" xfId="32288"/>
    <cellStyle name="Обычный 5 2 3 3 3" xfId="32289"/>
    <cellStyle name="Обычный 5 2 4" xfId="32290"/>
    <cellStyle name="Обычный 5 2 4 2" xfId="32291"/>
    <cellStyle name="Обычный 5 2 4 2 2" xfId="32292"/>
    <cellStyle name="Обычный 5 2 4 2 2 2" xfId="32293"/>
    <cellStyle name="Обычный 5 2 4 2 3" xfId="32294"/>
    <cellStyle name="Обычный 5 2 4 3" xfId="32295"/>
    <cellStyle name="Обычный 5 2 4 3 2" xfId="32296"/>
    <cellStyle name="Обычный 5 2 4 4" xfId="32297"/>
    <cellStyle name="Обычный 5 2 5" xfId="32298"/>
    <cellStyle name="Обычный 5 2 5 2" xfId="32299"/>
    <cellStyle name="Обычный 5 2 5 2 2" xfId="32300"/>
    <cellStyle name="Обычный 5 2 5 3" xfId="32301"/>
    <cellStyle name="Обычный 5 2 6" xfId="32302"/>
    <cellStyle name="Обычный 5 2_БДР формат СД (2)" xfId="32303"/>
    <cellStyle name="Обычный 5 3" xfId="32304"/>
    <cellStyle name="Обычный 5 3 2" xfId="32305"/>
    <cellStyle name="Обычный 5 3 2 2" xfId="32306"/>
    <cellStyle name="Обычный 5 3 3" xfId="32307"/>
    <cellStyle name="Обычный 5 3_БДР формат СД (2)" xfId="32308"/>
    <cellStyle name="Обычный 5 4" xfId="32309"/>
    <cellStyle name="Обычный 5 4 2" xfId="32310"/>
    <cellStyle name="Обычный 5 4 2 2" xfId="32311"/>
    <cellStyle name="Обычный 5 4 2 2 2" xfId="32312"/>
    <cellStyle name="Обычный 5 4 2 2 2 2" xfId="32313"/>
    <cellStyle name="Обычный 5 4 2 2 2 2 2" xfId="32314"/>
    <cellStyle name="Обычный 5 4 2 2 2 3" xfId="32315"/>
    <cellStyle name="Обычный 5 4 2 2 3" xfId="32316"/>
    <cellStyle name="Обычный 5 4 2 2 3 2" xfId="32317"/>
    <cellStyle name="Обычный 5 4 2 2 4" xfId="32318"/>
    <cellStyle name="Обычный 5 4 2 3" xfId="32319"/>
    <cellStyle name="Обычный 5 4 2 3 2" xfId="32320"/>
    <cellStyle name="Обычный 5 4 2 3 2 2" xfId="32321"/>
    <cellStyle name="Обычный 5 4 2 3 3" xfId="32322"/>
    <cellStyle name="Обычный 5 4 3" xfId="32323"/>
    <cellStyle name="Обычный 5 4 3 2" xfId="32324"/>
    <cellStyle name="Обычный 5 4 3 2 2" xfId="32325"/>
    <cellStyle name="Обычный 5 4 3 2 2 2" xfId="32326"/>
    <cellStyle name="Обычный 5 4 3 2 3" xfId="32327"/>
    <cellStyle name="Обычный 5 4 3 3" xfId="32328"/>
    <cellStyle name="Обычный 5 4 3 3 2" xfId="32329"/>
    <cellStyle name="Обычный 5 4 3 4" xfId="32330"/>
    <cellStyle name="Обычный 5 4 4" xfId="32331"/>
    <cellStyle name="Обычный 5 4 4 2" xfId="32332"/>
    <cellStyle name="Обычный 5 4 4 2 2" xfId="32333"/>
    <cellStyle name="Обычный 5 4 4 3" xfId="32334"/>
    <cellStyle name="Обычный 5 4 5" xfId="32335"/>
    <cellStyle name="Обычный 5 4 6" xfId="32336"/>
    <cellStyle name="Обычный 5 4_БДР формат СД (2)" xfId="32337"/>
    <cellStyle name="Обычный 5 5" xfId="32338"/>
    <cellStyle name="Обычный 5 5 2" xfId="32339"/>
    <cellStyle name="Обычный 5 5_БДР формат СД (2)" xfId="32340"/>
    <cellStyle name="Обычный 5 6" xfId="32341"/>
    <cellStyle name="Обычный 5 6 2" xfId="32342"/>
    <cellStyle name="Обычный 5 6_БДР формат СД (2)" xfId="32343"/>
    <cellStyle name="Обычный 5 7" xfId="32344"/>
    <cellStyle name="Обычный 5 7 2" xfId="32345"/>
    <cellStyle name="Обычный 5 8" xfId="32346"/>
    <cellStyle name="Обычный 5 9" xfId="32347"/>
    <cellStyle name="Обычный 5_БДР формат СД (2)" xfId="32348"/>
    <cellStyle name="Обычный 50" xfId="32349"/>
    <cellStyle name="Обычный 50 2" xfId="32350"/>
    <cellStyle name="Обычный 51" xfId="32351"/>
    <cellStyle name="Обычный 52" xfId="32352"/>
    <cellStyle name="Обычный 53" xfId="32353"/>
    <cellStyle name="Обычный 54" xfId="32354"/>
    <cellStyle name="Обычный 55" xfId="32355"/>
    <cellStyle name="Обычный 56" xfId="32356"/>
    <cellStyle name="Обычный 57" xfId="32357"/>
    <cellStyle name="Обычный 58" xfId="32358"/>
    <cellStyle name="Обычный 59" xfId="32359"/>
    <cellStyle name="Обычный 6" xfId="49"/>
    <cellStyle name="Обычный 6 2" xfId="50"/>
    <cellStyle name="Обычный 6 2 2" xfId="51"/>
    <cellStyle name="Обычный 6 2 2 2" xfId="32360"/>
    <cellStyle name="Обычный 6 2 2 2 2" xfId="32361"/>
    <cellStyle name="Обычный 6 2 2 2 2 2" xfId="32362"/>
    <cellStyle name="Обычный 6 2 2 2 2 2 2" xfId="32363"/>
    <cellStyle name="Обычный 6 2 2 2 2 2 2 2" xfId="32364"/>
    <cellStyle name="Обычный 6 2 2 2 2 2 3" xfId="32365"/>
    <cellStyle name="Обычный 6 2 2 2 2 3" xfId="32366"/>
    <cellStyle name="Обычный 6 2 2 2 2 3 2" xfId="32367"/>
    <cellStyle name="Обычный 6 2 2 2 2 4" xfId="32368"/>
    <cellStyle name="Обычный 6 2 2 2 3" xfId="32369"/>
    <cellStyle name="Обычный 6 2 2 2 3 2" xfId="32370"/>
    <cellStyle name="Обычный 6 2 2 2 3 2 2" xfId="32371"/>
    <cellStyle name="Обычный 6 2 2 2 3 3" xfId="32372"/>
    <cellStyle name="Обычный 6 2 2 2 4" xfId="32373"/>
    <cellStyle name="Обычный 6 2 2 2 5" xfId="32374"/>
    <cellStyle name="Обычный 6 2 2 3" xfId="32375"/>
    <cellStyle name="Обычный 6 2 2 3 2" xfId="32376"/>
    <cellStyle name="Обычный 6 2 2 3 2 2" xfId="32377"/>
    <cellStyle name="Обычный 6 2 2 3 2 2 2" xfId="32378"/>
    <cellStyle name="Обычный 6 2 2 3 2 3" xfId="32379"/>
    <cellStyle name="Обычный 6 2 2 3 3" xfId="32380"/>
    <cellStyle name="Обычный 6 2 2 3 3 2" xfId="32381"/>
    <cellStyle name="Обычный 6 2 2 3 4" xfId="32382"/>
    <cellStyle name="Обычный 6 2 2 4" xfId="32383"/>
    <cellStyle name="Обычный 6 2 2 4 2" xfId="32384"/>
    <cellStyle name="Обычный 6 2 2 4 2 2" xfId="32385"/>
    <cellStyle name="Обычный 6 2 2 4 2 3" xfId="32386"/>
    <cellStyle name="Обычный 6 2 2 4 3" xfId="32387"/>
    <cellStyle name="Обычный 6 2 2 4 4" xfId="32388"/>
    <cellStyle name="Обычный 6 2 2 5" xfId="32389"/>
    <cellStyle name="Обычный 6 2 2 5 2" xfId="32390"/>
    <cellStyle name="Обычный 6 2 2 5 3" xfId="32391"/>
    <cellStyle name="Обычный 6 2 2 6" xfId="32392"/>
    <cellStyle name="Обычный 6 2 2 7" xfId="32393"/>
    <cellStyle name="Обычный 6 2 2 8" xfId="32394"/>
    <cellStyle name="Обычный 6 2 3" xfId="52"/>
    <cellStyle name="Обычный 6 2 3 2" xfId="32395"/>
    <cellStyle name="Обычный 6 2 3 2 2" xfId="32396"/>
    <cellStyle name="Обычный 6 2 3 2 2 2" xfId="32397"/>
    <cellStyle name="Обычный 6 2 3 2 2 2 2" xfId="32398"/>
    <cellStyle name="Обычный 6 2 3 2 2 2 3" xfId="32399"/>
    <cellStyle name="Обычный 6 2 3 2 2 3" xfId="32400"/>
    <cellStyle name="Обычный 6 2 3 2 2 4" xfId="32401"/>
    <cellStyle name="Обычный 6 2 3 2 3" xfId="32402"/>
    <cellStyle name="Обычный 6 2 3 2 3 2" xfId="32403"/>
    <cellStyle name="Обычный 6 2 3 2 3 3" xfId="32404"/>
    <cellStyle name="Обычный 6 2 3 2 4" xfId="32405"/>
    <cellStyle name="Обычный 6 2 3 2 5" xfId="32406"/>
    <cellStyle name="Обычный 6 2 3 3" xfId="32407"/>
    <cellStyle name="Обычный 6 2 3 3 2" xfId="32408"/>
    <cellStyle name="Обычный 6 2 3 3 2 2" xfId="32409"/>
    <cellStyle name="Обычный 6 2 3 3 2 3" xfId="32410"/>
    <cellStyle name="Обычный 6 2 3 3 3" xfId="32411"/>
    <cellStyle name="Обычный 6 2 3 3 4" xfId="32412"/>
    <cellStyle name="Обычный 6 2 3 4" xfId="32413"/>
    <cellStyle name="Обычный 6 2 3 4 2" xfId="32414"/>
    <cellStyle name="Обычный 6 2 3 4 2 2" xfId="32415"/>
    <cellStyle name="Обычный 6 2 3 4 2 3" xfId="32416"/>
    <cellStyle name="Обычный 6 2 3 4 3" xfId="32417"/>
    <cellStyle name="Обычный 6 2 3 4 4" xfId="32418"/>
    <cellStyle name="Обычный 6 2 3 5" xfId="32419"/>
    <cellStyle name="Обычный 6 2 3 5 2" xfId="32420"/>
    <cellStyle name="Обычный 6 2 3 5 3" xfId="32421"/>
    <cellStyle name="Обычный 6 2 3 6" xfId="32422"/>
    <cellStyle name="Обычный 6 2 3 7" xfId="32423"/>
    <cellStyle name="Обычный 6 2 3 8" xfId="32424"/>
    <cellStyle name="Обычный 6 2 4" xfId="32425"/>
    <cellStyle name="Обычный 6 2 4 2" xfId="32426"/>
    <cellStyle name="Обычный 6 2 4 2 2" xfId="32427"/>
    <cellStyle name="Обычный 6 2 4 2 2 2" xfId="32428"/>
    <cellStyle name="Обычный 6 2 4 2 3" xfId="32429"/>
    <cellStyle name="Обычный 6 2 4 3" xfId="32430"/>
    <cellStyle name="Обычный 6 2 4 3 2" xfId="32431"/>
    <cellStyle name="Обычный 6 2 4 4" xfId="32432"/>
    <cellStyle name="Обычный 6 2 5" xfId="32433"/>
    <cellStyle name="Обычный 6 2 5 2" xfId="32434"/>
    <cellStyle name="Обычный 6 2 5 2 2" xfId="32435"/>
    <cellStyle name="Обычный 6 2 5 2 3" xfId="32436"/>
    <cellStyle name="Обычный 6 2 5 3" xfId="32437"/>
    <cellStyle name="Обычный 6 2 5 4" xfId="32438"/>
    <cellStyle name="Обычный 6 2 6" xfId="32439"/>
    <cellStyle name="Обычный 6 2 6 2" xfId="32440"/>
    <cellStyle name="Обычный 6 2 6 3" xfId="32441"/>
    <cellStyle name="Обычный 6 2 7" xfId="32442"/>
    <cellStyle name="Обычный 6 2 8" xfId="32443"/>
    <cellStyle name="Обычный 6 2 9" xfId="32444"/>
    <cellStyle name="Обычный 6 2_БДДС октябрь ТЭЦ-12 (04.10.2012) (2)" xfId="32445"/>
    <cellStyle name="Обычный 6 3" xfId="32446"/>
    <cellStyle name="Обычный 6 3 2" xfId="32447"/>
    <cellStyle name="Обычный 6 3 2 2" xfId="32448"/>
    <cellStyle name="Обычный 6 3 2 3" xfId="32449"/>
    <cellStyle name="Обычный 6 3 3" xfId="32450"/>
    <cellStyle name="Обычный 6 3 4" xfId="32451"/>
    <cellStyle name="Обычный 6 4" xfId="32452"/>
    <cellStyle name="Обычный 6 4 2" xfId="32453"/>
    <cellStyle name="Обычный 6 4 2 2" xfId="32454"/>
    <cellStyle name="Обычный 6 4 2 3" xfId="32455"/>
    <cellStyle name="Обычный 6 4 3" xfId="32456"/>
    <cellStyle name="Обычный 6 4 4" xfId="32457"/>
    <cellStyle name="Обычный 6 5" xfId="32458"/>
    <cellStyle name="Обычный 6 5 2" xfId="32459"/>
    <cellStyle name="Обычный 6 5 3" xfId="32460"/>
    <cellStyle name="Обычный 6 6" xfId="32461"/>
    <cellStyle name="Обычный 6 7" xfId="32462"/>
    <cellStyle name="Обычный 6 8" xfId="32463"/>
    <cellStyle name="Обычный 6_2014-2019 Пр.1.1" xfId="32464"/>
    <cellStyle name="Обычный 60" xfId="32465"/>
    <cellStyle name="Обычный 61" xfId="32466"/>
    <cellStyle name="Обычный 62" xfId="32467"/>
    <cellStyle name="Обычный 63" xfId="32468"/>
    <cellStyle name="Обычный 64" xfId="32469"/>
    <cellStyle name="Обычный 65" xfId="32470"/>
    <cellStyle name="Обычный 66" xfId="32471"/>
    <cellStyle name="Обычный 67" xfId="32472"/>
    <cellStyle name="Обычный 68" xfId="32473"/>
    <cellStyle name="Обычный 69" xfId="32474"/>
    <cellStyle name="Обычный 7" xfId="2"/>
    <cellStyle name="Обычный 7 10" xfId="32475"/>
    <cellStyle name="Обычный 7 11" xfId="32476"/>
    <cellStyle name="Обычный 7 12" xfId="32477"/>
    <cellStyle name="Обычный 7 12 2" xfId="32478"/>
    <cellStyle name="Обычный 7 13" xfId="32479"/>
    <cellStyle name="Обычный 7 2" xfId="1"/>
    <cellStyle name="Обычный 7 2 2" xfId="32480"/>
    <cellStyle name="Обычный 7 2 2 2" xfId="32481"/>
    <cellStyle name="Обычный 7 2 2 2 2" xfId="32482"/>
    <cellStyle name="Обычный 7 2 2 2 2 2" xfId="32483"/>
    <cellStyle name="Обычный 7 2 2 2 2 2 2" xfId="32484"/>
    <cellStyle name="Обычный 7 2 2 2 2 3" xfId="32485"/>
    <cellStyle name="Обычный 7 2 2 2 3" xfId="32486"/>
    <cellStyle name="Обычный 7 2 2 3" xfId="32487"/>
    <cellStyle name="Обычный 7 2 2 3 2" xfId="32488"/>
    <cellStyle name="Обычный 7 2 2 3 2 2" xfId="32489"/>
    <cellStyle name="Обычный 7 2 2 3 3" xfId="32490"/>
    <cellStyle name="Обычный 7 2 2 4" xfId="32491"/>
    <cellStyle name="Обычный 7 2 3" xfId="32492"/>
    <cellStyle name="Обычный 7 2 3 2" xfId="32493"/>
    <cellStyle name="Обычный 7 2 3 2 2" xfId="32494"/>
    <cellStyle name="Обычный 7 2 3 2 2 2" xfId="32495"/>
    <cellStyle name="Обычный 7 2 3 2 3" xfId="32496"/>
    <cellStyle name="Обычный 7 2 3 3" xfId="32497"/>
    <cellStyle name="Обычный 7 2 3 4" xfId="32498"/>
    <cellStyle name="Обычный 7 2 4" xfId="32499"/>
    <cellStyle name="Обычный 7 2 4 2" xfId="32500"/>
    <cellStyle name="Обычный 7 2 4 2 2" xfId="32501"/>
    <cellStyle name="Обычный 7 2 4 3" xfId="32502"/>
    <cellStyle name="Обычный 7 2 5" xfId="32503"/>
    <cellStyle name="Обычный 7 2 6" xfId="32504"/>
    <cellStyle name="Обычный 7 2 7" xfId="32505"/>
    <cellStyle name="Обычный 7 2_БДР формат СД (2)" xfId="32506"/>
    <cellStyle name="Обычный 7 3" xfId="32507"/>
    <cellStyle name="Обычный 7 3 2" xfId="32508"/>
    <cellStyle name="Обычный 7 3 2 2" xfId="32509"/>
    <cellStyle name="Обычный 7 3_БДР формат СД (2)" xfId="32510"/>
    <cellStyle name="Обычный 7 4" xfId="32511"/>
    <cellStyle name="Обычный 7 4 2" xfId="32512"/>
    <cellStyle name="Обычный 7 4 3" xfId="32513"/>
    <cellStyle name="Обычный 7 5" xfId="32514"/>
    <cellStyle name="Обычный 7 5 2" xfId="32515"/>
    <cellStyle name="Обычный 7 5 3" xfId="32516"/>
    <cellStyle name="Обычный 7 6" xfId="32517"/>
    <cellStyle name="Обычный 7 7" xfId="32518"/>
    <cellStyle name="Обычный 7 8" xfId="32519"/>
    <cellStyle name="Обычный 7 9" xfId="32520"/>
    <cellStyle name="Обычный 7_11 Прочие" xfId="32521"/>
    <cellStyle name="Обычный 70" xfId="32522"/>
    <cellStyle name="Обычный 71" xfId="32523"/>
    <cellStyle name="Обычный 72" xfId="32524"/>
    <cellStyle name="Обычный 73" xfId="32525"/>
    <cellStyle name="Обычный 73 2" xfId="32526"/>
    <cellStyle name="Обычный 74" xfId="32527"/>
    <cellStyle name="Обычный 74 2" xfId="32528"/>
    <cellStyle name="Обычный 75" xfId="32529"/>
    <cellStyle name="Обычный 76" xfId="32530"/>
    <cellStyle name="Обычный 77" xfId="32531"/>
    <cellStyle name="Обычный 78" xfId="32532"/>
    <cellStyle name="Обычный 79" xfId="32533"/>
    <cellStyle name="Обычный 8" xfId="53"/>
    <cellStyle name="Обычный 8 10" xfId="32534"/>
    <cellStyle name="Обычный 8 11" xfId="32535"/>
    <cellStyle name="Обычный 8 12" xfId="32536"/>
    <cellStyle name="Обычный 8 12 2" xfId="32537"/>
    <cellStyle name="Обычный 8 2" xfId="32538"/>
    <cellStyle name="Обычный 8 2 2" xfId="32539"/>
    <cellStyle name="Обычный 8 2 2 2" xfId="32540"/>
    <cellStyle name="Обычный 8 2 2 2 2" xfId="32541"/>
    <cellStyle name="Обычный 8 2 2 2 2 2" xfId="32542"/>
    <cellStyle name="Обычный 8 2 2 2 2 2 2" xfId="32543"/>
    <cellStyle name="Обычный 8 2 2 2 2 3" xfId="32544"/>
    <cellStyle name="Обычный 8 2 2 2 3" xfId="32545"/>
    <cellStyle name="Обычный 8 2 2 2 3 2" xfId="32546"/>
    <cellStyle name="Обычный 8 2 2 2 4" xfId="32547"/>
    <cellStyle name="Обычный 8 2 2 3" xfId="32548"/>
    <cellStyle name="Обычный 8 2 2 3 2" xfId="32549"/>
    <cellStyle name="Обычный 8 2 2 3 2 2" xfId="32550"/>
    <cellStyle name="Обычный 8 2 2 3 3" xfId="32551"/>
    <cellStyle name="Обычный 8 2 3" xfId="32552"/>
    <cellStyle name="Обычный 8 2 3 2" xfId="32553"/>
    <cellStyle name="Обычный 8 2 3 2 2" xfId="32554"/>
    <cellStyle name="Обычный 8 2 3 2 2 2" xfId="32555"/>
    <cellStyle name="Обычный 8 2 3 2 3" xfId="32556"/>
    <cellStyle name="Обычный 8 2 3 3" xfId="32557"/>
    <cellStyle name="Обычный 8 2 3 3 2" xfId="32558"/>
    <cellStyle name="Обычный 8 2 3 4" xfId="32559"/>
    <cellStyle name="Обычный 8 2 4" xfId="32560"/>
    <cellStyle name="Обычный 8 2 4 2" xfId="32561"/>
    <cellStyle name="Обычный 8 2 4 2 2" xfId="32562"/>
    <cellStyle name="Обычный 8 2 4 3" xfId="32563"/>
    <cellStyle name="Обычный 8 2 5" xfId="32564"/>
    <cellStyle name="Обычный 8 2 6" xfId="32565"/>
    <cellStyle name="Обычный 8 2_БДР формат СД (2)" xfId="32566"/>
    <cellStyle name="Обычный 8 3" xfId="32567"/>
    <cellStyle name="Обычный 8 3 2" xfId="32568"/>
    <cellStyle name="Обычный 8 3 2 2" xfId="32569"/>
    <cellStyle name="Обычный 8 3 2 2 2" xfId="32570"/>
    <cellStyle name="Обычный 8 3 2 2 2 2" xfId="32571"/>
    <cellStyle name="Обычный 8 3 2 2 3" xfId="32572"/>
    <cellStyle name="Обычный 8 3 2 3" xfId="32573"/>
    <cellStyle name="Обычный 8 3 2 3 2" xfId="32574"/>
    <cellStyle name="Обычный 8 3 2 4" xfId="32575"/>
    <cellStyle name="Обычный 8 3 3" xfId="32576"/>
    <cellStyle name="Обычный 8 3 3 2" xfId="32577"/>
    <cellStyle name="Обычный 8 3 3 2 2" xfId="32578"/>
    <cellStyle name="Обычный 8 3 3 3" xfId="32579"/>
    <cellStyle name="Обычный 8 3 7" xfId="32580"/>
    <cellStyle name="Обычный 8 3 7 2" xfId="32581"/>
    <cellStyle name="Обычный 8 3_БДР формат СД (2)" xfId="32582"/>
    <cellStyle name="Обычный 8 4" xfId="32583"/>
    <cellStyle name="Обычный 8 4 2" xfId="32584"/>
    <cellStyle name="Обычный 8 4 2 2" xfId="32585"/>
    <cellStyle name="Обычный 8 4 2 2 2" xfId="32586"/>
    <cellStyle name="Обычный 8 4 2 3" xfId="32587"/>
    <cellStyle name="Обычный 8 4 3" xfId="32588"/>
    <cellStyle name="Обычный 8 4 3 2" xfId="32589"/>
    <cellStyle name="Обычный 8 4 4" xfId="32590"/>
    <cellStyle name="Обычный 8 5" xfId="32591"/>
    <cellStyle name="Обычный 8 5 2" xfId="32592"/>
    <cellStyle name="Обычный 8 5 2 2" xfId="32593"/>
    <cellStyle name="Обычный 8 5 3" xfId="32594"/>
    <cellStyle name="Обычный 8 6" xfId="32595"/>
    <cellStyle name="Обычный 8 7" xfId="32596"/>
    <cellStyle name="Обычный 8 7 2" xfId="32597"/>
    <cellStyle name="Обычный 8 7 3" xfId="32598"/>
    <cellStyle name="Обычный 8 8" xfId="32599"/>
    <cellStyle name="Обычный 8 9" xfId="32600"/>
    <cellStyle name="Обычный 8_БДР формат СД (2)" xfId="32601"/>
    <cellStyle name="Обычный 80" xfId="32602"/>
    <cellStyle name="Обычный 81" xfId="32603"/>
    <cellStyle name="Обычный 82" xfId="32604"/>
    <cellStyle name="Обычный 83" xfId="32605"/>
    <cellStyle name="Обычный 84" xfId="32606"/>
    <cellStyle name="Обычный 85" xfId="32607"/>
    <cellStyle name="Обычный 86" xfId="32608"/>
    <cellStyle name="Обычный 87" xfId="32609"/>
    <cellStyle name="Обычный 87 2" xfId="32610"/>
    <cellStyle name="Обычный 88" xfId="32611"/>
    <cellStyle name="Обычный 88 2" xfId="32612"/>
    <cellStyle name="Обычный 88 2 2" xfId="32613"/>
    <cellStyle name="Обычный 88 3" xfId="32614"/>
    <cellStyle name="Обычный 89" xfId="32615"/>
    <cellStyle name="Обычный 9" xfId="32616"/>
    <cellStyle name="Обычный 9 2" xfId="32617"/>
    <cellStyle name="Обычный 9 2 2" xfId="32618"/>
    <cellStyle name="Обычный 9 2 2 2" xfId="32619"/>
    <cellStyle name="Обычный 9 2 2 3" xfId="32620"/>
    <cellStyle name="Обычный 9 2 2 4" xfId="32621"/>
    <cellStyle name="Обычный 9 2 3" xfId="32622"/>
    <cellStyle name="Обычный 9 2 4" xfId="32623"/>
    <cellStyle name="Обычный 9 2_БДР формат СД (2)" xfId="32624"/>
    <cellStyle name="Обычный 9 3" xfId="32625"/>
    <cellStyle name="Обычный 9 3 2" xfId="32626"/>
    <cellStyle name="Обычный 9 3 3" xfId="32627"/>
    <cellStyle name="Обычный 9 3 4" xfId="32628"/>
    <cellStyle name="Обычный 9 4" xfId="32629"/>
    <cellStyle name="Обычный 9 4 2" xfId="32630"/>
    <cellStyle name="Обычный 9 5" xfId="32631"/>
    <cellStyle name="Обычный 9_БДР формат СД (2)" xfId="32632"/>
    <cellStyle name="Обычный 90" xfId="32633"/>
    <cellStyle name="Обычный 90 2" xfId="32634"/>
    <cellStyle name="Обычный 91" xfId="32635"/>
    <cellStyle name="Обычный 92" xfId="32636"/>
    <cellStyle name="Обычный 93" xfId="32637"/>
    <cellStyle name="Обычный 94" xfId="32638"/>
    <cellStyle name="Обычный 95" xfId="32639"/>
    <cellStyle name="Обычный 96" xfId="32640"/>
    <cellStyle name="Обычный 97" xfId="32641"/>
    <cellStyle name="Обычный 98" xfId="32642"/>
    <cellStyle name="Обычный 99" xfId="32643"/>
    <cellStyle name="Обычный_Переделаные" xfId="68"/>
    <cellStyle name="Обычный_Форматы по компаниям_last" xfId="54"/>
    <cellStyle name="Обычный1" xfId="32644"/>
    <cellStyle name="Плохой 2" xfId="55"/>
    <cellStyle name="Плохой 2 2" xfId="32645"/>
    <cellStyle name="Плохой 2 2 2" xfId="32646"/>
    <cellStyle name="Плохой 2 2_БДР формат СД (2)" xfId="32647"/>
    <cellStyle name="Плохой 2 3" xfId="32648"/>
    <cellStyle name="Плохой 2 3 2" xfId="32649"/>
    <cellStyle name="Плохой 2 4" xfId="32650"/>
    <cellStyle name="Плохой 2 4 2" xfId="32651"/>
    <cellStyle name="Плохой 2 5" xfId="32652"/>
    <cellStyle name="Плохой 2 5 2" xfId="32653"/>
    <cellStyle name="Плохой 2 6" xfId="32654"/>
    <cellStyle name="Плохой 2_БДР формат СД (2)" xfId="32655"/>
    <cellStyle name="Плохой 3" xfId="32656"/>
    <cellStyle name="Плохой 4" xfId="32657"/>
    <cellStyle name="Плохой 5" xfId="32658"/>
    <cellStyle name="По центру с переносом" xfId="32659"/>
    <cellStyle name="По центру с переносом 2" xfId="32660"/>
    <cellStyle name="По центру с переносом_БДР формат СД (2)" xfId="32661"/>
    <cellStyle name="По ширине с переносом" xfId="32662"/>
    <cellStyle name="По ширине с переносом 2" xfId="32663"/>
    <cellStyle name="По ширине с переносом_БДР формат СД (2)" xfId="32664"/>
    <cellStyle name="Поле ввода" xfId="32665"/>
    <cellStyle name="Поле ввода 2" xfId="32666"/>
    <cellStyle name="Поле ввода_БДР формат СД (2)" xfId="32667"/>
    <cellStyle name="Пояснение 2" xfId="56"/>
    <cellStyle name="Пояснение 2 2" xfId="32668"/>
    <cellStyle name="Пояснение 2 2 2" xfId="32669"/>
    <cellStyle name="Пояснение 2 2_БДР формат СД (2)" xfId="32670"/>
    <cellStyle name="Пояснение 2 3" xfId="32671"/>
    <cellStyle name="Пояснение 2 3 2" xfId="32672"/>
    <cellStyle name="Пояснение 2 4" xfId="32673"/>
    <cellStyle name="Пояснение 2 4 2" xfId="32674"/>
    <cellStyle name="Пояснение 2 5" xfId="32675"/>
    <cellStyle name="Пояснение 2 5 2" xfId="32676"/>
    <cellStyle name="Пояснение 2 6" xfId="32677"/>
    <cellStyle name="Пояснение 2_БДР формат СД (2)" xfId="32678"/>
    <cellStyle name="Пояснение 3" xfId="32679"/>
    <cellStyle name="Пояснение 4" xfId="32680"/>
    <cellStyle name="Пояснение 5" xfId="32681"/>
    <cellStyle name="Примечание 10" xfId="32682"/>
    <cellStyle name="Примечание 10 10" xfId="32683"/>
    <cellStyle name="Примечание 10 10 2" xfId="32684"/>
    <cellStyle name="Примечание 10 10 2 2" xfId="32685"/>
    <cellStyle name="Примечание 10 10 2 3" xfId="32686"/>
    <cellStyle name="Примечание 10 10 2 4" xfId="32687"/>
    <cellStyle name="Примечание 10 10 2 5" xfId="32688"/>
    <cellStyle name="Примечание 10 10 2 6" xfId="32689"/>
    <cellStyle name="Примечание 10 10 2 7" xfId="32690"/>
    <cellStyle name="Примечание 10 10 3" xfId="32691"/>
    <cellStyle name="Примечание 10 10 4" xfId="32692"/>
    <cellStyle name="Примечание 10 10 5" xfId="32693"/>
    <cellStyle name="Примечание 10 10 6" xfId="32694"/>
    <cellStyle name="Примечание 10 10 7" xfId="32695"/>
    <cellStyle name="Примечание 10 10 8" xfId="32696"/>
    <cellStyle name="Примечание 10 11" xfId="32697"/>
    <cellStyle name="Примечание 10 11 2" xfId="32698"/>
    <cellStyle name="Примечание 10 11 2 2" xfId="32699"/>
    <cellStyle name="Примечание 10 11 2 3" xfId="32700"/>
    <cellStyle name="Примечание 10 11 2 4" xfId="32701"/>
    <cellStyle name="Примечание 10 11 2 5" xfId="32702"/>
    <cellStyle name="Примечание 10 11 2 6" xfId="32703"/>
    <cellStyle name="Примечание 10 11 2 7" xfId="32704"/>
    <cellStyle name="Примечание 10 11 3" xfId="32705"/>
    <cellStyle name="Примечание 10 11 4" xfId="32706"/>
    <cellStyle name="Примечание 10 11 5" xfId="32707"/>
    <cellStyle name="Примечание 10 11 6" xfId="32708"/>
    <cellStyle name="Примечание 10 11 7" xfId="32709"/>
    <cellStyle name="Примечание 10 11 8" xfId="32710"/>
    <cellStyle name="Примечание 10 12" xfId="32711"/>
    <cellStyle name="Примечание 10 12 2" xfId="32712"/>
    <cellStyle name="Примечание 10 12 2 2" xfId="32713"/>
    <cellStyle name="Примечание 10 12 2 3" xfId="32714"/>
    <cellStyle name="Примечание 10 12 2 4" xfId="32715"/>
    <cellStyle name="Примечание 10 12 2 5" xfId="32716"/>
    <cellStyle name="Примечание 10 12 2 6" xfId="32717"/>
    <cellStyle name="Примечание 10 12 2 7" xfId="32718"/>
    <cellStyle name="Примечание 10 12 3" xfId="32719"/>
    <cellStyle name="Примечание 10 12 4" xfId="32720"/>
    <cellStyle name="Примечание 10 12 5" xfId="32721"/>
    <cellStyle name="Примечание 10 12 6" xfId="32722"/>
    <cellStyle name="Примечание 10 12 7" xfId="32723"/>
    <cellStyle name="Примечание 10 12 8" xfId="32724"/>
    <cellStyle name="Примечание 10 13" xfId="32725"/>
    <cellStyle name="Примечание 10 13 2" xfId="32726"/>
    <cellStyle name="Примечание 10 13 2 2" xfId="32727"/>
    <cellStyle name="Примечание 10 13 2 3" xfId="32728"/>
    <cellStyle name="Примечание 10 13 2 4" xfId="32729"/>
    <cellStyle name="Примечание 10 13 2 5" xfId="32730"/>
    <cellStyle name="Примечание 10 13 2 6" xfId="32731"/>
    <cellStyle name="Примечание 10 13 2 7" xfId="32732"/>
    <cellStyle name="Примечание 10 13 3" xfId="32733"/>
    <cellStyle name="Примечание 10 13 4" xfId="32734"/>
    <cellStyle name="Примечание 10 13 5" xfId="32735"/>
    <cellStyle name="Примечание 10 13 6" xfId="32736"/>
    <cellStyle name="Примечание 10 13 7" xfId="32737"/>
    <cellStyle name="Примечание 10 13 8" xfId="32738"/>
    <cellStyle name="Примечание 10 14" xfId="32739"/>
    <cellStyle name="Примечание 10 14 2" xfId="32740"/>
    <cellStyle name="Примечание 10 14 2 2" xfId="32741"/>
    <cellStyle name="Примечание 10 14 2 3" xfId="32742"/>
    <cellStyle name="Примечание 10 14 2 4" xfId="32743"/>
    <cellStyle name="Примечание 10 14 2 5" xfId="32744"/>
    <cellStyle name="Примечание 10 14 2 6" xfId="32745"/>
    <cellStyle name="Примечание 10 14 2 7" xfId="32746"/>
    <cellStyle name="Примечание 10 14 3" xfId="32747"/>
    <cellStyle name="Примечание 10 14 4" xfId="32748"/>
    <cellStyle name="Примечание 10 14 5" xfId="32749"/>
    <cellStyle name="Примечание 10 14 6" xfId="32750"/>
    <cellStyle name="Примечание 10 14 7" xfId="32751"/>
    <cellStyle name="Примечание 10 14 8" xfId="32752"/>
    <cellStyle name="Примечание 10 15" xfId="32753"/>
    <cellStyle name="Примечание 10 15 2" xfId="32754"/>
    <cellStyle name="Примечание 10 15 2 2" xfId="32755"/>
    <cellStyle name="Примечание 10 15 2 3" xfId="32756"/>
    <cellStyle name="Примечание 10 15 2 4" xfId="32757"/>
    <cellStyle name="Примечание 10 15 2 5" xfId="32758"/>
    <cellStyle name="Примечание 10 15 2 6" xfId="32759"/>
    <cellStyle name="Примечание 10 15 2 7" xfId="32760"/>
    <cellStyle name="Примечание 10 15 3" xfId="32761"/>
    <cellStyle name="Примечание 10 15 4" xfId="32762"/>
    <cellStyle name="Примечание 10 15 5" xfId="32763"/>
    <cellStyle name="Примечание 10 15 6" xfId="32764"/>
    <cellStyle name="Примечание 10 15 7" xfId="32765"/>
    <cellStyle name="Примечание 10 15 8" xfId="32766"/>
    <cellStyle name="Примечание 10 16" xfId="32767"/>
    <cellStyle name="Примечание 10 16 2" xfId="32768"/>
    <cellStyle name="Примечание 10 16 2 2" xfId="32769"/>
    <cellStyle name="Примечание 10 16 2 3" xfId="32770"/>
    <cellStyle name="Примечание 10 16 2 4" xfId="32771"/>
    <cellStyle name="Примечание 10 16 2 5" xfId="32772"/>
    <cellStyle name="Примечание 10 16 2 6" xfId="32773"/>
    <cellStyle name="Примечание 10 16 2 7" xfId="32774"/>
    <cellStyle name="Примечание 10 16 3" xfId="32775"/>
    <cellStyle name="Примечание 10 16 4" xfId="32776"/>
    <cellStyle name="Примечание 10 16 5" xfId="32777"/>
    <cellStyle name="Примечание 10 16 6" xfId="32778"/>
    <cellStyle name="Примечание 10 16 7" xfId="32779"/>
    <cellStyle name="Примечание 10 16 8" xfId="32780"/>
    <cellStyle name="Примечание 10 17" xfId="32781"/>
    <cellStyle name="Примечание 10 17 2" xfId="32782"/>
    <cellStyle name="Примечание 10 17 2 2" xfId="32783"/>
    <cellStyle name="Примечание 10 17 2 3" xfId="32784"/>
    <cellStyle name="Примечание 10 17 2 4" xfId="32785"/>
    <cellStyle name="Примечание 10 17 2 5" xfId="32786"/>
    <cellStyle name="Примечание 10 17 2 6" xfId="32787"/>
    <cellStyle name="Примечание 10 17 2 7" xfId="32788"/>
    <cellStyle name="Примечание 10 17 3" xfId="32789"/>
    <cellStyle name="Примечание 10 17 4" xfId="32790"/>
    <cellStyle name="Примечание 10 17 5" xfId="32791"/>
    <cellStyle name="Примечание 10 17 6" xfId="32792"/>
    <cellStyle name="Примечание 10 17 7" xfId="32793"/>
    <cellStyle name="Примечание 10 17 8" xfId="32794"/>
    <cellStyle name="Примечание 10 18" xfId="32795"/>
    <cellStyle name="Примечание 10 18 2" xfId="32796"/>
    <cellStyle name="Примечание 10 18 2 2" xfId="32797"/>
    <cellStyle name="Примечание 10 18 2 3" xfId="32798"/>
    <cellStyle name="Примечание 10 18 2 4" xfId="32799"/>
    <cellStyle name="Примечание 10 18 2 5" xfId="32800"/>
    <cellStyle name="Примечание 10 18 2 6" xfId="32801"/>
    <cellStyle name="Примечание 10 18 2 7" xfId="32802"/>
    <cellStyle name="Примечание 10 18 3" xfId="32803"/>
    <cellStyle name="Примечание 10 18 4" xfId="32804"/>
    <cellStyle name="Примечание 10 18 5" xfId="32805"/>
    <cellStyle name="Примечание 10 18 6" xfId="32806"/>
    <cellStyle name="Примечание 10 18 7" xfId="32807"/>
    <cellStyle name="Примечание 10 18 8" xfId="32808"/>
    <cellStyle name="Примечание 10 19" xfId="32809"/>
    <cellStyle name="Примечание 10 19 2" xfId="32810"/>
    <cellStyle name="Примечание 10 19 2 2" xfId="32811"/>
    <cellStyle name="Примечание 10 19 2 3" xfId="32812"/>
    <cellStyle name="Примечание 10 19 2 4" xfId="32813"/>
    <cellStyle name="Примечание 10 19 2 5" xfId="32814"/>
    <cellStyle name="Примечание 10 19 2 6" xfId="32815"/>
    <cellStyle name="Примечание 10 19 2 7" xfId="32816"/>
    <cellStyle name="Примечание 10 19 3" xfId="32817"/>
    <cellStyle name="Примечание 10 19 4" xfId="32818"/>
    <cellStyle name="Примечание 10 19 5" xfId="32819"/>
    <cellStyle name="Примечание 10 19 6" xfId="32820"/>
    <cellStyle name="Примечание 10 19 7" xfId="32821"/>
    <cellStyle name="Примечание 10 19 8" xfId="32822"/>
    <cellStyle name="Примечание 10 2" xfId="32823"/>
    <cellStyle name="Примечание 10 2 2" xfId="32824"/>
    <cellStyle name="Примечание 10 2 2 2" xfId="32825"/>
    <cellStyle name="Примечание 10 2 2 3" xfId="32826"/>
    <cellStyle name="Примечание 10 2 2 4" xfId="32827"/>
    <cellStyle name="Примечание 10 2 2 5" xfId="32828"/>
    <cellStyle name="Примечание 10 2 2 6" xfId="32829"/>
    <cellStyle name="Примечание 10 2 2 7" xfId="32830"/>
    <cellStyle name="Примечание 10 2 3" xfId="32831"/>
    <cellStyle name="Примечание 10 2 3 2" xfId="32832"/>
    <cellStyle name="Примечание 10 2 3 3" xfId="32833"/>
    <cellStyle name="Примечание 10 2 3 4" xfId="32834"/>
    <cellStyle name="Примечание 10 2 3 5" xfId="32835"/>
    <cellStyle name="Примечание 10 2 4" xfId="32836"/>
    <cellStyle name="Примечание 10 2 5" xfId="32837"/>
    <cellStyle name="Примечание 10 2 6" xfId="32838"/>
    <cellStyle name="Примечание 10 2 7" xfId="32839"/>
    <cellStyle name="Примечание 10 2 8" xfId="32840"/>
    <cellStyle name="Примечание 10 20" xfId="32841"/>
    <cellStyle name="Примечание 10 20 2" xfId="32842"/>
    <cellStyle name="Примечание 10 20 2 2" xfId="32843"/>
    <cellStyle name="Примечание 10 20 2 3" xfId="32844"/>
    <cellStyle name="Примечание 10 20 2 4" xfId="32845"/>
    <cellStyle name="Примечание 10 20 2 5" xfId="32846"/>
    <cellStyle name="Примечание 10 20 2 6" xfId="32847"/>
    <cellStyle name="Примечание 10 20 2 7" xfId="32848"/>
    <cellStyle name="Примечание 10 20 3" xfId="32849"/>
    <cellStyle name="Примечание 10 20 4" xfId="32850"/>
    <cellStyle name="Примечание 10 20 5" xfId="32851"/>
    <cellStyle name="Примечание 10 20 6" xfId="32852"/>
    <cellStyle name="Примечание 10 20 7" xfId="32853"/>
    <cellStyle name="Примечание 10 20 8" xfId="32854"/>
    <cellStyle name="Примечание 10 21" xfId="32855"/>
    <cellStyle name="Примечание 10 21 2" xfId="32856"/>
    <cellStyle name="Примечание 10 21 2 2" xfId="32857"/>
    <cellStyle name="Примечание 10 21 2 3" xfId="32858"/>
    <cellStyle name="Примечание 10 21 2 4" xfId="32859"/>
    <cellStyle name="Примечание 10 21 2 5" xfId="32860"/>
    <cellStyle name="Примечание 10 21 2 6" xfId="32861"/>
    <cellStyle name="Примечание 10 21 2 7" xfId="32862"/>
    <cellStyle name="Примечание 10 21 3" xfId="32863"/>
    <cellStyle name="Примечание 10 21 4" xfId="32864"/>
    <cellStyle name="Примечание 10 21 5" xfId="32865"/>
    <cellStyle name="Примечание 10 21 6" xfId="32866"/>
    <cellStyle name="Примечание 10 21 7" xfId="32867"/>
    <cellStyle name="Примечание 10 21 8" xfId="32868"/>
    <cellStyle name="Примечание 10 22" xfId="32869"/>
    <cellStyle name="Примечание 10 22 2" xfId="32870"/>
    <cellStyle name="Примечание 10 22 2 2" xfId="32871"/>
    <cellStyle name="Примечание 10 22 2 3" xfId="32872"/>
    <cellStyle name="Примечание 10 22 2 4" xfId="32873"/>
    <cellStyle name="Примечание 10 22 2 5" xfId="32874"/>
    <cellStyle name="Примечание 10 22 2 6" xfId="32875"/>
    <cellStyle name="Примечание 10 22 2 7" xfId="32876"/>
    <cellStyle name="Примечание 10 22 3" xfId="32877"/>
    <cellStyle name="Примечание 10 22 4" xfId="32878"/>
    <cellStyle name="Примечание 10 22 5" xfId="32879"/>
    <cellStyle name="Примечание 10 22 6" xfId="32880"/>
    <cellStyle name="Примечание 10 22 7" xfId="32881"/>
    <cellStyle name="Примечание 10 22 8" xfId="32882"/>
    <cellStyle name="Примечание 10 23" xfId="32883"/>
    <cellStyle name="Примечание 10 23 2" xfId="32884"/>
    <cellStyle name="Примечание 10 23 2 2" xfId="32885"/>
    <cellStyle name="Примечание 10 23 2 3" xfId="32886"/>
    <cellStyle name="Примечание 10 23 2 4" xfId="32887"/>
    <cellStyle name="Примечание 10 23 2 5" xfId="32888"/>
    <cellStyle name="Примечание 10 23 2 6" xfId="32889"/>
    <cellStyle name="Примечание 10 23 2 7" xfId="32890"/>
    <cellStyle name="Примечание 10 23 3" xfId="32891"/>
    <cellStyle name="Примечание 10 23 4" xfId="32892"/>
    <cellStyle name="Примечание 10 23 5" xfId="32893"/>
    <cellStyle name="Примечание 10 23 6" xfId="32894"/>
    <cellStyle name="Примечание 10 23 7" xfId="32895"/>
    <cellStyle name="Примечание 10 23 8" xfId="32896"/>
    <cellStyle name="Примечание 10 24" xfId="32897"/>
    <cellStyle name="Примечание 10 24 2" xfId="32898"/>
    <cellStyle name="Примечание 10 24 2 2" xfId="32899"/>
    <cellStyle name="Примечание 10 24 2 3" xfId="32900"/>
    <cellStyle name="Примечание 10 24 2 4" xfId="32901"/>
    <cellStyle name="Примечание 10 24 2 5" xfId="32902"/>
    <cellStyle name="Примечание 10 24 2 6" xfId="32903"/>
    <cellStyle name="Примечание 10 24 2 7" xfId="32904"/>
    <cellStyle name="Примечание 10 24 3" xfId="32905"/>
    <cellStyle name="Примечание 10 24 4" xfId="32906"/>
    <cellStyle name="Примечание 10 24 5" xfId="32907"/>
    <cellStyle name="Примечание 10 24 6" xfId="32908"/>
    <cellStyle name="Примечание 10 24 7" xfId="32909"/>
    <cellStyle name="Примечание 10 24 8" xfId="32910"/>
    <cellStyle name="Примечание 10 25" xfId="32911"/>
    <cellStyle name="Примечание 10 25 2" xfId="32912"/>
    <cellStyle name="Примечание 10 25 2 2" xfId="32913"/>
    <cellStyle name="Примечание 10 25 2 3" xfId="32914"/>
    <cellStyle name="Примечание 10 25 2 4" xfId="32915"/>
    <cellStyle name="Примечание 10 25 2 5" xfId="32916"/>
    <cellStyle name="Примечание 10 25 2 6" xfId="32917"/>
    <cellStyle name="Примечание 10 25 2 7" xfId="32918"/>
    <cellStyle name="Примечание 10 25 3" xfId="32919"/>
    <cellStyle name="Примечание 10 25 4" xfId="32920"/>
    <cellStyle name="Примечание 10 25 5" xfId="32921"/>
    <cellStyle name="Примечание 10 25 6" xfId="32922"/>
    <cellStyle name="Примечание 10 25 7" xfId="32923"/>
    <cellStyle name="Примечание 10 25 8" xfId="32924"/>
    <cellStyle name="Примечание 10 26" xfId="32925"/>
    <cellStyle name="Примечание 10 26 2" xfId="32926"/>
    <cellStyle name="Примечание 10 26 2 2" xfId="32927"/>
    <cellStyle name="Примечание 10 26 2 3" xfId="32928"/>
    <cellStyle name="Примечание 10 26 2 4" xfId="32929"/>
    <cellStyle name="Примечание 10 26 2 5" xfId="32930"/>
    <cellStyle name="Примечание 10 26 2 6" xfId="32931"/>
    <cellStyle name="Примечание 10 26 2 7" xfId="32932"/>
    <cellStyle name="Примечание 10 26 3" xfId="32933"/>
    <cellStyle name="Примечание 10 26 4" xfId="32934"/>
    <cellStyle name="Примечание 10 26 5" xfId="32935"/>
    <cellStyle name="Примечание 10 26 6" xfId="32936"/>
    <cellStyle name="Примечание 10 26 7" xfId="32937"/>
    <cellStyle name="Примечание 10 26 8" xfId="32938"/>
    <cellStyle name="Примечание 10 27" xfId="32939"/>
    <cellStyle name="Примечание 10 27 2" xfId="32940"/>
    <cellStyle name="Примечание 10 27 2 2" xfId="32941"/>
    <cellStyle name="Примечание 10 27 2 3" xfId="32942"/>
    <cellStyle name="Примечание 10 27 2 4" xfId="32943"/>
    <cellStyle name="Примечание 10 27 2 5" xfId="32944"/>
    <cellStyle name="Примечание 10 27 2 6" xfId="32945"/>
    <cellStyle name="Примечание 10 27 2 7" xfId="32946"/>
    <cellStyle name="Примечание 10 27 3" xfId="32947"/>
    <cellStyle name="Примечание 10 27 4" xfId="32948"/>
    <cellStyle name="Примечание 10 27 5" xfId="32949"/>
    <cellStyle name="Примечание 10 27 6" xfId="32950"/>
    <cellStyle name="Примечание 10 27 7" xfId="32951"/>
    <cellStyle name="Примечание 10 27 8" xfId="32952"/>
    <cellStyle name="Примечание 10 28" xfId="32953"/>
    <cellStyle name="Примечание 10 28 2" xfId="32954"/>
    <cellStyle name="Примечание 10 28 2 2" xfId="32955"/>
    <cellStyle name="Примечание 10 28 2 3" xfId="32956"/>
    <cellStyle name="Примечание 10 28 2 4" xfId="32957"/>
    <cellStyle name="Примечание 10 28 2 5" xfId="32958"/>
    <cellStyle name="Примечание 10 28 2 6" xfId="32959"/>
    <cellStyle name="Примечание 10 28 2 7" xfId="32960"/>
    <cellStyle name="Примечание 10 28 3" xfId="32961"/>
    <cellStyle name="Примечание 10 28 4" xfId="32962"/>
    <cellStyle name="Примечание 10 28 5" xfId="32963"/>
    <cellStyle name="Примечание 10 28 6" xfId="32964"/>
    <cellStyle name="Примечание 10 28 7" xfId="32965"/>
    <cellStyle name="Примечание 10 28 8" xfId="32966"/>
    <cellStyle name="Примечание 10 29" xfId="32967"/>
    <cellStyle name="Примечание 10 29 2" xfId="32968"/>
    <cellStyle name="Примечание 10 29 2 2" xfId="32969"/>
    <cellStyle name="Примечание 10 29 2 3" xfId="32970"/>
    <cellStyle name="Примечание 10 29 2 4" xfId="32971"/>
    <cellStyle name="Примечание 10 29 2 5" xfId="32972"/>
    <cellStyle name="Примечание 10 29 2 6" xfId="32973"/>
    <cellStyle name="Примечание 10 29 2 7" xfId="32974"/>
    <cellStyle name="Примечание 10 29 3" xfId="32975"/>
    <cellStyle name="Примечание 10 29 4" xfId="32976"/>
    <cellStyle name="Примечание 10 29 5" xfId="32977"/>
    <cellStyle name="Примечание 10 29 6" xfId="32978"/>
    <cellStyle name="Примечание 10 29 7" xfId="32979"/>
    <cellStyle name="Примечание 10 29 8" xfId="32980"/>
    <cellStyle name="Примечание 10 3" xfId="32981"/>
    <cellStyle name="Примечание 10 3 2" xfId="32982"/>
    <cellStyle name="Примечание 10 3 2 2" xfId="32983"/>
    <cellStyle name="Примечание 10 3 2 3" xfId="32984"/>
    <cellStyle name="Примечание 10 3 2 4" xfId="32985"/>
    <cellStyle name="Примечание 10 3 2 5" xfId="32986"/>
    <cellStyle name="Примечание 10 3 2 6" xfId="32987"/>
    <cellStyle name="Примечание 10 3 2 7" xfId="32988"/>
    <cellStyle name="Примечание 10 3 3" xfId="32989"/>
    <cellStyle name="Примечание 10 3 3 2" xfId="32990"/>
    <cellStyle name="Примечание 10 3 3 3" xfId="32991"/>
    <cellStyle name="Примечание 10 3 3 4" xfId="32992"/>
    <cellStyle name="Примечание 10 3 3 5" xfId="32993"/>
    <cellStyle name="Примечание 10 3 4" xfId="32994"/>
    <cellStyle name="Примечание 10 3 5" xfId="32995"/>
    <cellStyle name="Примечание 10 3 6" xfId="32996"/>
    <cellStyle name="Примечание 10 3 7" xfId="32997"/>
    <cellStyle name="Примечание 10 3 8" xfId="32998"/>
    <cellStyle name="Примечание 10 30" xfId="32999"/>
    <cellStyle name="Примечание 10 30 2" xfId="33000"/>
    <cellStyle name="Примечание 10 30 2 2" xfId="33001"/>
    <cellStyle name="Примечание 10 30 2 3" xfId="33002"/>
    <cellStyle name="Примечание 10 30 2 4" xfId="33003"/>
    <cellStyle name="Примечание 10 30 2 5" xfId="33004"/>
    <cellStyle name="Примечание 10 30 2 6" xfId="33005"/>
    <cellStyle name="Примечание 10 30 2 7" xfId="33006"/>
    <cellStyle name="Примечание 10 30 3" xfId="33007"/>
    <cellStyle name="Примечание 10 30 4" xfId="33008"/>
    <cellStyle name="Примечание 10 30 5" xfId="33009"/>
    <cellStyle name="Примечание 10 30 6" xfId="33010"/>
    <cellStyle name="Примечание 10 30 7" xfId="33011"/>
    <cellStyle name="Примечание 10 30 8" xfId="33012"/>
    <cellStyle name="Примечание 10 31" xfId="33013"/>
    <cellStyle name="Примечание 10 31 2" xfId="33014"/>
    <cellStyle name="Примечание 10 31 2 2" xfId="33015"/>
    <cellStyle name="Примечание 10 31 2 3" xfId="33016"/>
    <cellStyle name="Примечание 10 31 2 4" xfId="33017"/>
    <cellStyle name="Примечание 10 31 2 5" xfId="33018"/>
    <cellStyle name="Примечание 10 31 2 6" xfId="33019"/>
    <cellStyle name="Примечание 10 31 2 7" xfId="33020"/>
    <cellStyle name="Примечание 10 31 3" xfId="33021"/>
    <cellStyle name="Примечание 10 31 4" xfId="33022"/>
    <cellStyle name="Примечание 10 31 5" xfId="33023"/>
    <cellStyle name="Примечание 10 31 6" xfId="33024"/>
    <cellStyle name="Примечание 10 31 7" xfId="33025"/>
    <cellStyle name="Примечание 10 31 8" xfId="33026"/>
    <cellStyle name="Примечание 10 32" xfId="33027"/>
    <cellStyle name="Примечание 10 32 2" xfId="33028"/>
    <cellStyle name="Примечание 10 32 2 2" xfId="33029"/>
    <cellStyle name="Примечание 10 32 2 3" xfId="33030"/>
    <cellStyle name="Примечание 10 32 2 4" xfId="33031"/>
    <cellStyle name="Примечание 10 32 2 5" xfId="33032"/>
    <cellStyle name="Примечание 10 32 2 6" xfId="33033"/>
    <cellStyle name="Примечание 10 32 2 7" xfId="33034"/>
    <cellStyle name="Примечание 10 32 3" xfId="33035"/>
    <cellStyle name="Примечание 10 32 4" xfId="33036"/>
    <cellStyle name="Примечание 10 32 5" xfId="33037"/>
    <cellStyle name="Примечание 10 32 6" xfId="33038"/>
    <cellStyle name="Примечание 10 32 7" xfId="33039"/>
    <cellStyle name="Примечание 10 32 8" xfId="33040"/>
    <cellStyle name="Примечание 10 33" xfId="33041"/>
    <cellStyle name="Примечание 10 33 2" xfId="33042"/>
    <cellStyle name="Примечание 10 33 2 2" xfId="33043"/>
    <cellStyle name="Примечание 10 33 2 3" xfId="33044"/>
    <cellStyle name="Примечание 10 33 2 4" xfId="33045"/>
    <cellStyle name="Примечание 10 33 2 5" xfId="33046"/>
    <cellStyle name="Примечание 10 33 2 6" xfId="33047"/>
    <cellStyle name="Примечание 10 33 2 7" xfId="33048"/>
    <cellStyle name="Примечание 10 33 3" xfId="33049"/>
    <cellStyle name="Примечание 10 33 4" xfId="33050"/>
    <cellStyle name="Примечание 10 33 5" xfId="33051"/>
    <cellStyle name="Примечание 10 33 6" xfId="33052"/>
    <cellStyle name="Примечание 10 33 7" xfId="33053"/>
    <cellStyle name="Примечание 10 33 8" xfId="33054"/>
    <cellStyle name="Примечание 10 34" xfId="33055"/>
    <cellStyle name="Примечание 10 34 2" xfId="33056"/>
    <cellStyle name="Примечание 10 34 2 2" xfId="33057"/>
    <cellStyle name="Примечание 10 34 2 3" xfId="33058"/>
    <cellStyle name="Примечание 10 34 2 4" xfId="33059"/>
    <cellStyle name="Примечание 10 34 2 5" xfId="33060"/>
    <cellStyle name="Примечание 10 34 2 6" xfId="33061"/>
    <cellStyle name="Примечание 10 34 2 7" xfId="33062"/>
    <cellStyle name="Примечание 10 34 3" xfId="33063"/>
    <cellStyle name="Примечание 10 34 4" xfId="33064"/>
    <cellStyle name="Примечание 10 34 5" xfId="33065"/>
    <cellStyle name="Примечание 10 34 6" xfId="33066"/>
    <cellStyle name="Примечание 10 34 7" xfId="33067"/>
    <cellStyle name="Примечание 10 34 8" xfId="33068"/>
    <cellStyle name="Примечание 10 35" xfId="33069"/>
    <cellStyle name="Примечание 10 35 2" xfId="33070"/>
    <cellStyle name="Примечание 10 35 2 2" xfId="33071"/>
    <cellStyle name="Примечание 10 35 2 3" xfId="33072"/>
    <cellStyle name="Примечание 10 35 2 4" xfId="33073"/>
    <cellStyle name="Примечание 10 35 2 5" xfId="33074"/>
    <cellStyle name="Примечание 10 35 2 6" xfId="33075"/>
    <cellStyle name="Примечание 10 35 2 7" xfId="33076"/>
    <cellStyle name="Примечание 10 35 3" xfId="33077"/>
    <cellStyle name="Примечание 10 35 4" xfId="33078"/>
    <cellStyle name="Примечание 10 35 5" xfId="33079"/>
    <cellStyle name="Примечание 10 35 6" xfId="33080"/>
    <cellStyle name="Примечание 10 35 7" xfId="33081"/>
    <cellStyle name="Примечание 10 35 8" xfId="33082"/>
    <cellStyle name="Примечание 10 36" xfId="33083"/>
    <cellStyle name="Примечание 10 36 2" xfId="33084"/>
    <cellStyle name="Примечание 10 36 2 2" xfId="33085"/>
    <cellStyle name="Примечание 10 36 2 3" xfId="33086"/>
    <cellStyle name="Примечание 10 36 2 4" xfId="33087"/>
    <cellStyle name="Примечание 10 36 2 5" xfId="33088"/>
    <cellStyle name="Примечание 10 36 2 6" xfId="33089"/>
    <cellStyle name="Примечание 10 36 2 7" xfId="33090"/>
    <cellStyle name="Примечание 10 36 3" xfId="33091"/>
    <cellStyle name="Примечание 10 36 4" xfId="33092"/>
    <cellStyle name="Примечание 10 36 5" xfId="33093"/>
    <cellStyle name="Примечание 10 36 6" xfId="33094"/>
    <cellStyle name="Примечание 10 36 7" xfId="33095"/>
    <cellStyle name="Примечание 10 36 8" xfId="33096"/>
    <cellStyle name="Примечание 10 37" xfId="33097"/>
    <cellStyle name="Примечание 10 37 2" xfId="33098"/>
    <cellStyle name="Примечание 10 37 2 2" xfId="33099"/>
    <cellStyle name="Примечание 10 37 2 3" xfId="33100"/>
    <cellStyle name="Примечание 10 37 2 4" xfId="33101"/>
    <cellStyle name="Примечание 10 37 2 5" xfId="33102"/>
    <cellStyle name="Примечание 10 37 2 6" xfId="33103"/>
    <cellStyle name="Примечание 10 37 2 7" xfId="33104"/>
    <cellStyle name="Примечание 10 37 3" xfId="33105"/>
    <cellStyle name="Примечание 10 37 4" xfId="33106"/>
    <cellStyle name="Примечание 10 37 5" xfId="33107"/>
    <cellStyle name="Примечание 10 37 6" xfId="33108"/>
    <cellStyle name="Примечание 10 37 7" xfId="33109"/>
    <cellStyle name="Примечание 10 37 8" xfId="33110"/>
    <cellStyle name="Примечание 10 38" xfId="33111"/>
    <cellStyle name="Примечание 10 38 2" xfId="33112"/>
    <cellStyle name="Примечание 10 38 3" xfId="33113"/>
    <cellStyle name="Примечание 10 38 4" xfId="33114"/>
    <cellStyle name="Примечание 10 38 5" xfId="33115"/>
    <cellStyle name="Примечание 10 38 6" xfId="33116"/>
    <cellStyle name="Примечание 10 38 7" xfId="33117"/>
    <cellStyle name="Примечание 10 39" xfId="33118"/>
    <cellStyle name="Примечание 10 4" xfId="33119"/>
    <cellStyle name="Примечание 10 4 2" xfId="33120"/>
    <cellStyle name="Примечание 10 4 2 2" xfId="33121"/>
    <cellStyle name="Примечание 10 4 2 3" xfId="33122"/>
    <cellStyle name="Примечание 10 4 2 4" xfId="33123"/>
    <cellStyle name="Примечание 10 4 2 5" xfId="33124"/>
    <cellStyle name="Примечание 10 4 2 6" xfId="33125"/>
    <cellStyle name="Примечание 10 4 2 7" xfId="33126"/>
    <cellStyle name="Примечание 10 4 3" xfId="33127"/>
    <cellStyle name="Примечание 10 4 4" xfId="33128"/>
    <cellStyle name="Примечание 10 4 5" xfId="33129"/>
    <cellStyle name="Примечание 10 4 6" xfId="33130"/>
    <cellStyle name="Примечание 10 4 7" xfId="33131"/>
    <cellStyle name="Примечание 10 4 8" xfId="33132"/>
    <cellStyle name="Примечание 10 40" xfId="33133"/>
    <cellStyle name="Примечание 10 41" xfId="33134"/>
    <cellStyle name="Примечание 10 42" xfId="33135"/>
    <cellStyle name="Примечание 10 43" xfId="33136"/>
    <cellStyle name="Примечание 10 44" xfId="33137"/>
    <cellStyle name="Примечание 10 5" xfId="33138"/>
    <cellStyle name="Примечание 10 5 2" xfId="33139"/>
    <cellStyle name="Примечание 10 5 2 2" xfId="33140"/>
    <cellStyle name="Примечание 10 5 2 3" xfId="33141"/>
    <cellStyle name="Примечание 10 5 2 4" xfId="33142"/>
    <cellStyle name="Примечание 10 5 2 5" xfId="33143"/>
    <cellStyle name="Примечание 10 5 2 6" xfId="33144"/>
    <cellStyle name="Примечание 10 5 2 7" xfId="33145"/>
    <cellStyle name="Примечание 10 5 3" xfId="33146"/>
    <cellStyle name="Примечание 10 5 4" xfId="33147"/>
    <cellStyle name="Примечание 10 5 5" xfId="33148"/>
    <cellStyle name="Примечание 10 5 6" xfId="33149"/>
    <cellStyle name="Примечание 10 5 7" xfId="33150"/>
    <cellStyle name="Примечание 10 5 8" xfId="33151"/>
    <cellStyle name="Примечание 10 6" xfId="33152"/>
    <cellStyle name="Примечание 10 6 2" xfId="33153"/>
    <cellStyle name="Примечание 10 6 2 2" xfId="33154"/>
    <cellStyle name="Примечание 10 6 2 3" xfId="33155"/>
    <cellStyle name="Примечание 10 6 2 4" xfId="33156"/>
    <cellStyle name="Примечание 10 6 2 5" xfId="33157"/>
    <cellStyle name="Примечание 10 6 2 6" xfId="33158"/>
    <cellStyle name="Примечание 10 6 2 7" xfId="33159"/>
    <cellStyle name="Примечание 10 6 3" xfId="33160"/>
    <cellStyle name="Примечание 10 6 4" xfId="33161"/>
    <cellStyle name="Примечание 10 6 5" xfId="33162"/>
    <cellStyle name="Примечание 10 6 6" xfId="33163"/>
    <cellStyle name="Примечание 10 6 7" xfId="33164"/>
    <cellStyle name="Примечание 10 6 8" xfId="33165"/>
    <cellStyle name="Примечание 10 7" xfId="33166"/>
    <cellStyle name="Примечание 10 7 2" xfId="33167"/>
    <cellStyle name="Примечание 10 7 2 2" xfId="33168"/>
    <cellStyle name="Примечание 10 7 2 3" xfId="33169"/>
    <cellStyle name="Примечание 10 7 2 4" xfId="33170"/>
    <cellStyle name="Примечание 10 7 2 5" xfId="33171"/>
    <cellStyle name="Примечание 10 7 2 6" xfId="33172"/>
    <cellStyle name="Примечание 10 7 2 7" xfId="33173"/>
    <cellStyle name="Примечание 10 7 3" xfId="33174"/>
    <cellStyle name="Примечание 10 7 4" xfId="33175"/>
    <cellStyle name="Примечание 10 7 5" xfId="33176"/>
    <cellStyle name="Примечание 10 7 6" xfId="33177"/>
    <cellStyle name="Примечание 10 7 7" xfId="33178"/>
    <cellStyle name="Примечание 10 7 8" xfId="33179"/>
    <cellStyle name="Примечание 10 8" xfId="33180"/>
    <cellStyle name="Примечание 10 8 2" xfId="33181"/>
    <cellStyle name="Примечание 10 8 2 2" xfId="33182"/>
    <cellStyle name="Примечание 10 8 2 3" xfId="33183"/>
    <cellStyle name="Примечание 10 8 2 4" xfId="33184"/>
    <cellStyle name="Примечание 10 8 2 5" xfId="33185"/>
    <cellStyle name="Примечание 10 8 2 6" xfId="33186"/>
    <cellStyle name="Примечание 10 8 2 7" xfId="33187"/>
    <cellStyle name="Примечание 10 8 3" xfId="33188"/>
    <cellStyle name="Примечание 10 8 4" xfId="33189"/>
    <cellStyle name="Примечание 10 8 5" xfId="33190"/>
    <cellStyle name="Примечание 10 8 6" xfId="33191"/>
    <cellStyle name="Примечание 10 8 7" xfId="33192"/>
    <cellStyle name="Примечание 10 8 8" xfId="33193"/>
    <cellStyle name="Примечание 10 9" xfId="33194"/>
    <cellStyle name="Примечание 10 9 2" xfId="33195"/>
    <cellStyle name="Примечание 10 9 2 2" xfId="33196"/>
    <cellStyle name="Примечание 10 9 2 3" xfId="33197"/>
    <cellStyle name="Примечание 10 9 2 4" xfId="33198"/>
    <cellStyle name="Примечание 10 9 2 5" xfId="33199"/>
    <cellStyle name="Примечание 10 9 2 6" xfId="33200"/>
    <cellStyle name="Примечание 10 9 2 7" xfId="33201"/>
    <cellStyle name="Примечание 10 9 3" xfId="33202"/>
    <cellStyle name="Примечание 10 9 4" xfId="33203"/>
    <cellStyle name="Примечание 10 9 5" xfId="33204"/>
    <cellStyle name="Примечание 10 9 6" xfId="33205"/>
    <cellStyle name="Примечание 10 9 7" xfId="33206"/>
    <cellStyle name="Примечание 10 9 8" xfId="33207"/>
    <cellStyle name="Примечание 10_7 Расчёт тарифа 2011-2012 МЭС Востока" xfId="33208"/>
    <cellStyle name="Примечание 11" xfId="33209"/>
    <cellStyle name="Примечание 11 10" xfId="33210"/>
    <cellStyle name="Примечание 11 10 2" xfId="33211"/>
    <cellStyle name="Примечание 11 10 2 2" xfId="33212"/>
    <cellStyle name="Примечание 11 10 2 3" xfId="33213"/>
    <cellStyle name="Примечание 11 10 2 4" xfId="33214"/>
    <cellStyle name="Примечание 11 10 2 5" xfId="33215"/>
    <cellStyle name="Примечание 11 10 2 6" xfId="33216"/>
    <cellStyle name="Примечание 11 10 2 7" xfId="33217"/>
    <cellStyle name="Примечание 11 10 3" xfId="33218"/>
    <cellStyle name="Примечание 11 10 4" xfId="33219"/>
    <cellStyle name="Примечание 11 10 5" xfId="33220"/>
    <cellStyle name="Примечание 11 10 6" xfId="33221"/>
    <cellStyle name="Примечание 11 10 7" xfId="33222"/>
    <cellStyle name="Примечание 11 10 8" xfId="33223"/>
    <cellStyle name="Примечание 11 11" xfId="33224"/>
    <cellStyle name="Примечание 11 11 2" xfId="33225"/>
    <cellStyle name="Примечание 11 11 2 2" xfId="33226"/>
    <cellStyle name="Примечание 11 11 2 3" xfId="33227"/>
    <cellStyle name="Примечание 11 11 2 4" xfId="33228"/>
    <cellStyle name="Примечание 11 11 2 5" xfId="33229"/>
    <cellStyle name="Примечание 11 11 2 6" xfId="33230"/>
    <cellStyle name="Примечание 11 11 2 7" xfId="33231"/>
    <cellStyle name="Примечание 11 11 3" xfId="33232"/>
    <cellStyle name="Примечание 11 11 4" xfId="33233"/>
    <cellStyle name="Примечание 11 11 5" xfId="33234"/>
    <cellStyle name="Примечание 11 11 6" xfId="33235"/>
    <cellStyle name="Примечание 11 11 7" xfId="33236"/>
    <cellStyle name="Примечание 11 11 8" xfId="33237"/>
    <cellStyle name="Примечание 11 12" xfId="33238"/>
    <cellStyle name="Примечание 11 12 2" xfId="33239"/>
    <cellStyle name="Примечание 11 12 2 2" xfId="33240"/>
    <cellStyle name="Примечание 11 12 2 3" xfId="33241"/>
    <cellStyle name="Примечание 11 12 2 4" xfId="33242"/>
    <cellStyle name="Примечание 11 12 2 5" xfId="33243"/>
    <cellStyle name="Примечание 11 12 2 6" xfId="33244"/>
    <cellStyle name="Примечание 11 12 2 7" xfId="33245"/>
    <cellStyle name="Примечание 11 12 3" xfId="33246"/>
    <cellStyle name="Примечание 11 12 4" xfId="33247"/>
    <cellStyle name="Примечание 11 12 5" xfId="33248"/>
    <cellStyle name="Примечание 11 12 6" xfId="33249"/>
    <cellStyle name="Примечание 11 12 7" xfId="33250"/>
    <cellStyle name="Примечание 11 12 8" xfId="33251"/>
    <cellStyle name="Примечание 11 13" xfId="33252"/>
    <cellStyle name="Примечание 11 13 2" xfId="33253"/>
    <cellStyle name="Примечание 11 13 2 2" xfId="33254"/>
    <cellStyle name="Примечание 11 13 2 3" xfId="33255"/>
    <cellStyle name="Примечание 11 13 2 4" xfId="33256"/>
    <cellStyle name="Примечание 11 13 2 5" xfId="33257"/>
    <cellStyle name="Примечание 11 13 2 6" xfId="33258"/>
    <cellStyle name="Примечание 11 13 2 7" xfId="33259"/>
    <cellStyle name="Примечание 11 13 3" xfId="33260"/>
    <cellStyle name="Примечание 11 13 4" xfId="33261"/>
    <cellStyle name="Примечание 11 13 5" xfId="33262"/>
    <cellStyle name="Примечание 11 13 6" xfId="33263"/>
    <cellStyle name="Примечание 11 13 7" xfId="33264"/>
    <cellStyle name="Примечание 11 13 8" xfId="33265"/>
    <cellStyle name="Примечание 11 14" xfId="33266"/>
    <cellStyle name="Примечание 11 14 2" xfId="33267"/>
    <cellStyle name="Примечание 11 14 2 2" xfId="33268"/>
    <cellStyle name="Примечание 11 14 2 3" xfId="33269"/>
    <cellStyle name="Примечание 11 14 2 4" xfId="33270"/>
    <cellStyle name="Примечание 11 14 2 5" xfId="33271"/>
    <cellStyle name="Примечание 11 14 2 6" xfId="33272"/>
    <cellStyle name="Примечание 11 14 2 7" xfId="33273"/>
    <cellStyle name="Примечание 11 14 3" xfId="33274"/>
    <cellStyle name="Примечание 11 14 4" xfId="33275"/>
    <cellStyle name="Примечание 11 14 5" xfId="33276"/>
    <cellStyle name="Примечание 11 14 6" xfId="33277"/>
    <cellStyle name="Примечание 11 14 7" xfId="33278"/>
    <cellStyle name="Примечание 11 14 8" xfId="33279"/>
    <cellStyle name="Примечание 11 15" xfId="33280"/>
    <cellStyle name="Примечание 11 15 2" xfId="33281"/>
    <cellStyle name="Примечание 11 15 2 2" xfId="33282"/>
    <cellStyle name="Примечание 11 15 2 3" xfId="33283"/>
    <cellStyle name="Примечание 11 15 2 4" xfId="33284"/>
    <cellStyle name="Примечание 11 15 2 5" xfId="33285"/>
    <cellStyle name="Примечание 11 15 2 6" xfId="33286"/>
    <cellStyle name="Примечание 11 15 2 7" xfId="33287"/>
    <cellStyle name="Примечание 11 15 3" xfId="33288"/>
    <cellStyle name="Примечание 11 15 4" xfId="33289"/>
    <cellStyle name="Примечание 11 15 5" xfId="33290"/>
    <cellStyle name="Примечание 11 15 6" xfId="33291"/>
    <cellStyle name="Примечание 11 15 7" xfId="33292"/>
    <cellStyle name="Примечание 11 15 8" xfId="33293"/>
    <cellStyle name="Примечание 11 16" xfId="33294"/>
    <cellStyle name="Примечание 11 16 2" xfId="33295"/>
    <cellStyle name="Примечание 11 16 2 2" xfId="33296"/>
    <cellStyle name="Примечание 11 16 2 3" xfId="33297"/>
    <cellStyle name="Примечание 11 16 2 4" xfId="33298"/>
    <cellStyle name="Примечание 11 16 2 5" xfId="33299"/>
    <cellStyle name="Примечание 11 16 2 6" xfId="33300"/>
    <cellStyle name="Примечание 11 16 2 7" xfId="33301"/>
    <cellStyle name="Примечание 11 16 3" xfId="33302"/>
    <cellStyle name="Примечание 11 16 4" xfId="33303"/>
    <cellStyle name="Примечание 11 16 5" xfId="33304"/>
    <cellStyle name="Примечание 11 16 6" xfId="33305"/>
    <cellStyle name="Примечание 11 16 7" xfId="33306"/>
    <cellStyle name="Примечание 11 16 8" xfId="33307"/>
    <cellStyle name="Примечание 11 17" xfId="33308"/>
    <cellStyle name="Примечание 11 17 2" xfId="33309"/>
    <cellStyle name="Примечание 11 17 2 2" xfId="33310"/>
    <cellStyle name="Примечание 11 17 2 3" xfId="33311"/>
    <cellStyle name="Примечание 11 17 2 4" xfId="33312"/>
    <cellStyle name="Примечание 11 17 2 5" xfId="33313"/>
    <cellStyle name="Примечание 11 17 2 6" xfId="33314"/>
    <cellStyle name="Примечание 11 17 2 7" xfId="33315"/>
    <cellStyle name="Примечание 11 17 3" xfId="33316"/>
    <cellStyle name="Примечание 11 17 4" xfId="33317"/>
    <cellStyle name="Примечание 11 17 5" xfId="33318"/>
    <cellStyle name="Примечание 11 17 6" xfId="33319"/>
    <cellStyle name="Примечание 11 17 7" xfId="33320"/>
    <cellStyle name="Примечание 11 17 8" xfId="33321"/>
    <cellStyle name="Примечание 11 18" xfId="33322"/>
    <cellStyle name="Примечание 11 18 2" xfId="33323"/>
    <cellStyle name="Примечание 11 18 2 2" xfId="33324"/>
    <cellStyle name="Примечание 11 18 2 3" xfId="33325"/>
    <cellStyle name="Примечание 11 18 2 4" xfId="33326"/>
    <cellStyle name="Примечание 11 18 2 5" xfId="33327"/>
    <cellStyle name="Примечание 11 18 2 6" xfId="33328"/>
    <cellStyle name="Примечание 11 18 2 7" xfId="33329"/>
    <cellStyle name="Примечание 11 18 3" xfId="33330"/>
    <cellStyle name="Примечание 11 18 4" xfId="33331"/>
    <cellStyle name="Примечание 11 18 5" xfId="33332"/>
    <cellStyle name="Примечание 11 18 6" xfId="33333"/>
    <cellStyle name="Примечание 11 18 7" xfId="33334"/>
    <cellStyle name="Примечание 11 18 8" xfId="33335"/>
    <cellStyle name="Примечание 11 19" xfId="33336"/>
    <cellStyle name="Примечание 11 19 2" xfId="33337"/>
    <cellStyle name="Примечание 11 19 2 2" xfId="33338"/>
    <cellStyle name="Примечание 11 19 2 3" xfId="33339"/>
    <cellStyle name="Примечание 11 19 2 4" xfId="33340"/>
    <cellStyle name="Примечание 11 19 2 5" xfId="33341"/>
    <cellStyle name="Примечание 11 19 2 6" xfId="33342"/>
    <cellStyle name="Примечание 11 19 2 7" xfId="33343"/>
    <cellStyle name="Примечание 11 19 3" xfId="33344"/>
    <cellStyle name="Примечание 11 19 4" xfId="33345"/>
    <cellStyle name="Примечание 11 19 5" xfId="33346"/>
    <cellStyle name="Примечание 11 19 6" xfId="33347"/>
    <cellStyle name="Примечание 11 19 7" xfId="33348"/>
    <cellStyle name="Примечание 11 19 8" xfId="33349"/>
    <cellStyle name="Примечание 11 2" xfId="33350"/>
    <cellStyle name="Примечание 11 2 2" xfId="33351"/>
    <cellStyle name="Примечание 11 2 2 2" xfId="33352"/>
    <cellStyle name="Примечание 11 2 2 3" xfId="33353"/>
    <cellStyle name="Примечание 11 2 2 4" xfId="33354"/>
    <cellStyle name="Примечание 11 2 2 5" xfId="33355"/>
    <cellStyle name="Примечание 11 2 2 6" xfId="33356"/>
    <cellStyle name="Примечание 11 2 2 7" xfId="33357"/>
    <cellStyle name="Примечание 11 2 3" xfId="33358"/>
    <cellStyle name="Примечание 11 2 4" xfId="33359"/>
    <cellStyle name="Примечание 11 2 5" xfId="33360"/>
    <cellStyle name="Примечание 11 2 6" xfId="33361"/>
    <cellStyle name="Примечание 11 2 7" xfId="33362"/>
    <cellStyle name="Примечание 11 2 8" xfId="33363"/>
    <cellStyle name="Примечание 11 20" xfId="33364"/>
    <cellStyle name="Примечание 11 20 2" xfId="33365"/>
    <cellStyle name="Примечание 11 20 2 2" xfId="33366"/>
    <cellStyle name="Примечание 11 20 2 3" xfId="33367"/>
    <cellStyle name="Примечание 11 20 2 4" xfId="33368"/>
    <cellStyle name="Примечание 11 20 2 5" xfId="33369"/>
    <cellStyle name="Примечание 11 20 2 6" xfId="33370"/>
    <cellStyle name="Примечание 11 20 2 7" xfId="33371"/>
    <cellStyle name="Примечание 11 20 3" xfId="33372"/>
    <cellStyle name="Примечание 11 20 4" xfId="33373"/>
    <cellStyle name="Примечание 11 20 5" xfId="33374"/>
    <cellStyle name="Примечание 11 20 6" xfId="33375"/>
    <cellStyle name="Примечание 11 20 7" xfId="33376"/>
    <cellStyle name="Примечание 11 20 8" xfId="33377"/>
    <cellStyle name="Примечание 11 21" xfId="33378"/>
    <cellStyle name="Примечание 11 21 2" xfId="33379"/>
    <cellStyle name="Примечание 11 21 2 2" xfId="33380"/>
    <cellStyle name="Примечание 11 21 2 3" xfId="33381"/>
    <cellStyle name="Примечание 11 21 2 4" xfId="33382"/>
    <cellStyle name="Примечание 11 21 2 5" xfId="33383"/>
    <cellStyle name="Примечание 11 21 2 6" xfId="33384"/>
    <cellStyle name="Примечание 11 21 2 7" xfId="33385"/>
    <cellStyle name="Примечание 11 21 3" xfId="33386"/>
    <cellStyle name="Примечание 11 21 4" xfId="33387"/>
    <cellStyle name="Примечание 11 21 5" xfId="33388"/>
    <cellStyle name="Примечание 11 21 6" xfId="33389"/>
    <cellStyle name="Примечание 11 21 7" xfId="33390"/>
    <cellStyle name="Примечание 11 21 8" xfId="33391"/>
    <cellStyle name="Примечание 11 22" xfId="33392"/>
    <cellStyle name="Примечание 11 22 2" xfId="33393"/>
    <cellStyle name="Примечание 11 22 2 2" xfId="33394"/>
    <cellStyle name="Примечание 11 22 2 3" xfId="33395"/>
    <cellStyle name="Примечание 11 22 2 4" xfId="33396"/>
    <cellStyle name="Примечание 11 22 2 5" xfId="33397"/>
    <cellStyle name="Примечание 11 22 2 6" xfId="33398"/>
    <cellStyle name="Примечание 11 22 2 7" xfId="33399"/>
    <cellStyle name="Примечание 11 22 3" xfId="33400"/>
    <cellStyle name="Примечание 11 22 4" xfId="33401"/>
    <cellStyle name="Примечание 11 22 5" xfId="33402"/>
    <cellStyle name="Примечание 11 22 6" xfId="33403"/>
    <cellStyle name="Примечание 11 22 7" xfId="33404"/>
    <cellStyle name="Примечание 11 22 8" xfId="33405"/>
    <cellStyle name="Примечание 11 23" xfId="33406"/>
    <cellStyle name="Примечание 11 23 2" xfId="33407"/>
    <cellStyle name="Примечание 11 23 2 2" xfId="33408"/>
    <cellStyle name="Примечание 11 23 2 3" xfId="33409"/>
    <cellStyle name="Примечание 11 23 2 4" xfId="33410"/>
    <cellStyle name="Примечание 11 23 2 5" xfId="33411"/>
    <cellStyle name="Примечание 11 23 2 6" xfId="33412"/>
    <cellStyle name="Примечание 11 23 2 7" xfId="33413"/>
    <cellStyle name="Примечание 11 23 3" xfId="33414"/>
    <cellStyle name="Примечание 11 23 4" xfId="33415"/>
    <cellStyle name="Примечание 11 23 5" xfId="33416"/>
    <cellStyle name="Примечание 11 23 6" xfId="33417"/>
    <cellStyle name="Примечание 11 23 7" xfId="33418"/>
    <cellStyle name="Примечание 11 23 8" xfId="33419"/>
    <cellStyle name="Примечание 11 24" xfId="33420"/>
    <cellStyle name="Примечание 11 24 2" xfId="33421"/>
    <cellStyle name="Примечание 11 24 2 2" xfId="33422"/>
    <cellStyle name="Примечание 11 24 2 3" xfId="33423"/>
    <cellStyle name="Примечание 11 24 2 4" xfId="33424"/>
    <cellStyle name="Примечание 11 24 2 5" xfId="33425"/>
    <cellStyle name="Примечание 11 24 2 6" xfId="33426"/>
    <cellStyle name="Примечание 11 24 2 7" xfId="33427"/>
    <cellStyle name="Примечание 11 24 3" xfId="33428"/>
    <cellStyle name="Примечание 11 24 4" xfId="33429"/>
    <cellStyle name="Примечание 11 24 5" xfId="33430"/>
    <cellStyle name="Примечание 11 24 6" xfId="33431"/>
    <cellStyle name="Примечание 11 24 7" xfId="33432"/>
    <cellStyle name="Примечание 11 24 8" xfId="33433"/>
    <cellStyle name="Примечание 11 25" xfId="33434"/>
    <cellStyle name="Примечание 11 25 2" xfId="33435"/>
    <cellStyle name="Примечание 11 25 2 2" xfId="33436"/>
    <cellStyle name="Примечание 11 25 2 3" xfId="33437"/>
    <cellStyle name="Примечание 11 25 2 4" xfId="33438"/>
    <cellStyle name="Примечание 11 25 2 5" xfId="33439"/>
    <cellStyle name="Примечание 11 25 2 6" xfId="33440"/>
    <cellStyle name="Примечание 11 25 2 7" xfId="33441"/>
    <cellStyle name="Примечание 11 25 3" xfId="33442"/>
    <cellStyle name="Примечание 11 25 4" xfId="33443"/>
    <cellStyle name="Примечание 11 25 5" xfId="33444"/>
    <cellStyle name="Примечание 11 25 6" xfId="33445"/>
    <cellStyle name="Примечание 11 25 7" xfId="33446"/>
    <cellStyle name="Примечание 11 25 8" xfId="33447"/>
    <cellStyle name="Примечание 11 26" xfId="33448"/>
    <cellStyle name="Примечание 11 26 2" xfId="33449"/>
    <cellStyle name="Примечание 11 26 2 2" xfId="33450"/>
    <cellStyle name="Примечание 11 26 2 3" xfId="33451"/>
    <cellStyle name="Примечание 11 26 2 4" xfId="33452"/>
    <cellStyle name="Примечание 11 26 2 5" xfId="33453"/>
    <cellStyle name="Примечание 11 26 2 6" xfId="33454"/>
    <cellStyle name="Примечание 11 26 2 7" xfId="33455"/>
    <cellStyle name="Примечание 11 26 3" xfId="33456"/>
    <cellStyle name="Примечание 11 26 4" xfId="33457"/>
    <cellStyle name="Примечание 11 26 5" xfId="33458"/>
    <cellStyle name="Примечание 11 26 6" xfId="33459"/>
    <cellStyle name="Примечание 11 26 7" xfId="33460"/>
    <cellStyle name="Примечание 11 26 8" xfId="33461"/>
    <cellStyle name="Примечание 11 27" xfId="33462"/>
    <cellStyle name="Примечание 11 27 2" xfId="33463"/>
    <cellStyle name="Примечание 11 27 2 2" xfId="33464"/>
    <cellStyle name="Примечание 11 27 2 3" xfId="33465"/>
    <cellStyle name="Примечание 11 27 2 4" xfId="33466"/>
    <cellStyle name="Примечание 11 27 2 5" xfId="33467"/>
    <cellStyle name="Примечание 11 27 2 6" xfId="33468"/>
    <cellStyle name="Примечание 11 27 2 7" xfId="33469"/>
    <cellStyle name="Примечание 11 27 3" xfId="33470"/>
    <cellStyle name="Примечание 11 27 4" xfId="33471"/>
    <cellStyle name="Примечание 11 27 5" xfId="33472"/>
    <cellStyle name="Примечание 11 27 6" xfId="33473"/>
    <cellStyle name="Примечание 11 27 7" xfId="33474"/>
    <cellStyle name="Примечание 11 27 8" xfId="33475"/>
    <cellStyle name="Примечание 11 28" xfId="33476"/>
    <cellStyle name="Примечание 11 28 2" xfId="33477"/>
    <cellStyle name="Примечание 11 28 2 2" xfId="33478"/>
    <cellStyle name="Примечание 11 28 2 3" xfId="33479"/>
    <cellStyle name="Примечание 11 28 2 4" xfId="33480"/>
    <cellStyle name="Примечание 11 28 2 5" xfId="33481"/>
    <cellStyle name="Примечание 11 28 2 6" xfId="33482"/>
    <cellStyle name="Примечание 11 28 2 7" xfId="33483"/>
    <cellStyle name="Примечание 11 28 3" xfId="33484"/>
    <cellStyle name="Примечание 11 28 4" xfId="33485"/>
    <cellStyle name="Примечание 11 28 5" xfId="33486"/>
    <cellStyle name="Примечание 11 28 6" xfId="33487"/>
    <cellStyle name="Примечание 11 28 7" xfId="33488"/>
    <cellStyle name="Примечание 11 28 8" xfId="33489"/>
    <cellStyle name="Примечание 11 29" xfId="33490"/>
    <cellStyle name="Примечание 11 29 2" xfId="33491"/>
    <cellStyle name="Примечание 11 29 2 2" xfId="33492"/>
    <cellStyle name="Примечание 11 29 2 3" xfId="33493"/>
    <cellStyle name="Примечание 11 29 2 4" xfId="33494"/>
    <cellStyle name="Примечание 11 29 2 5" xfId="33495"/>
    <cellStyle name="Примечание 11 29 2 6" xfId="33496"/>
    <cellStyle name="Примечание 11 29 2 7" xfId="33497"/>
    <cellStyle name="Примечание 11 29 3" xfId="33498"/>
    <cellStyle name="Примечание 11 29 4" xfId="33499"/>
    <cellStyle name="Примечание 11 29 5" xfId="33500"/>
    <cellStyle name="Примечание 11 29 6" xfId="33501"/>
    <cellStyle name="Примечание 11 29 7" xfId="33502"/>
    <cellStyle name="Примечание 11 29 8" xfId="33503"/>
    <cellStyle name="Примечание 11 3" xfId="33504"/>
    <cellStyle name="Примечание 11 3 2" xfId="33505"/>
    <cellStyle name="Примечание 11 3 2 2" xfId="33506"/>
    <cellStyle name="Примечание 11 3 2 3" xfId="33507"/>
    <cellStyle name="Примечание 11 3 2 4" xfId="33508"/>
    <cellStyle name="Примечание 11 3 2 5" xfId="33509"/>
    <cellStyle name="Примечание 11 3 2 6" xfId="33510"/>
    <cellStyle name="Примечание 11 3 2 7" xfId="33511"/>
    <cellStyle name="Примечание 11 3 3" xfId="33512"/>
    <cellStyle name="Примечание 11 3 4" xfId="33513"/>
    <cellStyle name="Примечание 11 3 5" xfId="33514"/>
    <cellStyle name="Примечание 11 3 6" xfId="33515"/>
    <cellStyle name="Примечание 11 3 7" xfId="33516"/>
    <cellStyle name="Примечание 11 3 8" xfId="33517"/>
    <cellStyle name="Примечание 11 30" xfId="33518"/>
    <cellStyle name="Примечание 11 30 2" xfId="33519"/>
    <cellStyle name="Примечание 11 30 2 2" xfId="33520"/>
    <cellStyle name="Примечание 11 30 2 3" xfId="33521"/>
    <cellStyle name="Примечание 11 30 2 4" xfId="33522"/>
    <cellStyle name="Примечание 11 30 2 5" xfId="33523"/>
    <cellStyle name="Примечание 11 30 2 6" xfId="33524"/>
    <cellStyle name="Примечание 11 30 2 7" xfId="33525"/>
    <cellStyle name="Примечание 11 30 3" xfId="33526"/>
    <cellStyle name="Примечание 11 30 4" xfId="33527"/>
    <cellStyle name="Примечание 11 30 5" xfId="33528"/>
    <cellStyle name="Примечание 11 30 6" xfId="33529"/>
    <cellStyle name="Примечание 11 30 7" xfId="33530"/>
    <cellStyle name="Примечание 11 30 8" xfId="33531"/>
    <cellStyle name="Примечание 11 31" xfId="33532"/>
    <cellStyle name="Примечание 11 31 2" xfId="33533"/>
    <cellStyle name="Примечание 11 31 2 2" xfId="33534"/>
    <cellStyle name="Примечание 11 31 2 3" xfId="33535"/>
    <cellStyle name="Примечание 11 31 2 4" xfId="33536"/>
    <cellStyle name="Примечание 11 31 2 5" xfId="33537"/>
    <cellStyle name="Примечание 11 31 2 6" xfId="33538"/>
    <cellStyle name="Примечание 11 31 2 7" xfId="33539"/>
    <cellStyle name="Примечание 11 31 3" xfId="33540"/>
    <cellStyle name="Примечание 11 31 4" xfId="33541"/>
    <cellStyle name="Примечание 11 31 5" xfId="33542"/>
    <cellStyle name="Примечание 11 31 6" xfId="33543"/>
    <cellStyle name="Примечание 11 31 7" xfId="33544"/>
    <cellStyle name="Примечание 11 31 8" xfId="33545"/>
    <cellStyle name="Примечание 11 32" xfId="33546"/>
    <cellStyle name="Примечание 11 32 2" xfId="33547"/>
    <cellStyle name="Примечание 11 32 2 2" xfId="33548"/>
    <cellStyle name="Примечание 11 32 2 3" xfId="33549"/>
    <cellStyle name="Примечание 11 32 2 4" xfId="33550"/>
    <cellStyle name="Примечание 11 32 2 5" xfId="33551"/>
    <cellStyle name="Примечание 11 32 2 6" xfId="33552"/>
    <cellStyle name="Примечание 11 32 2 7" xfId="33553"/>
    <cellStyle name="Примечание 11 32 3" xfId="33554"/>
    <cellStyle name="Примечание 11 32 4" xfId="33555"/>
    <cellStyle name="Примечание 11 32 5" xfId="33556"/>
    <cellStyle name="Примечание 11 32 6" xfId="33557"/>
    <cellStyle name="Примечание 11 32 7" xfId="33558"/>
    <cellStyle name="Примечание 11 32 8" xfId="33559"/>
    <cellStyle name="Примечание 11 33" xfId="33560"/>
    <cellStyle name="Примечание 11 33 2" xfId="33561"/>
    <cellStyle name="Примечание 11 33 2 2" xfId="33562"/>
    <cellStyle name="Примечание 11 33 2 3" xfId="33563"/>
    <cellStyle name="Примечание 11 33 2 4" xfId="33564"/>
    <cellStyle name="Примечание 11 33 2 5" xfId="33565"/>
    <cellStyle name="Примечание 11 33 2 6" xfId="33566"/>
    <cellStyle name="Примечание 11 33 2 7" xfId="33567"/>
    <cellStyle name="Примечание 11 33 3" xfId="33568"/>
    <cellStyle name="Примечание 11 33 4" xfId="33569"/>
    <cellStyle name="Примечание 11 33 5" xfId="33570"/>
    <cellStyle name="Примечание 11 33 6" xfId="33571"/>
    <cellStyle name="Примечание 11 33 7" xfId="33572"/>
    <cellStyle name="Примечание 11 33 8" xfId="33573"/>
    <cellStyle name="Примечание 11 34" xfId="33574"/>
    <cellStyle name="Примечание 11 34 2" xfId="33575"/>
    <cellStyle name="Примечание 11 34 2 2" xfId="33576"/>
    <cellStyle name="Примечание 11 34 2 3" xfId="33577"/>
    <cellStyle name="Примечание 11 34 2 4" xfId="33578"/>
    <cellStyle name="Примечание 11 34 2 5" xfId="33579"/>
    <cellStyle name="Примечание 11 34 2 6" xfId="33580"/>
    <cellStyle name="Примечание 11 34 2 7" xfId="33581"/>
    <cellStyle name="Примечание 11 34 3" xfId="33582"/>
    <cellStyle name="Примечание 11 34 4" xfId="33583"/>
    <cellStyle name="Примечание 11 34 5" xfId="33584"/>
    <cellStyle name="Примечание 11 34 6" xfId="33585"/>
    <cellStyle name="Примечание 11 34 7" xfId="33586"/>
    <cellStyle name="Примечание 11 34 8" xfId="33587"/>
    <cellStyle name="Примечание 11 35" xfId="33588"/>
    <cellStyle name="Примечание 11 35 2" xfId="33589"/>
    <cellStyle name="Примечание 11 35 2 2" xfId="33590"/>
    <cellStyle name="Примечание 11 35 2 3" xfId="33591"/>
    <cellStyle name="Примечание 11 35 2 4" xfId="33592"/>
    <cellStyle name="Примечание 11 35 2 5" xfId="33593"/>
    <cellStyle name="Примечание 11 35 2 6" xfId="33594"/>
    <cellStyle name="Примечание 11 35 2 7" xfId="33595"/>
    <cellStyle name="Примечание 11 35 3" xfId="33596"/>
    <cellStyle name="Примечание 11 35 4" xfId="33597"/>
    <cellStyle name="Примечание 11 35 5" xfId="33598"/>
    <cellStyle name="Примечание 11 35 6" xfId="33599"/>
    <cellStyle name="Примечание 11 35 7" xfId="33600"/>
    <cellStyle name="Примечание 11 35 8" xfId="33601"/>
    <cellStyle name="Примечание 11 36" xfId="33602"/>
    <cellStyle name="Примечание 11 36 2" xfId="33603"/>
    <cellStyle name="Примечание 11 36 2 2" xfId="33604"/>
    <cellStyle name="Примечание 11 36 2 3" xfId="33605"/>
    <cellStyle name="Примечание 11 36 2 4" xfId="33606"/>
    <cellStyle name="Примечание 11 36 2 5" xfId="33607"/>
    <cellStyle name="Примечание 11 36 2 6" xfId="33608"/>
    <cellStyle name="Примечание 11 36 2 7" xfId="33609"/>
    <cellStyle name="Примечание 11 36 3" xfId="33610"/>
    <cellStyle name="Примечание 11 36 4" xfId="33611"/>
    <cellStyle name="Примечание 11 36 5" xfId="33612"/>
    <cellStyle name="Примечание 11 36 6" xfId="33613"/>
    <cellStyle name="Примечание 11 36 7" xfId="33614"/>
    <cellStyle name="Примечание 11 36 8" xfId="33615"/>
    <cellStyle name="Примечание 11 37" xfId="33616"/>
    <cellStyle name="Примечание 11 37 2" xfId="33617"/>
    <cellStyle name="Примечание 11 37 2 2" xfId="33618"/>
    <cellStyle name="Примечание 11 37 2 3" xfId="33619"/>
    <cellStyle name="Примечание 11 37 2 4" xfId="33620"/>
    <cellStyle name="Примечание 11 37 2 5" xfId="33621"/>
    <cellStyle name="Примечание 11 37 2 6" xfId="33622"/>
    <cellStyle name="Примечание 11 37 2 7" xfId="33623"/>
    <cellStyle name="Примечание 11 37 3" xfId="33624"/>
    <cellStyle name="Примечание 11 37 4" xfId="33625"/>
    <cellStyle name="Примечание 11 37 5" xfId="33626"/>
    <cellStyle name="Примечание 11 37 6" xfId="33627"/>
    <cellStyle name="Примечание 11 37 7" xfId="33628"/>
    <cellStyle name="Примечание 11 37 8" xfId="33629"/>
    <cellStyle name="Примечание 11 38" xfId="33630"/>
    <cellStyle name="Примечание 11 38 2" xfId="33631"/>
    <cellStyle name="Примечание 11 38 3" xfId="33632"/>
    <cellStyle name="Примечание 11 38 4" xfId="33633"/>
    <cellStyle name="Примечание 11 38 5" xfId="33634"/>
    <cellStyle name="Примечание 11 38 6" xfId="33635"/>
    <cellStyle name="Примечание 11 38 7" xfId="33636"/>
    <cellStyle name="Примечание 11 39" xfId="33637"/>
    <cellStyle name="Примечание 11 4" xfId="33638"/>
    <cellStyle name="Примечание 11 4 2" xfId="33639"/>
    <cellStyle name="Примечание 11 4 2 2" xfId="33640"/>
    <cellStyle name="Примечание 11 4 2 3" xfId="33641"/>
    <cellStyle name="Примечание 11 4 2 4" xfId="33642"/>
    <cellStyle name="Примечание 11 4 2 5" xfId="33643"/>
    <cellStyle name="Примечание 11 4 2 6" xfId="33644"/>
    <cellStyle name="Примечание 11 4 2 7" xfId="33645"/>
    <cellStyle name="Примечание 11 4 3" xfId="33646"/>
    <cellStyle name="Примечание 11 4 4" xfId="33647"/>
    <cellStyle name="Примечание 11 4 5" xfId="33648"/>
    <cellStyle name="Примечание 11 4 6" xfId="33649"/>
    <cellStyle name="Примечание 11 4 7" xfId="33650"/>
    <cellStyle name="Примечание 11 4 8" xfId="33651"/>
    <cellStyle name="Примечание 11 40" xfId="33652"/>
    <cellStyle name="Примечание 11 41" xfId="33653"/>
    <cellStyle name="Примечание 11 42" xfId="33654"/>
    <cellStyle name="Примечание 11 43" xfId="33655"/>
    <cellStyle name="Примечание 11 44" xfId="33656"/>
    <cellStyle name="Примечание 11 5" xfId="33657"/>
    <cellStyle name="Примечание 11 5 2" xfId="33658"/>
    <cellStyle name="Примечание 11 5 2 2" xfId="33659"/>
    <cellStyle name="Примечание 11 5 2 3" xfId="33660"/>
    <cellStyle name="Примечание 11 5 2 4" xfId="33661"/>
    <cellStyle name="Примечание 11 5 2 5" xfId="33662"/>
    <cellStyle name="Примечание 11 5 2 6" xfId="33663"/>
    <cellStyle name="Примечание 11 5 2 7" xfId="33664"/>
    <cellStyle name="Примечание 11 5 3" xfId="33665"/>
    <cellStyle name="Примечание 11 5 4" xfId="33666"/>
    <cellStyle name="Примечание 11 5 5" xfId="33667"/>
    <cellStyle name="Примечание 11 5 6" xfId="33668"/>
    <cellStyle name="Примечание 11 5 7" xfId="33669"/>
    <cellStyle name="Примечание 11 5 8" xfId="33670"/>
    <cellStyle name="Примечание 11 6" xfId="33671"/>
    <cellStyle name="Примечание 11 6 2" xfId="33672"/>
    <cellStyle name="Примечание 11 6 2 2" xfId="33673"/>
    <cellStyle name="Примечание 11 6 2 3" xfId="33674"/>
    <cellStyle name="Примечание 11 6 2 4" xfId="33675"/>
    <cellStyle name="Примечание 11 6 2 5" xfId="33676"/>
    <cellStyle name="Примечание 11 6 2 6" xfId="33677"/>
    <cellStyle name="Примечание 11 6 2 7" xfId="33678"/>
    <cellStyle name="Примечание 11 6 3" xfId="33679"/>
    <cellStyle name="Примечание 11 6 4" xfId="33680"/>
    <cellStyle name="Примечание 11 6 5" xfId="33681"/>
    <cellStyle name="Примечание 11 6 6" xfId="33682"/>
    <cellStyle name="Примечание 11 6 7" xfId="33683"/>
    <cellStyle name="Примечание 11 6 8" xfId="33684"/>
    <cellStyle name="Примечание 11 7" xfId="33685"/>
    <cellStyle name="Примечание 11 7 2" xfId="33686"/>
    <cellStyle name="Примечание 11 7 2 2" xfId="33687"/>
    <cellStyle name="Примечание 11 7 2 3" xfId="33688"/>
    <cellStyle name="Примечание 11 7 2 4" xfId="33689"/>
    <cellStyle name="Примечание 11 7 2 5" xfId="33690"/>
    <cellStyle name="Примечание 11 7 2 6" xfId="33691"/>
    <cellStyle name="Примечание 11 7 2 7" xfId="33692"/>
    <cellStyle name="Примечание 11 7 3" xfId="33693"/>
    <cellStyle name="Примечание 11 7 4" xfId="33694"/>
    <cellStyle name="Примечание 11 7 5" xfId="33695"/>
    <cellStyle name="Примечание 11 7 6" xfId="33696"/>
    <cellStyle name="Примечание 11 7 7" xfId="33697"/>
    <cellStyle name="Примечание 11 7 8" xfId="33698"/>
    <cellStyle name="Примечание 11 8" xfId="33699"/>
    <cellStyle name="Примечание 11 8 2" xfId="33700"/>
    <cellStyle name="Примечание 11 8 2 2" xfId="33701"/>
    <cellStyle name="Примечание 11 8 2 3" xfId="33702"/>
    <cellStyle name="Примечание 11 8 2 4" xfId="33703"/>
    <cellStyle name="Примечание 11 8 2 5" xfId="33704"/>
    <cellStyle name="Примечание 11 8 2 6" xfId="33705"/>
    <cellStyle name="Примечание 11 8 2 7" xfId="33706"/>
    <cellStyle name="Примечание 11 8 3" xfId="33707"/>
    <cellStyle name="Примечание 11 8 4" xfId="33708"/>
    <cellStyle name="Примечание 11 8 5" xfId="33709"/>
    <cellStyle name="Примечание 11 8 6" xfId="33710"/>
    <cellStyle name="Примечание 11 8 7" xfId="33711"/>
    <cellStyle name="Примечание 11 8 8" xfId="33712"/>
    <cellStyle name="Примечание 11 9" xfId="33713"/>
    <cellStyle name="Примечание 11 9 2" xfId="33714"/>
    <cellStyle name="Примечание 11 9 2 2" xfId="33715"/>
    <cellStyle name="Примечание 11 9 2 3" xfId="33716"/>
    <cellStyle name="Примечание 11 9 2 4" xfId="33717"/>
    <cellStyle name="Примечание 11 9 2 5" xfId="33718"/>
    <cellStyle name="Примечание 11 9 2 6" xfId="33719"/>
    <cellStyle name="Примечание 11 9 2 7" xfId="33720"/>
    <cellStyle name="Примечание 11 9 3" xfId="33721"/>
    <cellStyle name="Примечание 11 9 4" xfId="33722"/>
    <cellStyle name="Примечание 11 9 5" xfId="33723"/>
    <cellStyle name="Примечание 11 9 6" xfId="33724"/>
    <cellStyle name="Примечание 11 9 7" xfId="33725"/>
    <cellStyle name="Примечание 11 9 8" xfId="33726"/>
    <cellStyle name="Примечание 11_7 Расчёт тарифа 2011-2012 МЭС Востока" xfId="33727"/>
    <cellStyle name="Примечание 12" xfId="33728"/>
    <cellStyle name="Примечание 12 10" xfId="33729"/>
    <cellStyle name="Примечание 12 10 2" xfId="33730"/>
    <cellStyle name="Примечание 12 10 2 2" xfId="33731"/>
    <cellStyle name="Примечание 12 10 2 3" xfId="33732"/>
    <cellStyle name="Примечание 12 10 2 4" xfId="33733"/>
    <cellStyle name="Примечание 12 10 2 5" xfId="33734"/>
    <cellStyle name="Примечание 12 10 2 6" xfId="33735"/>
    <cellStyle name="Примечание 12 10 2 7" xfId="33736"/>
    <cellStyle name="Примечание 12 10 3" xfId="33737"/>
    <cellStyle name="Примечание 12 10 4" xfId="33738"/>
    <cellStyle name="Примечание 12 10 5" xfId="33739"/>
    <cellStyle name="Примечание 12 10 6" xfId="33740"/>
    <cellStyle name="Примечание 12 10 7" xfId="33741"/>
    <cellStyle name="Примечание 12 10 8" xfId="33742"/>
    <cellStyle name="Примечание 12 11" xfId="33743"/>
    <cellStyle name="Примечание 12 11 2" xfId="33744"/>
    <cellStyle name="Примечание 12 11 2 2" xfId="33745"/>
    <cellStyle name="Примечание 12 11 2 3" xfId="33746"/>
    <cellStyle name="Примечание 12 11 2 4" xfId="33747"/>
    <cellStyle name="Примечание 12 11 2 5" xfId="33748"/>
    <cellStyle name="Примечание 12 11 2 6" xfId="33749"/>
    <cellStyle name="Примечание 12 11 2 7" xfId="33750"/>
    <cellStyle name="Примечание 12 11 3" xfId="33751"/>
    <cellStyle name="Примечание 12 11 4" xfId="33752"/>
    <cellStyle name="Примечание 12 11 5" xfId="33753"/>
    <cellStyle name="Примечание 12 11 6" xfId="33754"/>
    <cellStyle name="Примечание 12 11 7" xfId="33755"/>
    <cellStyle name="Примечание 12 11 8" xfId="33756"/>
    <cellStyle name="Примечание 12 12" xfId="33757"/>
    <cellStyle name="Примечание 12 12 2" xfId="33758"/>
    <cellStyle name="Примечание 12 12 2 2" xfId="33759"/>
    <cellStyle name="Примечание 12 12 2 3" xfId="33760"/>
    <cellStyle name="Примечание 12 12 2 4" xfId="33761"/>
    <cellStyle name="Примечание 12 12 2 5" xfId="33762"/>
    <cellStyle name="Примечание 12 12 2 6" xfId="33763"/>
    <cellStyle name="Примечание 12 12 2 7" xfId="33764"/>
    <cellStyle name="Примечание 12 12 3" xfId="33765"/>
    <cellStyle name="Примечание 12 12 4" xfId="33766"/>
    <cellStyle name="Примечание 12 12 5" xfId="33767"/>
    <cellStyle name="Примечание 12 12 6" xfId="33768"/>
    <cellStyle name="Примечание 12 12 7" xfId="33769"/>
    <cellStyle name="Примечание 12 12 8" xfId="33770"/>
    <cellStyle name="Примечание 12 13" xfId="33771"/>
    <cellStyle name="Примечание 12 13 2" xfId="33772"/>
    <cellStyle name="Примечание 12 13 2 2" xfId="33773"/>
    <cellStyle name="Примечание 12 13 2 3" xfId="33774"/>
    <cellStyle name="Примечание 12 13 2 4" xfId="33775"/>
    <cellStyle name="Примечание 12 13 2 5" xfId="33776"/>
    <cellStyle name="Примечание 12 13 2 6" xfId="33777"/>
    <cellStyle name="Примечание 12 13 2 7" xfId="33778"/>
    <cellStyle name="Примечание 12 13 3" xfId="33779"/>
    <cellStyle name="Примечание 12 13 4" xfId="33780"/>
    <cellStyle name="Примечание 12 13 5" xfId="33781"/>
    <cellStyle name="Примечание 12 13 6" xfId="33782"/>
    <cellStyle name="Примечание 12 13 7" xfId="33783"/>
    <cellStyle name="Примечание 12 13 8" xfId="33784"/>
    <cellStyle name="Примечание 12 14" xfId="33785"/>
    <cellStyle name="Примечание 12 14 2" xfId="33786"/>
    <cellStyle name="Примечание 12 14 2 2" xfId="33787"/>
    <cellStyle name="Примечание 12 14 2 3" xfId="33788"/>
    <cellStyle name="Примечание 12 14 2 4" xfId="33789"/>
    <cellStyle name="Примечание 12 14 2 5" xfId="33790"/>
    <cellStyle name="Примечание 12 14 2 6" xfId="33791"/>
    <cellStyle name="Примечание 12 14 2 7" xfId="33792"/>
    <cellStyle name="Примечание 12 14 3" xfId="33793"/>
    <cellStyle name="Примечание 12 14 4" xfId="33794"/>
    <cellStyle name="Примечание 12 14 5" xfId="33795"/>
    <cellStyle name="Примечание 12 14 6" xfId="33796"/>
    <cellStyle name="Примечание 12 14 7" xfId="33797"/>
    <cellStyle name="Примечание 12 14 8" xfId="33798"/>
    <cellStyle name="Примечание 12 15" xfId="33799"/>
    <cellStyle name="Примечание 12 15 2" xfId="33800"/>
    <cellStyle name="Примечание 12 15 2 2" xfId="33801"/>
    <cellStyle name="Примечание 12 15 2 3" xfId="33802"/>
    <cellStyle name="Примечание 12 15 2 4" xfId="33803"/>
    <cellStyle name="Примечание 12 15 2 5" xfId="33804"/>
    <cellStyle name="Примечание 12 15 2 6" xfId="33805"/>
    <cellStyle name="Примечание 12 15 2 7" xfId="33806"/>
    <cellStyle name="Примечание 12 15 3" xfId="33807"/>
    <cellStyle name="Примечание 12 15 4" xfId="33808"/>
    <cellStyle name="Примечание 12 15 5" xfId="33809"/>
    <cellStyle name="Примечание 12 15 6" xfId="33810"/>
    <cellStyle name="Примечание 12 15 7" xfId="33811"/>
    <cellStyle name="Примечание 12 15 8" xfId="33812"/>
    <cellStyle name="Примечание 12 16" xfId="33813"/>
    <cellStyle name="Примечание 12 16 2" xfId="33814"/>
    <cellStyle name="Примечание 12 16 2 2" xfId="33815"/>
    <cellStyle name="Примечание 12 16 2 3" xfId="33816"/>
    <cellStyle name="Примечание 12 16 2 4" xfId="33817"/>
    <cellStyle name="Примечание 12 16 2 5" xfId="33818"/>
    <cellStyle name="Примечание 12 16 2 6" xfId="33819"/>
    <cellStyle name="Примечание 12 16 2 7" xfId="33820"/>
    <cellStyle name="Примечание 12 16 3" xfId="33821"/>
    <cellStyle name="Примечание 12 16 4" xfId="33822"/>
    <cellStyle name="Примечание 12 16 5" xfId="33823"/>
    <cellStyle name="Примечание 12 16 6" xfId="33824"/>
    <cellStyle name="Примечание 12 16 7" xfId="33825"/>
    <cellStyle name="Примечание 12 16 8" xfId="33826"/>
    <cellStyle name="Примечание 12 17" xfId="33827"/>
    <cellStyle name="Примечание 12 17 2" xfId="33828"/>
    <cellStyle name="Примечание 12 17 2 2" xfId="33829"/>
    <cellStyle name="Примечание 12 17 2 3" xfId="33830"/>
    <cellStyle name="Примечание 12 17 2 4" xfId="33831"/>
    <cellStyle name="Примечание 12 17 2 5" xfId="33832"/>
    <cellStyle name="Примечание 12 17 2 6" xfId="33833"/>
    <cellStyle name="Примечание 12 17 2 7" xfId="33834"/>
    <cellStyle name="Примечание 12 17 3" xfId="33835"/>
    <cellStyle name="Примечание 12 17 4" xfId="33836"/>
    <cellStyle name="Примечание 12 17 5" xfId="33837"/>
    <cellStyle name="Примечание 12 17 6" xfId="33838"/>
    <cellStyle name="Примечание 12 17 7" xfId="33839"/>
    <cellStyle name="Примечание 12 17 8" xfId="33840"/>
    <cellStyle name="Примечание 12 18" xfId="33841"/>
    <cellStyle name="Примечание 12 18 2" xfId="33842"/>
    <cellStyle name="Примечание 12 18 2 2" xfId="33843"/>
    <cellStyle name="Примечание 12 18 2 3" xfId="33844"/>
    <cellStyle name="Примечание 12 18 2 4" xfId="33845"/>
    <cellStyle name="Примечание 12 18 2 5" xfId="33846"/>
    <cellStyle name="Примечание 12 18 2 6" xfId="33847"/>
    <cellStyle name="Примечание 12 18 2 7" xfId="33848"/>
    <cellStyle name="Примечание 12 18 3" xfId="33849"/>
    <cellStyle name="Примечание 12 18 4" xfId="33850"/>
    <cellStyle name="Примечание 12 18 5" xfId="33851"/>
    <cellStyle name="Примечание 12 18 6" xfId="33852"/>
    <cellStyle name="Примечание 12 18 7" xfId="33853"/>
    <cellStyle name="Примечание 12 18 8" xfId="33854"/>
    <cellStyle name="Примечание 12 19" xfId="33855"/>
    <cellStyle name="Примечание 12 19 2" xfId="33856"/>
    <cellStyle name="Примечание 12 19 2 2" xfId="33857"/>
    <cellStyle name="Примечание 12 19 2 3" xfId="33858"/>
    <cellStyle name="Примечание 12 19 2 4" xfId="33859"/>
    <cellStyle name="Примечание 12 19 2 5" xfId="33860"/>
    <cellStyle name="Примечание 12 19 2 6" xfId="33861"/>
    <cellStyle name="Примечание 12 19 2 7" xfId="33862"/>
    <cellStyle name="Примечание 12 19 3" xfId="33863"/>
    <cellStyle name="Примечание 12 19 4" xfId="33864"/>
    <cellStyle name="Примечание 12 19 5" xfId="33865"/>
    <cellStyle name="Примечание 12 19 6" xfId="33866"/>
    <cellStyle name="Примечание 12 19 7" xfId="33867"/>
    <cellStyle name="Примечание 12 19 8" xfId="33868"/>
    <cellStyle name="Примечание 12 2" xfId="33869"/>
    <cellStyle name="Примечание 12 2 2" xfId="33870"/>
    <cellStyle name="Примечание 12 2 2 2" xfId="33871"/>
    <cellStyle name="Примечание 12 2 2 3" xfId="33872"/>
    <cellStyle name="Примечание 12 2 2 4" xfId="33873"/>
    <cellStyle name="Примечание 12 2 2 5" xfId="33874"/>
    <cellStyle name="Примечание 12 2 2 6" xfId="33875"/>
    <cellStyle name="Примечание 12 2 2 7" xfId="33876"/>
    <cellStyle name="Примечание 12 2 3" xfId="33877"/>
    <cellStyle name="Примечание 12 2 4" xfId="33878"/>
    <cellStyle name="Примечание 12 2 5" xfId="33879"/>
    <cellStyle name="Примечание 12 2 6" xfId="33880"/>
    <cellStyle name="Примечание 12 2 7" xfId="33881"/>
    <cellStyle name="Примечание 12 2 8" xfId="33882"/>
    <cellStyle name="Примечание 12 20" xfId="33883"/>
    <cellStyle name="Примечание 12 20 2" xfId="33884"/>
    <cellStyle name="Примечание 12 20 2 2" xfId="33885"/>
    <cellStyle name="Примечание 12 20 2 3" xfId="33886"/>
    <cellStyle name="Примечание 12 20 2 4" xfId="33887"/>
    <cellStyle name="Примечание 12 20 2 5" xfId="33888"/>
    <cellStyle name="Примечание 12 20 2 6" xfId="33889"/>
    <cellStyle name="Примечание 12 20 2 7" xfId="33890"/>
    <cellStyle name="Примечание 12 20 3" xfId="33891"/>
    <cellStyle name="Примечание 12 20 4" xfId="33892"/>
    <cellStyle name="Примечание 12 20 5" xfId="33893"/>
    <cellStyle name="Примечание 12 20 6" xfId="33894"/>
    <cellStyle name="Примечание 12 20 7" xfId="33895"/>
    <cellStyle name="Примечание 12 20 8" xfId="33896"/>
    <cellStyle name="Примечание 12 21" xfId="33897"/>
    <cellStyle name="Примечание 12 21 2" xfId="33898"/>
    <cellStyle name="Примечание 12 21 2 2" xfId="33899"/>
    <cellStyle name="Примечание 12 21 2 3" xfId="33900"/>
    <cellStyle name="Примечание 12 21 2 4" xfId="33901"/>
    <cellStyle name="Примечание 12 21 2 5" xfId="33902"/>
    <cellStyle name="Примечание 12 21 2 6" xfId="33903"/>
    <cellStyle name="Примечание 12 21 2 7" xfId="33904"/>
    <cellStyle name="Примечание 12 21 3" xfId="33905"/>
    <cellStyle name="Примечание 12 21 4" xfId="33906"/>
    <cellStyle name="Примечание 12 21 5" xfId="33907"/>
    <cellStyle name="Примечание 12 21 6" xfId="33908"/>
    <cellStyle name="Примечание 12 21 7" xfId="33909"/>
    <cellStyle name="Примечание 12 21 8" xfId="33910"/>
    <cellStyle name="Примечание 12 22" xfId="33911"/>
    <cellStyle name="Примечание 12 22 2" xfId="33912"/>
    <cellStyle name="Примечание 12 22 2 2" xfId="33913"/>
    <cellStyle name="Примечание 12 22 2 3" xfId="33914"/>
    <cellStyle name="Примечание 12 22 2 4" xfId="33915"/>
    <cellStyle name="Примечание 12 22 2 5" xfId="33916"/>
    <cellStyle name="Примечание 12 22 2 6" xfId="33917"/>
    <cellStyle name="Примечание 12 22 2 7" xfId="33918"/>
    <cellStyle name="Примечание 12 22 3" xfId="33919"/>
    <cellStyle name="Примечание 12 22 4" xfId="33920"/>
    <cellStyle name="Примечание 12 22 5" xfId="33921"/>
    <cellStyle name="Примечание 12 22 6" xfId="33922"/>
    <cellStyle name="Примечание 12 22 7" xfId="33923"/>
    <cellStyle name="Примечание 12 22 8" xfId="33924"/>
    <cellStyle name="Примечание 12 23" xfId="33925"/>
    <cellStyle name="Примечание 12 23 2" xfId="33926"/>
    <cellStyle name="Примечание 12 23 2 2" xfId="33927"/>
    <cellStyle name="Примечание 12 23 2 3" xfId="33928"/>
    <cellStyle name="Примечание 12 23 2 4" xfId="33929"/>
    <cellStyle name="Примечание 12 23 2 5" xfId="33930"/>
    <cellStyle name="Примечание 12 23 2 6" xfId="33931"/>
    <cellStyle name="Примечание 12 23 2 7" xfId="33932"/>
    <cellStyle name="Примечание 12 23 3" xfId="33933"/>
    <cellStyle name="Примечание 12 23 4" xfId="33934"/>
    <cellStyle name="Примечание 12 23 5" xfId="33935"/>
    <cellStyle name="Примечание 12 23 6" xfId="33936"/>
    <cellStyle name="Примечание 12 23 7" xfId="33937"/>
    <cellStyle name="Примечание 12 23 8" xfId="33938"/>
    <cellStyle name="Примечание 12 24" xfId="33939"/>
    <cellStyle name="Примечание 12 24 2" xfId="33940"/>
    <cellStyle name="Примечание 12 24 2 2" xfId="33941"/>
    <cellStyle name="Примечание 12 24 2 3" xfId="33942"/>
    <cellStyle name="Примечание 12 24 2 4" xfId="33943"/>
    <cellStyle name="Примечание 12 24 2 5" xfId="33944"/>
    <cellStyle name="Примечание 12 24 2 6" xfId="33945"/>
    <cellStyle name="Примечание 12 24 2 7" xfId="33946"/>
    <cellStyle name="Примечание 12 24 3" xfId="33947"/>
    <cellStyle name="Примечание 12 24 4" xfId="33948"/>
    <cellStyle name="Примечание 12 24 5" xfId="33949"/>
    <cellStyle name="Примечание 12 24 6" xfId="33950"/>
    <cellStyle name="Примечание 12 24 7" xfId="33951"/>
    <cellStyle name="Примечание 12 24 8" xfId="33952"/>
    <cellStyle name="Примечание 12 25" xfId="33953"/>
    <cellStyle name="Примечание 12 25 2" xfId="33954"/>
    <cellStyle name="Примечание 12 25 2 2" xfId="33955"/>
    <cellStyle name="Примечание 12 25 2 3" xfId="33956"/>
    <cellStyle name="Примечание 12 25 2 4" xfId="33957"/>
    <cellStyle name="Примечание 12 25 2 5" xfId="33958"/>
    <cellStyle name="Примечание 12 25 2 6" xfId="33959"/>
    <cellStyle name="Примечание 12 25 2 7" xfId="33960"/>
    <cellStyle name="Примечание 12 25 3" xfId="33961"/>
    <cellStyle name="Примечание 12 25 4" xfId="33962"/>
    <cellStyle name="Примечание 12 25 5" xfId="33963"/>
    <cellStyle name="Примечание 12 25 6" xfId="33964"/>
    <cellStyle name="Примечание 12 25 7" xfId="33965"/>
    <cellStyle name="Примечание 12 25 8" xfId="33966"/>
    <cellStyle name="Примечание 12 26" xfId="33967"/>
    <cellStyle name="Примечание 12 26 2" xfId="33968"/>
    <cellStyle name="Примечание 12 26 2 2" xfId="33969"/>
    <cellStyle name="Примечание 12 26 2 3" xfId="33970"/>
    <cellStyle name="Примечание 12 26 2 4" xfId="33971"/>
    <cellStyle name="Примечание 12 26 2 5" xfId="33972"/>
    <cellStyle name="Примечание 12 26 2 6" xfId="33973"/>
    <cellStyle name="Примечание 12 26 2 7" xfId="33974"/>
    <cellStyle name="Примечание 12 26 3" xfId="33975"/>
    <cellStyle name="Примечание 12 26 4" xfId="33976"/>
    <cellStyle name="Примечание 12 26 5" xfId="33977"/>
    <cellStyle name="Примечание 12 26 6" xfId="33978"/>
    <cellStyle name="Примечание 12 26 7" xfId="33979"/>
    <cellStyle name="Примечание 12 26 8" xfId="33980"/>
    <cellStyle name="Примечание 12 27" xfId="33981"/>
    <cellStyle name="Примечание 12 27 2" xfId="33982"/>
    <cellStyle name="Примечание 12 27 2 2" xfId="33983"/>
    <cellStyle name="Примечание 12 27 2 3" xfId="33984"/>
    <cellStyle name="Примечание 12 27 2 4" xfId="33985"/>
    <cellStyle name="Примечание 12 27 2 5" xfId="33986"/>
    <cellStyle name="Примечание 12 27 2 6" xfId="33987"/>
    <cellStyle name="Примечание 12 27 2 7" xfId="33988"/>
    <cellStyle name="Примечание 12 27 3" xfId="33989"/>
    <cellStyle name="Примечание 12 27 4" xfId="33990"/>
    <cellStyle name="Примечание 12 27 5" xfId="33991"/>
    <cellStyle name="Примечание 12 27 6" xfId="33992"/>
    <cellStyle name="Примечание 12 27 7" xfId="33993"/>
    <cellStyle name="Примечание 12 27 8" xfId="33994"/>
    <cellStyle name="Примечание 12 28" xfId="33995"/>
    <cellStyle name="Примечание 12 28 2" xfId="33996"/>
    <cellStyle name="Примечание 12 28 2 2" xfId="33997"/>
    <cellStyle name="Примечание 12 28 2 3" xfId="33998"/>
    <cellStyle name="Примечание 12 28 2 4" xfId="33999"/>
    <cellStyle name="Примечание 12 28 2 5" xfId="34000"/>
    <cellStyle name="Примечание 12 28 2 6" xfId="34001"/>
    <cellStyle name="Примечание 12 28 2 7" xfId="34002"/>
    <cellStyle name="Примечание 12 28 3" xfId="34003"/>
    <cellStyle name="Примечание 12 28 4" xfId="34004"/>
    <cellStyle name="Примечание 12 28 5" xfId="34005"/>
    <cellStyle name="Примечание 12 28 6" xfId="34006"/>
    <cellStyle name="Примечание 12 28 7" xfId="34007"/>
    <cellStyle name="Примечание 12 28 8" xfId="34008"/>
    <cellStyle name="Примечание 12 29" xfId="34009"/>
    <cellStyle name="Примечание 12 29 2" xfId="34010"/>
    <cellStyle name="Примечание 12 29 2 2" xfId="34011"/>
    <cellStyle name="Примечание 12 29 2 3" xfId="34012"/>
    <cellStyle name="Примечание 12 29 2 4" xfId="34013"/>
    <cellStyle name="Примечание 12 29 2 5" xfId="34014"/>
    <cellStyle name="Примечание 12 29 2 6" xfId="34015"/>
    <cellStyle name="Примечание 12 29 2 7" xfId="34016"/>
    <cellStyle name="Примечание 12 29 3" xfId="34017"/>
    <cellStyle name="Примечание 12 29 4" xfId="34018"/>
    <cellStyle name="Примечание 12 29 5" xfId="34019"/>
    <cellStyle name="Примечание 12 29 6" xfId="34020"/>
    <cellStyle name="Примечание 12 29 7" xfId="34021"/>
    <cellStyle name="Примечание 12 29 8" xfId="34022"/>
    <cellStyle name="Примечание 12 3" xfId="34023"/>
    <cellStyle name="Примечание 12 3 2" xfId="34024"/>
    <cellStyle name="Примечание 12 3 2 2" xfId="34025"/>
    <cellStyle name="Примечание 12 3 2 3" xfId="34026"/>
    <cellStyle name="Примечание 12 3 2 4" xfId="34027"/>
    <cellStyle name="Примечание 12 3 2 5" xfId="34028"/>
    <cellStyle name="Примечание 12 3 2 6" xfId="34029"/>
    <cellStyle name="Примечание 12 3 2 7" xfId="34030"/>
    <cellStyle name="Примечание 12 3 3" xfId="34031"/>
    <cellStyle name="Примечание 12 3 4" xfId="34032"/>
    <cellStyle name="Примечание 12 3 5" xfId="34033"/>
    <cellStyle name="Примечание 12 3 6" xfId="34034"/>
    <cellStyle name="Примечание 12 3 7" xfId="34035"/>
    <cellStyle name="Примечание 12 3 8" xfId="34036"/>
    <cellStyle name="Примечание 12 30" xfId="34037"/>
    <cellStyle name="Примечание 12 30 2" xfId="34038"/>
    <cellStyle name="Примечание 12 30 2 2" xfId="34039"/>
    <cellStyle name="Примечание 12 30 2 3" xfId="34040"/>
    <cellStyle name="Примечание 12 30 2 4" xfId="34041"/>
    <cellStyle name="Примечание 12 30 2 5" xfId="34042"/>
    <cellStyle name="Примечание 12 30 2 6" xfId="34043"/>
    <cellStyle name="Примечание 12 30 2 7" xfId="34044"/>
    <cellStyle name="Примечание 12 30 3" xfId="34045"/>
    <cellStyle name="Примечание 12 30 4" xfId="34046"/>
    <cellStyle name="Примечание 12 30 5" xfId="34047"/>
    <cellStyle name="Примечание 12 30 6" xfId="34048"/>
    <cellStyle name="Примечание 12 30 7" xfId="34049"/>
    <cellStyle name="Примечание 12 30 8" xfId="34050"/>
    <cellStyle name="Примечание 12 31" xfId="34051"/>
    <cellStyle name="Примечание 12 31 2" xfId="34052"/>
    <cellStyle name="Примечание 12 31 2 2" xfId="34053"/>
    <cellStyle name="Примечание 12 31 2 3" xfId="34054"/>
    <cellStyle name="Примечание 12 31 2 4" xfId="34055"/>
    <cellStyle name="Примечание 12 31 2 5" xfId="34056"/>
    <cellStyle name="Примечание 12 31 2 6" xfId="34057"/>
    <cellStyle name="Примечание 12 31 2 7" xfId="34058"/>
    <cellStyle name="Примечание 12 31 3" xfId="34059"/>
    <cellStyle name="Примечание 12 31 4" xfId="34060"/>
    <cellStyle name="Примечание 12 31 5" xfId="34061"/>
    <cellStyle name="Примечание 12 31 6" xfId="34062"/>
    <cellStyle name="Примечание 12 31 7" xfId="34063"/>
    <cellStyle name="Примечание 12 31 8" xfId="34064"/>
    <cellStyle name="Примечание 12 32" xfId="34065"/>
    <cellStyle name="Примечание 12 32 2" xfId="34066"/>
    <cellStyle name="Примечание 12 32 2 2" xfId="34067"/>
    <cellStyle name="Примечание 12 32 2 3" xfId="34068"/>
    <cellStyle name="Примечание 12 32 2 4" xfId="34069"/>
    <cellStyle name="Примечание 12 32 2 5" xfId="34070"/>
    <cellStyle name="Примечание 12 32 2 6" xfId="34071"/>
    <cellStyle name="Примечание 12 32 2 7" xfId="34072"/>
    <cellStyle name="Примечание 12 32 3" xfId="34073"/>
    <cellStyle name="Примечание 12 32 4" xfId="34074"/>
    <cellStyle name="Примечание 12 32 5" xfId="34075"/>
    <cellStyle name="Примечание 12 32 6" xfId="34076"/>
    <cellStyle name="Примечание 12 32 7" xfId="34077"/>
    <cellStyle name="Примечание 12 32 8" xfId="34078"/>
    <cellStyle name="Примечание 12 33" xfId="34079"/>
    <cellStyle name="Примечание 12 33 2" xfId="34080"/>
    <cellStyle name="Примечание 12 33 2 2" xfId="34081"/>
    <cellStyle name="Примечание 12 33 2 3" xfId="34082"/>
    <cellStyle name="Примечание 12 33 2 4" xfId="34083"/>
    <cellStyle name="Примечание 12 33 2 5" xfId="34084"/>
    <cellStyle name="Примечание 12 33 2 6" xfId="34085"/>
    <cellStyle name="Примечание 12 33 2 7" xfId="34086"/>
    <cellStyle name="Примечание 12 33 3" xfId="34087"/>
    <cellStyle name="Примечание 12 33 4" xfId="34088"/>
    <cellStyle name="Примечание 12 33 5" xfId="34089"/>
    <cellStyle name="Примечание 12 33 6" xfId="34090"/>
    <cellStyle name="Примечание 12 33 7" xfId="34091"/>
    <cellStyle name="Примечание 12 33 8" xfId="34092"/>
    <cellStyle name="Примечание 12 34" xfId="34093"/>
    <cellStyle name="Примечание 12 34 2" xfId="34094"/>
    <cellStyle name="Примечание 12 34 2 2" xfId="34095"/>
    <cellStyle name="Примечание 12 34 2 3" xfId="34096"/>
    <cellStyle name="Примечание 12 34 2 4" xfId="34097"/>
    <cellStyle name="Примечание 12 34 2 5" xfId="34098"/>
    <cellStyle name="Примечание 12 34 2 6" xfId="34099"/>
    <cellStyle name="Примечание 12 34 2 7" xfId="34100"/>
    <cellStyle name="Примечание 12 34 3" xfId="34101"/>
    <cellStyle name="Примечание 12 34 4" xfId="34102"/>
    <cellStyle name="Примечание 12 34 5" xfId="34103"/>
    <cellStyle name="Примечание 12 34 6" xfId="34104"/>
    <cellStyle name="Примечание 12 34 7" xfId="34105"/>
    <cellStyle name="Примечание 12 34 8" xfId="34106"/>
    <cellStyle name="Примечание 12 35" xfId="34107"/>
    <cellStyle name="Примечание 12 35 2" xfId="34108"/>
    <cellStyle name="Примечание 12 35 2 2" xfId="34109"/>
    <cellStyle name="Примечание 12 35 2 3" xfId="34110"/>
    <cellStyle name="Примечание 12 35 2 4" xfId="34111"/>
    <cellStyle name="Примечание 12 35 2 5" xfId="34112"/>
    <cellStyle name="Примечание 12 35 2 6" xfId="34113"/>
    <cellStyle name="Примечание 12 35 2 7" xfId="34114"/>
    <cellStyle name="Примечание 12 35 3" xfId="34115"/>
    <cellStyle name="Примечание 12 35 4" xfId="34116"/>
    <cellStyle name="Примечание 12 35 5" xfId="34117"/>
    <cellStyle name="Примечание 12 35 6" xfId="34118"/>
    <cellStyle name="Примечание 12 35 7" xfId="34119"/>
    <cellStyle name="Примечание 12 35 8" xfId="34120"/>
    <cellStyle name="Примечание 12 36" xfId="34121"/>
    <cellStyle name="Примечание 12 36 2" xfId="34122"/>
    <cellStyle name="Примечание 12 36 2 2" xfId="34123"/>
    <cellStyle name="Примечание 12 36 2 3" xfId="34124"/>
    <cellStyle name="Примечание 12 36 2 4" xfId="34125"/>
    <cellStyle name="Примечание 12 36 2 5" xfId="34126"/>
    <cellStyle name="Примечание 12 36 2 6" xfId="34127"/>
    <cellStyle name="Примечание 12 36 2 7" xfId="34128"/>
    <cellStyle name="Примечание 12 36 3" xfId="34129"/>
    <cellStyle name="Примечание 12 36 4" xfId="34130"/>
    <cellStyle name="Примечание 12 36 5" xfId="34131"/>
    <cellStyle name="Примечание 12 36 6" xfId="34132"/>
    <cellStyle name="Примечание 12 36 7" xfId="34133"/>
    <cellStyle name="Примечание 12 36 8" xfId="34134"/>
    <cellStyle name="Примечание 12 37" xfId="34135"/>
    <cellStyle name="Примечание 12 37 2" xfId="34136"/>
    <cellStyle name="Примечание 12 37 2 2" xfId="34137"/>
    <cellStyle name="Примечание 12 37 2 3" xfId="34138"/>
    <cellStyle name="Примечание 12 37 2 4" xfId="34139"/>
    <cellStyle name="Примечание 12 37 2 5" xfId="34140"/>
    <cellStyle name="Примечание 12 37 2 6" xfId="34141"/>
    <cellStyle name="Примечание 12 37 2 7" xfId="34142"/>
    <cellStyle name="Примечание 12 37 3" xfId="34143"/>
    <cellStyle name="Примечание 12 37 4" xfId="34144"/>
    <cellStyle name="Примечание 12 37 5" xfId="34145"/>
    <cellStyle name="Примечание 12 37 6" xfId="34146"/>
    <cellStyle name="Примечание 12 37 7" xfId="34147"/>
    <cellStyle name="Примечание 12 37 8" xfId="34148"/>
    <cellStyle name="Примечание 12 38" xfId="34149"/>
    <cellStyle name="Примечание 12 38 2" xfId="34150"/>
    <cellStyle name="Примечание 12 38 3" xfId="34151"/>
    <cellStyle name="Примечание 12 38 4" xfId="34152"/>
    <cellStyle name="Примечание 12 38 5" xfId="34153"/>
    <cellStyle name="Примечание 12 38 6" xfId="34154"/>
    <cellStyle name="Примечание 12 38 7" xfId="34155"/>
    <cellStyle name="Примечание 12 39" xfId="34156"/>
    <cellStyle name="Примечание 12 4" xfId="34157"/>
    <cellStyle name="Примечание 12 4 2" xfId="34158"/>
    <cellStyle name="Примечание 12 4 2 2" xfId="34159"/>
    <cellStyle name="Примечание 12 4 2 3" xfId="34160"/>
    <cellStyle name="Примечание 12 4 2 4" xfId="34161"/>
    <cellStyle name="Примечание 12 4 2 5" xfId="34162"/>
    <cellStyle name="Примечание 12 4 2 6" xfId="34163"/>
    <cellStyle name="Примечание 12 4 2 7" xfId="34164"/>
    <cellStyle name="Примечание 12 4 3" xfId="34165"/>
    <cellStyle name="Примечание 12 4 4" xfId="34166"/>
    <cellStyle name="Примечание 12 4 5" xfId="34167"/>
    <cellStyle name="Примечание 12 4 6" xfId="34168"/>
    <cellStyle name="Примечание 12 4 7" xfId="34169"/>
    <cellStyle name="Примечание 12 4 8" xfId="34170"/>
    <cellStyle name="Примечание 12 40" xfId="34171"/>
    <cellStyle name="Примечание 12 41" xfId="34172"/>
    <cellStyle name="Примечание 12 42" xfId="34173"/>
    <cellStyle name="Примечание 12 43" xfId="34174"/>
    <cellStyle name="Примечание 12 44" xfId="34175"/>
    <cellStyle name="Примечание 12 5" xfId="34176"/>
    <cellStyle name="Примечание 12 5 2" xfId="34177"/>
    <cellStyle name="Примечание 12 5 2 2" xfId="34178"/>
    <cellStyle name="Примечание 12 5 2 3" xfId="34179"/>
    <cellStyle name="Примечание 12 5 2 4" xfId="34180"/>
    <cellStyle name="Примечание 12 5 2 5" xfId="34181"/>
    <cellStyle name="Примечание 12 5 2 6" xfId="34182"/>
    <cellStyle name="Примечание 12 5 2 7" xfId="34183"/>
    <cellStyle name="Примечание 12 5 3" xfId="34184"/>
    <cellStyle name="Примечание 12 5 4" xfId="34185"/>
    <cellStyle name="Примечание 12 5 5" xfId="34186"/>
    <cellStyle name="Примечание 12 5 6" xfId="34187"/>
    <cellStyle name="Примечание 12 5 7" xfId="34188"/>
    <cellStyle name="Примечание 12 5 8" xfId="34189"/>
    <cellStyle name="Примечание 12 6" xfId="34190"/>
    <cellStyle name="Примечание 12 6 2" xfId="34191"/>
    <cellStyle name="Примечание 12 6 2 2" xfId="34192"/>
    <cellStyle name="Примечание 12 6 2 3" xfId="34193"/>
    <cellStyle name="Примечание 12 6 2 4" xfId="34194"/>
    <cellStyle name="Примечание 12 6 2 5" xfId="34195"/>
    <cellStyle name="Примечание 12 6 2 6" xfId="34196"/>
    <cellStyle name="Примечание 12 6 2 7" xfId="34197"/>
    <cellStyle name="Примечание 12 6 3" xfId="34198"/>
    <cellStyle name="Примечание 12 6 4" xfId="34199"/>
    <cellStyle name="Примечание 12 6 5" xfId="34200"/>
    <cellStyle name="Примечание 12 6 6" xfId="34201"/>
    <cellStyle name="Примечание 12 6 7" xfId="34202"/>
    <cellStyle name="Примечание 12 6 8" xfId="34203"/>
    <cellStyle name="Примечание 12 7" xfId="34204"/>
    <cellStyle name="Примечание 12 7 2" xfId="34205"/>
    <cellStyle name="Примечание 12 7 2 2" xfId="34206"/>
    <cellStyle name="Примечание 12 7 2 3" xfId="34207"/>
    <cellStyle name="Примечание 12 7 2 4" xfId="34208"/>
    <cellStyle name="Примечание 12 7 2 5" xfId="34209"/>
    <cellStyle name="Примечание 12 7 2 6" xfId="34210"/>
    <cellStyle name="Примечание 12 7 2 7" xfId="34211"/>
    <cellStyle name="Примечание 12 7 3" xfId="34212"/>
    <cellStyle name="Примечание 12 7 4" xfId="34213"/>
    <cellStyle name="Примечание 12 7 5" xfId="34214"/>
    <cellStyle name="Примечание 12 7 6" xfId="34215"/>
    <cellStyle name="Примечание 12 7 7" xfId="34216"/>
    <cellStyle name="Примечание 12 7 8" xfId="34217"/>
    <cellStyle name="Примечание 12 8" xfId="34218"/>
    <cellStyle name="Примечание 12 8 2" xfId="34219"/>
    <cellStyle name="Примечание 12 8 2 2" xfId="34220"/>
    <cellStyle name="Примечание 12 8 2 3" xfId="34221"/>
    <cellStyle name="Примечание 12 8 2 4" xfId="34222"/>
    <cellStyle name="Примечание 12 8 2 5" xfId="34223"/>
    <cellStyle name="Примечание 12 8 2 6" xfId="34224"/>
    <cellStyle name="Примечание 12 8 2 7" xfId="34225"/>
    <cellStyle name="Примечание 12 8 3" xfId="34226"/>
    <cellStyle name="Примечание 12 8 4" xfId="34227"/>
    <cellStyle name="Примечание 12 8 5" xfId="34228"/>
    <cellStyle name="Примечание 12 8 6" xfId="34229"/>
    <cellStyle name="Примечание 12 8 7" xfId="34230"/>
    <cellStyle name="Примечание 12 8 8" xfId="34231"/>
    <cellStyle name="Примечание 12 9" xfId="34232"/>
    <cellStyle name="Примечание 12 9 2" xfId="34233"/>
    <cellStyle name="Примечание 12 9 2 2" xfId="34234"/>
    <cellStyle name="Примечание 12 9 2 3" xfId="34235"/>
    <cellStyle name="Примечание 12 9 2 4" xfId="34236"/>
    <cellStyle name="Примечание 12 9 2 5" xfId="34237"/>
    <cellStyle name="Примечание 12 9 2 6" xfId="34238"/>
    <cellStyle name="Примечание 12 9 2 7" xfId="34239"/>
    <cellStyle name="Примечание 12 9 3" xfId="34240"/>
    <cellStyle name="Примечание 12 9 4" xfId="34241"/>
    <cellStyle name="Примечание 12 9 5" xfId="34242"/>
    <cellStyle name="Примечание 12 9 6" xfId="34243"/>
    <cellStyle name="Примечание 12 9 7" xfId="34244"/>
    <cellStyle name="Примечание 12 9 8" xfId="34245"/>
    <cellStyle name="Примечание 12_7 Расчёт тарифа 2011-2012 МЭС Востока" xfId="34246"/>
    <cellStyle name="Примечание 13" xfId="34247"/>
    <cellStyle name="Примечание 13 10" xfId="34248"/>
    <cellStyle name="Примечание 13 10 2" xfId="34249"/>
    <cellStyle name="Примечание 13 10 2 2" xfId="34250"/>
    <cellStyle name="Примечание 13 10 2 3" xfId="34251"/>
    <cellStyle name="Примечание 13 10 2 4" xfId="34252"/>
    <cellStyle name="Примечание 13 10 2 5" xfId="34253"/>
    <cellStyle name="Примечание 13 10 2 6" xfId="34254"/>
    <cellStyle name="Примечание 13 10 2 7" xfId="34255"/>
    <cellStyle name="Примечание 13 10 3" xfId="34256"/>
    <cellStyle name="Примечание 13 10 4" xfId="34257"/>
    <cellStyle name="Примечание 13 10 5" xfId="34258"/>
    <cellStyle name="Примечание 13 10 6" xfId="34259"/>
    <cellStyle name="Примечание 13 10 7" xfId="34260"/>
    <cellStyle name="Примечание 13 10 8" xfId="34261"/>
    <cellStyle name="Примечание 13 11" xfId="34262"/>
    <cellStyle name="Примечание 13 11 2" xfId="34263"/>
    <cellStyle name="Примечание 13 11 2 2" xfId="34264"/>
    <cellStyle name="Примечание 13 11 2 3" xfId="34265"/>
    <cellStyle name="Примечание 13 11 2 4" xfId="34266"/>
    <cellStyle name="Примечание 13 11 2 5" xfId="34267"/>
    <cellStyle name="Примечание 13 11 2 6" xfId="34268"/>
    <cellStyle name="Примечание 13 11 2 7" xfId="34269"/>
    <cellStyle name="Примечание 13 11 3" xfId="34270"/>
    <cellStyle name="Примечание 13 11 4" xfId="34271"/>
    <cellStyle name="Примечание 13 11 5" xfId="34272"/>
    <cellStyle name="Примечание 13 11 6" xfId="34273"/>
    <cellStyle name="Примечание 13 11 7" xfId="34274"/>
    <cellStyle name="Примечание 13 11 8" xfId="34275"/>
    <cellStyle name="Примечание 13 12" xfId="34276"/>
    <cellStyle name="Примечание 13 12 2" xfId="34277"/>
    <cellStyle name="Примечание 13 12 2 2" xfId="34278"/>
    <cellStyle name="Примечание 13 12 2 3" xfId="34279"/>
    <cellStyle name="Примечание 13 12 2 4" xfId="34280"/>
    <cellStyle name="Примечание 13 12 2 5" xfId="34281"/>
    <cellStyle name="Примечание 13 12 2 6" xfId="34282"/>
    <cellStyle name="Примечание 13 12 2 7" xfId="34283"/>
    <cellStyle name="Примечание 13 12 3" xfId="34284"/>
    <cellStyle name="Примечание 13 12 4" xfId="34285"/>
    <cellStyle name="Примечание 13 12 5" xfId="34286"/>
    <cellStyle name="Примечание 13 12 6" xfId="34287"/>
    <cellStyle name="Примечание 13 12 7" xfId="34288"/>
    <cellStyle name="Примечание 13 12 8" xfId="34289"/>
    <cellStyle name="Примечание 13 13" xfId="34290"/>
    <cellStyle name="Примечание 13 13 2" xfId="34291"/>
    <cellStyle name="Примечание 13 13 2 2" xfId="34292"/>
    <cellStyle name="Примечание 13 13 2 3" xfId="34293"/>
    <cellStyle name="Примечание 13 13 2 4" xfId="34294"/>
    <cellStyle name="Примечание 13 13 2 5" xfId="34295"/>
    <cellStyle name="Примечание 13 13 2 6" xfId="34296"/>
    <cellStyle name="Примечание 13 13 2 7" xfId="34297"/>
    <cellStyle name="Примечание 13 13 3" xfId="34298"/>
    <cellStyle name="Примечание 13 13 4" xfId="34299"/>
    <cellStyle name="Примечание 13 13 5" xfId="34300"/>
    <cellStyle name="Примечание 13 13 6" xfId="34301"/>
    <cellStyle name="Примечание 13 13 7" xfId="34302"/>
    <cellStyle name="Примечание 13 13 8" xfId="34303"/>
    <cellStyle name="Примечание 13 14" xfId="34304"/>
    <cellStyle name="Примечание 13 14 2" xfId="34305"/>
    <cellStyle name="Примечание 13 14 2 2" xfId="34306"/>
    <cellStyle name="Примечание 13 14 2 3" xfId="34307"/>
    <cellStyle name="Примечание 13 14 2 4" xfId="34308"/>
    <cellStyle name="Примечание 13 14 2 5" xfId="34309"/>
    <cellStyle name="Примечание 13 14 2 6" xfId="34310"/>
    <cellStyle name="Примечание 13 14 2 7" xfId="34311"/>
    <cellStyle name="Примечание 13 14 3" xfId="34312"/>
    <cellStyle name="Примечание 13 14 4" xfId="34313"/>
    <cellStyle name="Примечание 13 14 5" xfId="34314"/>
    <cellStyle name="Примечание 13 14 6" xfId="34315"/>
    <cellStyle name="Примечание 13 14 7" xfId="34316"/>
    <cellStyle name="Примечание 13 14 8" xfId="34317"/>
    <cellStyle name="Примечание 13 15" xfId="34318"/>
    <cellStyle name="Примечание 13 15 2" xfId="34319"/>
    <cellStyle name="Примечание 13 15 2 2" xfId="34320"/>
    <cellStyle name="Примечание 13 15 2 3" xfId="34321"/>
    <cellStyle name="Примечание 13 15 2 4" xfId="34322"/>
    <cellStyle name="Примечание 13 15 2 5" xfId="34323"/>
    <cellStyle name="Примечание 13 15 2 6" xfId="34324"/>
    <cellStyle name="Примечание 13 15 2 7" xfId="34325"/>
    <cellStyle name="Примечание 13 15 3" xfId="34326"/>
    <cellStyle name="Примечание 13 15 4" xfId="34327"/>
    <cellStyle name="Примечание 13 15 5" xfId="34328"/>
    <cellStyle name="Примечание 13 15 6" xfId="34329"/>
    <cellStyle name="Примечание 13 15 7" xfId="34330"/>
    <cellStyle name="Примечание 13 15 8" xfId="34331"/>
    <cellStyle name="Примечание 13 16" xfId="34332"/>
    <cellStyle name="Примечание 13 16 2" xfId="34333"/>
    <cellStyle name="Примечание 13 16 2 2" xfId="34334"/>
    <cellStyle name="Примечание 13 16 2 3" xfId="34335"/>
    <cellStyle name="Примечание 13 16 2 4" xfId="34336"/>
    <cellStyle name="Примечание 13 16 2 5" xfId="34337"/>
    <cellStyle name="Примечание 13 16 2 6" xfId="34338"/>
    <cellStyle name="Примечание 13 16 2 7" xfId="34339"/>
    <cellStyle name="Примечание 13 16 3" xfId="34340"/>
    <cellStyle name="Примечание 13 16 4" xfId="34341"/>
    <cellStyle name="Примечание 13 16 5" xfId="34342"/>
    <cellStyle name="Примечание 13 16 6" xfId="34343"/>
    <cellStyle name="Примечание 13 16 7" xfId="34344"/>
    <cellStyle name="Примечание 13 16 8" xfId="34345"/>
    <cellStyle name="Примечание 13 17" xfId="34346"/>
    <cellStyle name="Примечание 13 17 2" xfId="34347"/>
    <cellStyle name="Примечание 13 17 2 2" xfId="34348"/>
    <cellStyle name="Примечание 13 17 2 3" xfId="34349"/>
    <cellStyle name="Примечание 13 17 2 4" xfId="34350"/>
    <cellStyle name="Примечание 13 17 2 5" xfId="34351"/>
    <cellStyle name="Примечание 13 17 2 6" xfId="34352"/>
    <cellStyle name="Примечание 13 17 2 7" xfId="34353"/>
    <cellStyle name="Примечание 13 17 3" xfId="34354"/>
    <cellStyle name="Примечание 13 17 4" xfId="34355"/>
    <cellStyle name="Примечание 13 17 5" xfId="34356"/>
    <cellStyle name="Примечание 13 17 6" xfId="34357"/>
    <cellStyle name="Примечание 13 17 7" xfId="34358"/>
    <cellStyle name="Примечание 13 17 8" xfId="34359"/>
    <cellStyle name="Примечание 13 18" xfId="34360"/>
    <cellStyle name="Примечание 13 18 2" xfId="34361"/>
    <cellStyle name="Примечание 13 18 2 2" xfId="34362"/>
    <cellStyle name="Примечание 13 18 2 3" xfId="34363"/>
    <cellStyle name="Примечание 13 18 2 4" xfId="34364"/>
    <cellStyle name="Примечание 13 18 2 5" xfId="34365"/>
    <cellStyle name="Примечание 13 18 2 6" xfId="34366"/>
    <cellStyle name="Примечание 13 18 2 7" xfId="34367"/>
    <cellStyle name="Примечание 13 18 3" xfId="34368"/>
    <cellStyle name="Примечание 13 18 4" xfId="34369"/>
    <cellStyle name="Примечание 13 18 5" xfId="34370"/>
    <cellStyle name="Примечание 13 18 6" xfId="34371"/>
    <cellStyle name="Примечание 13 18 7" xfId="34372"/>
    <cellStyle name="Примечание 13 18 8" xfId="34373"/>
    <cellStyle name="Примечание 13 19" xfId="34374"/>
    <cellStyle name="Примечание 13 19 2" xfId="34375"/>
    <cellStyle name="Примечание 13 19 2 2" xfId="34376"/>
    <cellStyle name="Примечание 13 19 2 3" xfId="34377"/>
    <cellStyle name="Примечание 13 19 2 4" xfId="34378"/>
    <cellStyle name="Примечание 13 19 2 5" xfId="34379"/>
    <cellStyle name="Примечание 13 19 2 6" xfId="34380"/>
    <cellStyle name="Примечание 13 19 2 7" xfId="34381"/>
    <cellStyle name="Примечание 13 19 3" xfId="34382"/>
    <cellStyle name="Примечание 13 19 4" xfId="34383"/>
    <cellStyle name="Примечание 13 19 5" xfId="34384"/>
    <cellStyle name="Примечание 13 19 6" xfId="34385"/>
    <cellStyle name="Примечание 13 19 7" xfId="34386"/>
    <cellStyle name="Примечание 13 19 8" xfId="34387"/>
    <cellStyle name="Примечание 13 2" xfId="34388"/>
    <cellStyle name="Примечание 13 2 2" xfId="34389"/>
    <cellStyle name="Примечание 13 2 2 2" xfId="34390"/>
    <cellStyle name="Примечание 13 2 2 3" xfId="34391"/>
    <cellStyle name="Примечание 13 2 2 4" xfId="34392"/>
    <cellStyle name="Примечание 13 2 2 5" xfId="34393"/>
    <cellStyle name="Примечание 13 2 2 6" xfId="34394"/>
    <cellStyle name="Примечание 13 2 2 7" xfId="34395"/>
    <cellStyle name="Примечание 13 2 3" xfId="34396"/>
    <cellStyle name="Примечание 13 2 4" xfId="34397"/>
    <cellStyle name="Примечание 13 2 5" xfId="34398"/>
    <cellStyle name="Примечание 13 2 6" xfId="34399"/>
    <cellStyle name="Примечание 13 2 7" xfId="34400"/>
    <cellStyle name="Примечание 13 2 8" xfId="34401"/>
    <cellStyle name="Примечание 13 20" xfId="34402"/>
    <cellStyle name="Примечание 13 20 2" xfId="34403"/>
    <cellStyle name="Примечание 13 20 2 2" xfId="34404"/>
    <cellStyle name="Примечание 13 20 2 3" xfId="34405"/>
    <cellStyle name="Примечание 13 20 2 4" xfId="34406"/>
    <cellStyle name="Примечание 13 20 2 5" xfId="34407"/>
    <cellStyle name="Примечание 13 20 2 6" xfId="34408"/>
    <cellStyle name="Примечание 13 20 2 7" xfId="34409"/>
    <cellStyle name="Примечание 13 20 3" xfId="34410"/>
    <cellStyle name="Примечание 13 20 4" xfId="34411"/>
    <cellStyle name="Примечание 13 20 5" xfId="34412"/>
    <cellStyle name="Примечание 13 20 6" xfId="34413"/>
    <cellStyle name="Примечание 13 20 7" xfId="34414"/>
    <cellStyle name="Примечание 13 20 8" xfId="34415"/>
    <cellStyle name="Примечание 13 21" xfId="34416"/>
    <cellStyle name="Примечание 13 21 2" xfId="34417"/>
    <cellStyle name="Примечание 13 21 2 2" xfId="34418"/>
    <cellStyle name="Примечание 13 21 2 3" xfId="34419"/>
    <cellStyle name="Примечание 13 21 2 4" xfId="34420"/>
    <cellStyle name="Примечание 13 21 2 5" xfId="34421"/>
    <cellStyle name="Примечание 13 21 2 6" xfId="34422"/>
    <cellStyle name="Примечание 13 21 2 7" xfId="34423"/>
    <cellStyle name="Примечание 13 21 3" xfId="34424"/>
    <cellStyle name="Примечание 13 21 4" xfId="34425"/>
    <cellStyle name="Примечание 13 21 5" xfId="34426"/>
    <cellStyle name="Примечание 13 21 6" xfId="34427"/>
    <cellStyle name="Примечание 13 21 7" xfId="34428"/>
    <cellStyle name="Примечание 13 21 8" xfId="34429"/>
    <cellStyle name="Примечание 13 22" xfId="34430"/>
    <cellStyle name="Примечание 13 22 2" xfId="34431"/>
    <cellStyle name="Примечание 13 22 2 2" xfId="34432"/>
    <cellStyle name="Примечание 13 22 2 3" xfId="34433"/>
    <cellStyle name="Примечание 13 22 2 4" xfId="34434"/>
    <cellStyle name="Примечание 13 22 2 5" xfId="34435"/>
    <cellStyle name="Примечание 13 22 2 6" xfId="34436"/>
    <cellStyle name="Примечание 13 22 2 7" xfId="34437"/>
    <cellStyle name="Примечание 13 22 3" xfId="34438"/>
    <cellStyle name="Примечание 13 22 4" xfId="34439"/>
    <cellStyle name="Примечание 13 22 5" xfId="34440"/>
    <cellStyle name="Примечание 13 22 6" xfId="34441"/>
    <cellStyle name="Примечание 13 22 7" xfId="34442"/>
    <cellStyle name="Примечание 13 22 8" xfId="34443"/>
    <cellStyle name="Примечание 13 23" xfId="34444"/>
    <cellStyle name="Примечание 13 23 2" xfId="34445"/>
    <cellStyle name="Примечание 13 23 2 2" xfId="34446"/>
    <cellStyle name="Примечание 13 23 2 3" xfId="34447"/>
    <cellStyle name="Примечание 13 23 2 4" xfId="34448"/>
    <cellStyle name="Примечание 13 23 2 5" xfId="34449"/>
    <cellStyle name="Примечание 13 23 2 6" xfId="34450"/>
    <cellStyle name="Примечание 13 23 2 7" xfId="34451"/>
    <cellStyle name="Примечание 13 23 3" xfId="34452"/>
    <cellStyle name="Примечание 13 23 4" xfId="34453"/>
    <cellStyle name="Примечание 13 23 5" xfId="34454"/>
    <cellStyle name="Примечание 13 23 6" xfId="34455"/>
    <cellStyle name="Примечание 13 23 7" xfId="34456"/>
    <cellStyle name="Примечание 13 23 8" xfId="34457"/>
    <cellStyle name="Примечание 13 24" xfId="34458"/>
    <cellStyle name="Примечание 13 24 2" xfId="34459"/>
    <cellStyle name="Примечание 13 24 2 2" xfId="34460"/>
    <cellStyle name="Примечание 13 24 2 3" xfId="34461"/>
    <cellStyle name="Примечание 13 24 2 4" xfId="34462"/>
    <cellStyle name="Примечание 13 24 2 5" xfId="34463"/>
    <cellStyle name="Примечание 13 24 2 6" xfId="34464"/>
    <cellStyle name="Примечание 13 24 2 7" xfId="34465"/>
    <cellStyle name="Примечание 13 24 3" xfId="34466"/>
    <cellStyle name="Примечание 13 24 4" xfId="34467"/>
    <cellStyle name="Примечание 13 24 5" xfId="34468"/>
    <cellStyle name="Примечание 13 24 6" xfId="34469"/>
    <cellStyle name="Примечание 13 24 7" xfId="34470"/>
    <cellStyle name="Примечание 13 24 8" xfId="34471"/>
    <cellStyle name="Примечание 13 25" xfId="34472"/>
    <cellStyle name="Примечание 13 25 2" xfId="34473"/>
    <cellStyle name="Примечание 13 25 2 2" xfId="34474"/>
    <cellStyle name="Примечание 13 25 2 3" xfId="34475"/>
    <cellStyle name="Примечание 13 25 2 4" xfId="34476"/>
    <cellStyle name="Примечание 13 25 2 5" xfId="34477"/>
    <cellStyle name="Примечание 13 25 2 6" xfId="34478"/>
    <cellStyle name="Примечание 13 25 2 7" xfId="34479"/>
    <cellStyle name="Примечание 13 25 3" xfId="34480"/>
    <cellStyle name="Примечание 13 25 4" xfId="34481"/>
    <cellStyle name="Примечание 13 25 5" xfId="34482"/>
    <cellStyle name="Примечание 13 25 6" xfId="34483"/>
    <cellStyle name="Примечание 13 25 7" xfId="34484"/>
    <cellStyle name="Примечание 13 25 8" xfId="34485"/>
    <cellStyle name="Примечание 13 26" xfId="34486"/>
    <cellStyle name="Примечание 13 26 2" xfId="34487"/>
    <cellStyle name="Примечание 13 26 2 2" xfId="34488"/>
    <cellStyle name="Примечание 13 26 2 3" xfId="34489"/>
    <cellStyle name="Примечание 13 26 2 4" xfId="34490"/>
    <cellStyle name="Примечание 13 26 2 5" xfId="34491"/>
    <cellStyle name="Примечание 13 26 2 6" xfId="34492"/>
    <cellStyle name="Примечание 13 26 2 7" xfId="34493"/>
    <cellStyle name="Примечание 13 26 3" xfId="34494"/>
    <cellStyle name="Примечание 13 26 4" xfId="34495"/>
    <cellStyle name="Примечание 13 26 5" xfId="34496"/>
    <cellStyle name="Примечание 13 26 6" xfId="34497"/>
    <cellStyle name="Примечание 13 26 7" xfId="34498"/>
    <cellStyle name="Примечание 13 26 8" xfId="34499"/>
    <cellStyle name="Примечание 13 27" xfId="34500"/>
    <cellStyle name="Примечание 13 27 2" xfId="34501"/>
    <cellStyle name="Примечание 13 27 2 2" xfId="34502"/>
    <cellStyle name="Примечание 13 27 2 3" xfId="34503"/>
    <cellStyle name="Примечание 13 27 2 4" xfId="34504"/>
    <cellStyle name="Примечание 13 27 2 5" xfId="34505"/>
    <cellStyle name="Примечание 13 27 2 6" xfId="34506"/>
    <cellStyle name="Примечание 13 27 2 7" xfId="34507"/>
    <cellStyle name="Примечание 13 27 3" xfId="34508"/>
    <cellStyle name="Примечание 13 27 4" xfId="34509"/>
    <cellStyle name="Примечание 13 27 5" xfId="34510"/>
    <cellStyle name="Примечание 13 27 6" xfId="34511"/>
    <cellStyle name="Примечание 13 27 7" xfId="34512"/>
    <cellStyle name="Примечание 13 27 8" xfId="34513"/>
    <cellStyle name="Примечание 13 28" xfId="34514"/>
    <cellStyle name="Примечание 13 28 2" xfId="34515"/>
    <cellStyle name="Примечание 13 28 2 2" xfId="34516"/>
    <cellStyle name="Примечание 13 28 2 3" xfId="34517"/>
    <cellStyle name="Примечание 13 28 2 4" xfId="34518"/>
    <cellStyle name="Примечание 13 28 2 5" xfId="34519"/>
    <cellStyle name="Примечание 13 28 2 6" xfId="34520"/>
    <cellStyle name="Примечание 13 28 2 7" xfId="34521"/>
    <cellStyle name="Примечание 13 28 3" xfId="34522"/>
    <cellStyle name="Примечание 13 28 4" xfId="34523"/>
    <cellStyle name="Примечание 13 28 5" xfId="34524"/>
    <cellStyle name="Примечание 13 28 6" xfId="34525"/>
    <cellStyle name="Примечание 13 28 7" xfId="34526"/>
    <cellStyle name="Примечание 13 28 8" xfId="34527"/>
    <cellStyle name="Примечание 13 29" xfId="34528"/>
    <cellStyle name="Примечание 13 29 2" xfId="34529"/>
    <cellStyle name="Примечание 13 29 2 2" xfId="34530"/>
    <cellStyle name="Примечание 13 29 2 3" xfId="34531"/>
    <cellStyle name="Примечание 13 29 2 4" xfId="34532"/>
    <cellStyle name="Примечание 13 29 2 5" xfId="34533"/>
    <cellStyle name="Примечание 13 29 2 6" xfId="34534"/>
    <cellStyle name="Примечание 13 29 2 7" xfId="34535"/>
    <cellStyle name="Примечание 13 29 3" xfId="34536"/>
    <cellStyle name="Примечание 13 29 4" xfId="34537"/>
    <cellStyle name="Примечание 13 29 5" xfId="34538"/>
    <cellStyle name="Примечание 13 29 6" xfId="34539"/>
    <cellStyle name="Примечание 13 29 7" xfId="34540"/>
    <cellStyle name="Примечание 13 29 8" xfId="34541"/>
    <cellStyle name="Примечание 13 3" xfId="34542"/>
    <cellStyle name="Примечание 13 3 2" xfId="34543"/>
    <cellStyle name="Примечание 13 3 2 2" xfId="34544"/>
    <cellStyle name="Примечание 13 3 2 3" xfId="34545"/>
    <cellStyle name="Примечание 13 3 2 4" xfId="34546"/>
    <cellStyle name="Примечание 13 3 2 5" xfId="34547"/>
    <cellStyle name="Примечание 13 3 2 6" xfId="34548"/>
    <cellStyle name="Примечание 13 3 2 7" xfId="34549"/>
    <cellStyle name="Примечание 13 3 3" xfId="34550"/>
    <cellStyle name="Примечание 13 3 4" xfId="34551"/>
    <cellStyle name="Примечание 13 3 5" xfId="34552"/>
    <cellStyle name="Примечание 13 3 6" xfId="34553"/>
    <cellStyle name="Примечание 13 3 7" xfId="34554"/>
    <cellStyle name="Примечание 13 3 8" xfId="34555"/>
    <cellStyle name="Примечание 13 30" xfId="34556"/>
    <cellStyle name="Примечание 13 30 2" xfId="34557"/>
    <cellStyle name="Примечание 13 30 2 2" xfId="34558"/>
    <cellStyle name="Примечание 13 30 2 3" xfId="34559"/>
    <cellStyle name="Примечание 13 30 2 4" xfId="34560"/>
    <cellStyle name="Примечание 13 30 2 5" xfId="34561"/>
    <cellStyle name="Примечание 13 30 2 6" xfId="34562"/>
    <cellStyle name="Примечание 13 30 2 7" xfId="34563"/>
    <cellStyle name="Примечание 13 30 3" xfId="34564"/>
    <cellStyle name="Примечание 13 30 4" xfId="34565"/>
    <cellStyle name="Примечание 13 30 5" xfId="34566"/>
    <cellStyle name="Примечание 13 30 6" xfId="34567"/>
    <cellStyle name="Примечание 13 30 7" xfId="34568"/>
    <cellStyle name="Примечание 13 30 8" xfId="34569"/>
    <cellStyle name="Примечание 13 31" xfId="34570"/>
    <cellStyle name="Примечание 13 31 2" xfId="34571"/>
    <cellStyle name="Примечание 13 31 2 2" xfId="34572"/>
    <cellStyle name="Примечание 13 31 2 3" xfId="34573"/>
    <cellStyle name="Примечание 13 31 2 4" xfId="34574"/>
    <cellStyle name="Примечание 13 31 2 5" xfId="34575"/>
    <cellStyle name="Примечание 13 31 2 6" xfId="34576"/>
    <cellStyle name="Примечание 13 31 2 7" xfId="34577"/>
    <cellStyle name="Примечание 13 31 3" xfId="34578"/>
    <cellStyle name="Примечание 13 31 4" xfId="34579"/>
    <cellStyle name="Примечание 13 31 5" xfId="34580"/>
    <cellStyle name="Примечание 13 31 6" xfId="34581"/>
    <cellStyle name="Примечание 13 31 7" xfId="34582"/>
    <cellStyle name="Примечание 13 31 8" xfId="34583"/>
    <cellStyle name="Примечание 13 32" xfId="34584"/>
    <cellStyle name="Примечание 13 32 2" xfId="34585"/>
    <cellStyle name="Примечание 13 32 2 2" xfId="34586"/>
    <cellStyle name="Примечание 13 32 2 3" xfId="34587"/>
    <cellStyle name="Примечание 13 32 2 4" xfId="34588"/>
    <cellStyle name="Примечание 13 32 2 5" xfId="34589"/>
    <cellStyle name="Примечание 13 32 2 6" xfId="34590"/>
    <cellStyle name="Примечание 13 32 2 7" xfId="34591"/>
    <cellStyle name="Примечание 13 32 3" xfId="34592"/>
    <cellStyle name="Примечание 13 32 4" xfId="34593"/>
    <cellStyle name="Примечание 13 32 5" xfId="34594"/>
    <cellStyle name="Примечание 13 32 6" xfId="34595"/>
    <cellStyle name="Примечание 13 32 7" xfId="34596"/>
    <cellStyle name="Примечание 13 32 8" xfId="34597"/>
    <cellStyle name="Примечание 13 33" xfId="34598"/>
    <cellStyle name="Примечание 13 33 2" xfId="34599"/>
    <cellStyle name="Примечание 13 33 2 2" xfId="34600"/>
    <cellStyle name="Примечание 13 33 2 3" xfId="34601"/>
    <cellStyle name="Примечание 13 33 2 4" xfId="34602"/>
    <cellStyle name="Примечание 13 33 2 5" xfId="34603"/>
    <cellStyle name="Примечание 13 33 2 6" xfId="34604"/>
    <cellStyle name="Примечание 13 33 2 7" xfId="34605"/>
    <cellStyle name="Примечание 13 33 3" xfId="34606"/>
    <cellStyle name="Примечание 13 33 4" xfId="34607"/>
    <cellStyle name="Примечание 13 33 5" xfId="34608"/>
    <cellStyle name="Примечание 13 33 6" xfId="34609"/>
    <cellStyle name="Примечание 13 33 7" xfId="34610"/>
    <cellStyle name="Примечание 13 33 8" xfId="34611"/>
    <cellStyle name="Примечание 13 34" xfId="34612"/>
    <cellStyle name="Примечание 13 34 2" xfId="34613"/>
    <cellStyle name="Примечание 13 34 2 2" xfId="34614"/>
    <cellStyle name="Примечание 13 34 2 3" xfId="34615"/>
    <cellStyle name="Примечание 13 34 2 4" xfId="34616"/>
    <cellStyle name="Примечание 13 34 2 5" xfId="34617"/>
    <cellStyle name="Примечание 13 34 2 6" xfId="34618"/>
    <cellStyle name="Примечание 13 34 2 7" xfId="34619"/>
    <cellStyle name="Примечание 13 34 3" xfId="34620"/>
    <cellStyle name="Примечание 13 34 4" xfId="34621"/>
    <cellStyle name="Примечание 13 34 5" xfId="34622"/>
    <cellStyle name="Примечание 13 34 6" xfId="34623"/>
    <cellStyle name="Примечание 13 34 7" xfId="34624"/>
    <cellStyle name="Примечание 13 34 8" xfId="34625"/>
    <cellStyle name="Примечание 13 35" xfId="34626"/>
    <cellStyle name="Примечание 13 35 2" xfId="34627"/>
    <cellStyle name="Примечание 13 35 2 2" xfId="34628"/>
    <cellStyle name="Примечание 13 35 2 3" xfId="34629"/>
    <cellStyle name="Примечание 13 35 2 4" xfId="34630"/>
    <cellStyle name="Примечание 13 35 2 5" xfId="34631"/>
    <cellStyle name="Примечание 13 35 2 6" xfId="34632"/>
    <cellStyle name="Примечание 13 35 2 7" xfId="34633"/>
    <cellStyle name="Примечание 13 35 3" xfId="34634"/>
    <cellStyle name="Примечание 13 35 4" xfId="34635"/>
    <cellStyle name="Примечание 13 35 5" xfId="34636"/>
    <cellStyle name="Примечание 13 35 6" xfId="34637"/>
    <cellStyle name="Примечание 13 35 7" xfId="34638"/>
    <cellStyle name="Примечание 13 35 8" xfId="34639"/>
    <cellStyle name="Примечание 13 36" xfId="34640"/>
    <cellStyle name="Примечание 13 36 2" xfId="34641"/>
    <cellStyle name="Примечание 13 36 2 2" xfId="34642"/>
    <cellStyle name="Примечание 13 36 2 3" xfId="34643"/>
    <cellStyle name="Примечание 13 36 2 4" xfId="34644"/>
    <cellStyle name="Примечание 13 36 2 5" xfId="34645"/>
    <cellStyle name="Примечание 13 36 2 6" xfId="34646"/>
    <cellStyle name="Примечание 13 36 2 7" xfId="34647"/>
    <cellStyle name="Примечание 13 36 3" xfId="34648"/>
    <cellStyle name="Примечание 13 36 4" xfId="34649"/>
    <cellStyle name="Примечание 13 36 5" xfId="34650"/>
    <cellStyle name="Примечание 13 36 6" xfId="34651"/>
    <cellStyle name="Примечание 13 36 7" xfId="34652"/>
    <cellStyle name="Примечание 13 36 8" xfId="34653"/>
    <cellStyle name="Примечание 13 37" xfId="34654"/>
    <cellStyle name="Примечание 13 37 2" xfId="34655"/>
    <cellStyle name="Примечание 13 37 2 2" xfId="34656"/>
    <cellStyle name="Примечание 13 37 2 3" xfId="34657"/>
    <cellStyle name="Примечание 13 37 2 4" xfId="34658"/>
    <cellStyle name="Примечание 13 37 2 5" xfId="34659"/>
    <cellStyle name="Примечание 13 37 2 6" xfId="34660"/>
    <cellStyle name="Примечание 13 37 2 7" xfId="34661"/>
    <cellStyle name="Примечание 13 37 3" xfId="34662"/>
    <cellStyle name="Примечание 13 37 4" xfId="34663"/>
    <cellStyle name="Примечание 13 37 5" xfId="34664"/>
    <cellStyle name="Примечание 13 37 6" xfId="34665"/>
    <cellStyle name="Примечание 13 37 7" xfId="34666"/>
    <cellStyle name="Примечание 13 37 8" xfId="34667"/>
    <cellStyle name="Примечание 13 38" xfId="34668"/>
    <cellStyle name="Примечание 13 38 2" xfId="34669"/>
    <cellStyle name="Примечание 13 38 3" xfId="34670"/>
    <cellStyle name="Примечание 13 38 4" xfId="34671"/>
    <cellStyle name="Примечание 13 38 5" xfId="34672"/>
    <cellStyle name="Примечание 13 38 6" xfId="34673"/>
    <cellStyle name="Примечание 13 38 7" xfId="34674"/>
    <cellStyle name="Примечание 13 39" xfId="34675"/>
    <cellStyle name="Примечание 13 4" xfId="34676"/>
    <cellStyle name="Примечание 13 4 2" xfId="34677"/>
    <cellStyle name="Примечание 13 4 2 2" xfId="34678"/>
    <cellStyle name="Примечание 13 4 2 3" xfId="34679"/>
    <cellStyle name="Примечание 13 4 2 4" xfId="34680"/>
    <cellStyle name="Примечание 13 4 2 5" xfId="34681"/>
    <cellStyle name="Примечание 13 4 2 6" xfId="34682"/>
    <cellStyle name="Примечание 13 4 2 7" xfId="34683"/>
    <cellStyle name="Примечание 13 4 3" xfId="34684"/>
    <cellStyle name="Примечание 13 4 4" xfId="34685"/>
    <cellStyle name="Примечание 13 4 5" xfId="34686"/>
    <cellStyle name="Примечание 13 4 6" xfId="34687"/>
    <cellStyle name="Примечание 13 4 7" xfId="34688"/>
    <cellStyle name="Примечание 13 4 8" xfId="34689"/>
    <cellStyle name="Примечание 13 40" xfId="34690"/>
    <cellStyle name="Примечание 13 41" xfId="34691"/>
    <cellStyle name="Примечание 13 42" xfId="34692"/>
    <cellStyle name="Примечание 13 43" xfId="34693"/>
    <cellStyle name="Примечание 13 44" xfId="34694"/>
    <cellStyle name="Примечание 13 5" xfId="34695"/>
    <cellStyle name="Примечание 13 5 2" xfId="34696"/>
    <cellStyle name="Примечание 13 5 2 2" xfId="34697"/>
    <cellStyle name="Примечание 13 5 2 3" xfId="34698"/>
    <cellStyle name="Примечание 13 5 2 4" xfId="34699"/>
    <cellStyle name="Примечание 13 5 2 5" xfId="34700"/>
    <cellStyle name="Примечание 13 5 2 6" xfId="34701"/>
    <cellStyle name="Примечание 13 5 2 7" xfId="34702"/>
    <cellStyle name="Примечание 13 5 3" xfId="34703"/>
    <cellStyle name="Примечание 13 5 4" xfId="34704"/>
    <cellStyle name="Примечание 13 5 5" xfId="34705"/>
    <cellStyle name="Примечание 13 5 6" xfId="34706"/>
    <cellStyle name="Примечание 13 5 7" xfId="34707"/>
    <cellStyle name="Примечание 13 5 8" xfId="34708"/>
    <cellStyle name="Примечание 13 6" xfId="34709"/>
    <cellStyle name="Примечание 13 6 2" xfId="34710"/>
    <cellStyle name="Примечание 13 6 2 2" xfId="34711"/>
    <cellStyle name="Примечание 13 6 2 3" xfId="34712"/>
    <cellStyle name="Примечание 13 6 2 4" xfId="34713"/>
    <cellStyle name="Примечание 13 6 2 5" xfId="34714"/>
    <cellStyle name="Примечание 13 6 2 6" xfId="34715"/>
    <cellStyle name="Примечание 13 6 2 7" xfId="34716"/>
    <cellStyle name="Примечание 13 6 3" xfId="34717"/>
    <cellStyle name="Примечание 13 6 4" xfId="34718"/>
    <cellStyle name="Примечание 13 6 5" xfId="34719"/>
    <cellStyle name="Примечание 13 6 6" xfId="34720"/>
    <cellStyle name="Примечание 13 6 7" xfId="34721"/>
    <cellStyle name="Примечание 13 6 8" xfId="34722"/>
    <cellStyle name="Примечание 13 7" xfId="34723"/>
    <cellStyle name="Примечание 13 7 2" xfId="34724"/>
    <cellStyle name="Примечание 13 7 2 2" xfId="34725"/>
    <cellStyle name="Примечание 13 7 2 3" xfId="34726"/>
    <cellStyle name="Примечание 13 7 2 4" xfId="34727"/>
    <cellStyle name="Примечание 13 7 2 5" xfId="34728"/>
    <cellStyle name="Примечание 13 7 2 6" xfId="34729"/>
    <cellStyle name="Примечание 13 7 2 7" xfId="34730"/>
    <cellStyle name="Примечание 13 7 3" xfId="34731"/>
    <cellStyle name="Примечание 13 7 4" xfId="34732"/>
    <cellStyle name="Примечание 13 7 5" xfId="34733"/>
    <cellStyle name="Примечание 13 7 6" xfId="34734"/>
    <cellStyle name="Примечание 13 7 7" xfId="34735"/>
    <cellStyle name="Примечание 13 7 8" xfId="34736"/>
    <cellStyle name="Примечание 13 8" xfId="34737"/>
    <cellStyle name="Примечание 13 8 2" xfId="34738"/>
    <cellStyle name="Примечание 13 8 2 2" xfId="34739"/>
    <cellStyle name="Примечание 13 8 2 3" xfId="34740"/>
    <cellStyle name="Примечание 13 8 2 4" xfId="34741"/>
    <cellStyle name="Примечание 13 8 2 5" xfId="34742"/>
    <cellStyle name="Примечание 13 8 2 6" xfId="34743"/>
    <cellStyle name="Примечание 13 8 2 7" xfId="34744"/>
    <cellStyle name="Примечание 13 8 3" xfId="34745"/>
    <cellStyle name="Примечание 13 8 4" xfId="34746"/>
    <cellStyle name="Примечание 13 8 5" xfId="34747"/>
    <cellStyle name="Примечание 13 8 6" xfId="34748"/>
    <cellStyle name="Примечание 13 8 7" xfId="34749"/>
    <cellStyle name="Примечание 13 8 8" xfId="34750"/>
    <cellStyle name="Примечание 13 9" xfId="34751"/>
    <cellStyle name="Примечание 13 9 2" xfId="34752"/>
    <cellStyle name="Примечание 13 9 2 2" xfId="34753"/>
    <cellStyle name="Примечание 13 9 2 3" xfId="34754"/>
    <cellStyle name="Примечание 13 9 2 4" xfId="34755"/>
    <cellStyle name="Примечание 13 9 2 5" xfId="34756"/>
    <cellStyle name="Примечание 13 9 2 6" xfId="34757"/>
    <cellStyle name="Примечание 13 9 2 7" xfId="34758"/>
    <cellStyle name="Примечание 13 9 3" xfId="34759"/>
    <cellStyle name="Примечание 13 9 4" xfId="34760"/>
    <cellStyle name="Примечание 13 9 5" xfId="34761"/>
    <cellStyle name="Примечание 13 9 6" xfId="34762"/>
    <cellStyle name="Примечание 13 9 7" xfId="34763"/>
    <cellStyle name="Примечание 13 9 8" xfId="34764"/>
    <cellStyle name="Примечание 13_7 Расчёт тарифа 2011-2012 МЭС Востока" xfId="34765"/>
    <cellStyle name="Примечание 14" xfId="34766"/>
    <cellStyle name="Примечание 14 10" xfId="34767"/>
    <cellStyle name="Примечание 14 10 2" xfId="34768"/>
    <cellStyle name="Примечание 14 10 2 2" xfId="34769"/>
    <cellStyle name="Примечание 14 10 2 3" xfId="34770"/>
    <cellStyle name="Примечание 14 10 2 4" xfId="34771"/>
    <cellStyle name="Примечание 14 10 2 5" xfId="34772"/>
    <cellStyle name="Примечание 14 10 2 6" xfId="34773"/>
    <cellStyle name="Примечание 14 10 2 7" xfId="34774"/>
    <cellStyle name="Примечание 14 10 3" xfId="34775"/>
    <cellStyle name="Примечание 14 10 4" xfId="34776"/>
    <cellStyle name="Примечание 14 10 5" xfId="34777"/>
    <cellStyle name="Примечание 14 10 6" xfId="34778"/>
    <cellStyle name="Примечание 14 10 7" xfId="34779"/>
    <cellStyle name="Примечание 14 10 8" xfId="34780"/>
    <cellStyle name="Примечание 14 11" xfId="34781"/>
    <cellStyle name="Примечание 14 11 2" xfId="34782"/>
    <cellStyle name="Примечание 14 11 2 2" xfId="34783"/>
    <cellStyle name="Примечание 14 11 2 3" xfId="34784"/>
    <cellStyle name="Примечание 14 11 2 4" xfId="34785"/>
    <cellStyle name="Примечание 14 11 2 5" xfId="34786"/>
    <cellStyle name="Примечание 14 11 2 6" xfId="34787"/>
    <cellStyle name="Примечание 14 11 2 7" xfId="34788"/>
    <cellStyle name="Примечание 14 11 3" xfId="34789"/>
    <cellStyle name="Примечание 14 11 4" xfId="34790"/>
    <cellStyle name="Примечание 14 11 5" xfId="34791"/>
    <cellStyle name="Примечание 14 11 6" xfId="34792"/>
    <cellStyle name="Примечание 14 11 7" xfId="34793"/>
    <cellStyle name="Примечание 14 11 8" xfId="34794"/>
    <cellStyle name="Примечание 14 12" xfId="34795"/>
    <cellStyle name="Примечание 14 12 2" xfId="34796"/>
    <cellStyle name="Примечание 14 12 2 2" xfId="34797"/>
    <cellStyle name="Примечание 14 12 2 3" xfId="34798"/>
    <cellStyle name="Примечание 14 12 2 4" xfId="34799"/>
    <cellStyle name="Примечание 14 12 2 5" xfId="34800"/>
    <cellStyle name="Примечание 14 12 2 6" xfId="34801"/>
    <cellStyle name="Примечание 14 12 2 7" xfId="34802"/>
    <cellStyle name="Примечание 14 12 3" xfId="34803"/>
    <cellStyle name="Примечание 14 12 4" xfId="34804"/>
    <cellStyle name="Примечание 14 12 5" xfId="34805"/>
    <cellStyle name="Примечание 14 12 6" xfId="34806"/>
    <cellStyle name="Примечание 14 12 7" xfId="34807"/>
    <cellStyle name="Примечание 14 12 8" xfId="34808"/>
    <cellStyle name="Примечание 14 13" xfId="34809"/>
    <cellStyle name="Примечание 14 13 2" xfId="34810"/>
    <cellStyle name="Примечание 14 13 2 2" xfId="34811"/>
    <cellStyle name="Примечание 14 13 2 3" xfId="34812"/>
    <cellStyle name="Примечание 14 13 2 4" xfId="34813"/>
    <cellStyle name="Примечание 14 13 2 5" xfId="34814"/>
    <cellStyle name="Примечание 14 13 2 6" xfId="34815"/>
    <cellStyle name="Примечание 14 13 2 7" xfId="34816"/>
    <cellStyle name="Примечание 14 13 3" xfId="34817"/>
    <cellStyle name="Примечание 14 13 4" xfId="34818"/>
    <cellStyle name="Примечание 14 13 5" xfId="34819"/>
    <cellStyle name="Примечание 14 13 6" xfId="34820"/>
    <cellStyle name="Примечание 14 13 7" xfId="34821"/>
    <cellStyle name="Примечание 14 13 8" xfId="34822"/>
    <cellStyle name="Примечание 14 14" xfId="34823"/>
    <cellStyle name="Примечание 14 14 2" xfId="34824"/>
    <cellStyle name="Примечание 14 14 2 2" xfId="34825"/>
    <cellStyle name="Примечание 14 14 2 3" xfId="34826"/>
    <cellStyle name="Примечание 14 14 2 4" xfId="34827"/>
    <cellStyle name="Примечание 14 14 2 5" xfId="34828"/>
    <cellStyle name="Примечание 14 14 2 6" xfId="34829"/>
    <cellStyle name="Примечание 14 14 2 7" xfId="34830"/>
    <cellStyle name="Примечание 14 14 3" xfId="34831"/>
    <cellStyle name="Примечание 14 14 4" xfId="34832"/>
    <cellStyle name="Примечание 14 14 5" xfId="34833"/>
    <cellStyle name="Примечание 14 14 6" xfId="34834"/>
    <cellStyle name="Примечание 14 14 7" xfId="34835"/>
    <cellStyle name="Примечание 14 14 8" xfId="34836"/>
    <cellStyle name="Примечание 14 15" xfId="34837"/>
    <cellStyle name="Примечание 14 15 2" xfId="34838"/>
    <cellStyle name="Примечание 14 15 2 2" xfId="34839"/>
    <cellStyle name="Примечание 14 15 2 3" xfId="34840"/>
    <cellStyle name="Примечание 14 15 2 4" xfId="34841"/>
    <cellStyle name="Примечание 14 15 2 5" xfId="34842"/>
    <cellStyle name="Примечание 14 15 2 6" xfId="34843"/>
    <cellStyle name="Примечание 14 15 2 7" xfId="34844"/>
    <cellStyle name="Примечание 14 15 3" xfId="34845"/>
    <cellStyle name="Примечание 14 15 4" xfId="34846"/>
    <cellStyle name="Примечание 14 15 5" xfId="34847"/>
    <cellStyle name="Примечание 14 15 6" xfId="34848"/>
    <cellStyle name="Примечание 14 15 7" xfId="34849"/>
    <cellStyle name="Примечание 14 15 8" xfId="34850"/>
    <cellStyle name="Примечание 14 16" xfId="34851"/>
    <cellStyle name="Примечание 14 16 2" xfId="34852"/>
    <cellStyle name="Примечание 14 16 2 2" xfId="34853"/>
    <cellStyle name="Примечание 14 16 2 3" xfId="34854"/>
    <cellStyle name="Примечание 14 16 2 4" xfId="34855"/>
    <cellStyle name="Примечание 14 16 2 5" xfId="34856"/>
    <cellStyle name="Примечание 14 16 2 6" xfId="34857"/>
    <cellStyle name="Примечание 14 16 2 7" xfId="34858"/>
    <cellStyle name="Примечание 14 16 3" xfId="34859"/>
    <cellStyle name="Примечание 14 16 4" xfId="34860"/>
    <cellStyle name="Примечание 14 16 5" xfId="34861"/>
    <cellStyle name="Примечание 14 16 6" xfId="34862"/>
    <cellStyle name="Примечание 14 16 7" xfId="34863"/>
    <cellStyle name="Примечание 14 16 8" xfId="34864"/>
    <cellStyle name="Примечание 14 17" xfId="34865"/>
    <cellStyle name="Примечание 14 17 2" xfId="34866"/>
    <cellStyle name="Примечание 14 17 2 2" xfId="34867"/>
    <cellStyle name="Примечание 14 17 2 3" xfId="34868"/>
    <cellStyle name="Примечание 14 17 2 4" xfId="34869"/>
    <cellStyle name="Примечание 14 17 2 5" xfId="34870"/>
    <cellStyle name="Примечание 14 17 2 6" xfId="34871"/>
    <cellStyle name="Примечание 14 17 2 7" xfId="34872"/>
    <cellStyle name="Примечание 14 17 3" xfId="34873"/>
    <cellStyle name="Примечание 14 17 4" xfId="34874"/>
    <cellStyle name="Примечание 14 17 5" xfId="34875"/>
    <cellStyle name="Примечание 14 17 6" xfId="34876"/>
    <cellStyle name="Примечание 14 17 7" xfId="34877"/>
    <cellStyle name="Примечание 14 17 8" xfId="34878"/>
    <cellStyle name="Примечание 14 18" xfId="34879"/>
    <cellStyle name="Примечание 14 18 2" xfId="34880"/>
    <cellStyle name="Примечание 14 18 2 2" xfId="34881"/>
    <cellStyle name="Примечание 14 18 2 3" xfId="34882"/>
    <cellStyle name="Примечание 14 18 2 4" xfId="34883"/>
    <cellStyle name="Примечание 14 18 2 5" xfId="34884"/>
    <cellStyle name="Примечание 14 18 2 6" xfId="34885"/>
    <cellStyle name="Примечание 14 18 2 7" xfId="34886"/>
    <cellStyle name="Примечание 14 18 3" xfId="34887"/>
    <cellStyle name="Примечание 14 18 4" xfId="34888"/>
    <cellStyle name="Примечание 14 18 5" xfId="34889"/>
    <cellStyle name="Примечание 14 18 6" xfId="34890"/>
    <cellStyle name="Примечание 14 18 7" xfId="34891"/>
    <cellStyle name="Примечание 14 18 8" xfId="34892"/>
    <cellStyle name="Примечание 14 19" xfId="34893"/>
    <cellStyle name="Примечание 14 19 2" xfId="34894"/>
    <cellStyle name="Примечание 14 19 2 2" xfId="34895"/>
    <cellStyle name="Примечание 14 19 2 3" xfId="34896"/>
    <cellStyle name="Примечание 14 19 2 4" xfId="34897"/>
    <cellStyle name="Примечание 14 19 2 5" xfId="34898"/>
    <cellStyle name="Примечание 14 19 2 6" xfId="34899"/>
    <cellStyle name="Примечание 14 19 2 7" xfId="34900"/>
    <cellStyle name="Примечание 14 19 3" xfId="34901"/>
    <cellStyle name="Примечание 14 19 4" xfId="34902"/>
    <cellStyle name="Примечание 14 19 5" xfId="34903"/>
    <cellStyle name="Примечание 14 19 6" xfId="34904"/>
    <cellStyle name="Примечание 14 19 7" xfId="34905"/>
    <cellStyle name="Примечание 14 19 8" xfId="34906"/>
    <cellStyle name="Примечание 14 2" xfId="34907"/>
    <cellStyle name="Примечание 14 2 2" xfId="34908"/>
    <cellStyle name="Примечание 14 2 2 2" xfId="34909"/>
    <cellStyle name="Примечание 14 2 2 3" xfId="34910"/>
    <cellStyle name="Примечание 14 2 2 4" xfId="34911"/>
    <cellStyle name="Примечание 14 2 2 5" xfId="34912"/>
    <cellStyle name="Примечание 14 2 2 6" xfId="34913"/>
    <cellStyle name="Примечание 14 2 2 7" xfId="34914"/>
    <cellStyle name="Примечание 14 2 3" xfId="34915"/>
    <cellStyle name="Примечание 14 2 4" xfId="34916"/>
    <cellStyle name="Примечание 14 2 5" xfId="34917"/>
    <cellStyle name="Примечание 14 2 6" xfId="34918"/>
    <cellStyle name="Примечание 14 2 7" xfId="34919"/>
    <cellStyle name="Примечание 14 2 8" xfId="34920"/>
    <cellStyle name="Примечание 14 20" xfId="34921"/>
    <cellStyle name="Примечание 14 20 2" xfId="34922"/>
    <cellStyle name="Примечание 14 20 2 2" xfId="34923"/>
    <cellStyle name="Примечание 14 20 2 3" xfId="34924"/>
    <cellStyle name="Примечание 14 20 2 4" xfId="34925"/>
    <cellStyle name="Примечание 14 20 2 5" xfId="34926"/>
    <cellStyle name="Примечание 14 20 2 6" xfId="34927"/>
    <cellStyle name="Примечание 14 20 2 7" xfId="34928"/>
    <cellStyle name="Примечание 14 20 3" xfId="34929"/>
    <cellStyle name="Примечание 14 20 4" xfId="34930"/>
    <cellStyle name="Примечание 14 20 5" xfId="34931"/>
    <cellStyle name="Примечание 14 20 6" xfId="34932"/>
    <cellStyle name="Примечание 14 20 7" xfId="34933"/>
    <cellStyle name="Примечание 14 20 8" xfId="34934"/>
    <cellStyle name="Примечание 14 21" xfId="34935"/>
    <cellStyle name="Примечание 14 21 2" xfId="34936"/>
    <cellStyle name="Примечание 14 21 2 2" xfId="34937"/>
    <cellStyle name="Примечание 14 21 2 3" xfId="34938"/>
    <cellStyle name="Примечание 14 21 2 4" xfId="34939"/>
    <cellStyle name="Примечание 14 21 2 5" xfId="34940"/>
    <cellStyle name="Примечание 14 21 2 6" xfId="34941"/>
    <cellStyle name="Примечание 14 21 2 7" xfId="34942"/>
    <cellStyle name="Примечание 14 21 3" xfId="34943"/>
    <cellStyle name="Примечание 14 21 4" xfId="34944"/>
    <cellStyle name="Примечание 14 21 5" xfId="34945"/>
    <cellStyle name="Примечание 14 21 6" xfId="34946"/>
    <cellStyle name="Примечание 14 21 7" xfId="34947"/>
    <cellStyle name="Примечание 14 21 8" xfId="34948"/>
    <cellStyle name="Примечание 14 22" xfId="34949"/>
    <cellStyle name="Примечание 14 22 2" xfId="34950"/>
    <cellStyle name="Примечание 14 22 2 2" xfId="34951"/>
    <cellStyle name="Примечание 14 22 2 3" xfId="34952"/>
    <cellStyle name="Примечание 14 22 2 4" xfId="34953"/>
    <cellStyle name="Примечание 14 22 2 5" xfId="34954"/>
    <cellStyle name="Примечание 14 22 2 6" xfId="34955"/>
    <cellStyle name="Примечание 14 22 2 7" xfId="34956"/>
    <cellStyle name="Примечание 14 22 3" xfId="34957"/>
    <cellStyle name="Примечание 14 22 4" xfId="34958"/>
    <cellStyle name="Примечание 14 22 5" xfId="34959"/>
    <cellStyle name="Примечание 14 22 6" xfId="34960"/>
    <cellStyle name="Примечание 14 22 7" xfId="34961"/>
    <cellStyle name="Примечание 14 22 8" xfId="34962"/>
    <cellStyle name="Примечание 14 23" xfId="34963"/>
    <cellStyle name="Примечание 14 23 2" xfId="34964"/>
    <cellStyle name="Примечание 14 23 2 2" xfId="34965"/>
    <cellStyle name="Примечание 14 23 2 3" xfId="34966"/>
    <cellStyle name="Примечание 14 23 2 4" xfId="34967"/>
    <cellStyle name="Примечание 14 23 2 5" xfId="34968"/>
    <cellStyle name="Примечание 14 23 2 6" xfId="34969"/>
    <cellStyle name="Примечание 14 23 2 7" xfId="34970"/>
    <cellStyle name="Примечание 14 23 3" xfId="34971"/>
    <cellStyle name="Примечание 14 23 4" xfId="34972"/>
    <cellStyle name="Примечание 14 23 5" xfId="34973"/>
    <cellStyle name="Примечание 14 23 6" xfId="34974"/>
    <cellStyle name="Примечание 14 23 7" xfId="34975"/>
    <cellStyle name="Примечание 14 23 8" xfId="34976"/>
    <cellStyle name="Примечание 14 24" xfId="34977"/>
    <cellStyle name="Примечание 14 24 2" xfId="34978"/>
    <cellStyle name="Примечание 14 24 2 2" xfId="34979"/>
    <cellStyle name="Примечание 14 24 2 3" xfId="34980"/>
    <cellStyle name="Примечание 14 24 2 4" xfId="34981"/>
    <cellStyle name="Примечание 14 24 2 5" xfId="34982"/>
    <cellStyle name="Примечание 14 24 2 6" xfId="34983"/>
    <cellStyle name="Примечание 14 24 2 7" xfId="34984"/>
    <cellStyle name="Примечание 14 24 3" xfId="34985"/>
    <cellStyle name="Примечание 14 24 4" xfId="34986"/>
    <cellStyle name="Примечание 14 24 5" xfId="34987"/>
    <cellStyle name="Примечание 14 24 6" xfId="34988"/>
    <cellStyle name="Примечание 14 24 7" xfId="34989"/>
    <cellStyle name="Примечание 14 24 8" xfId="34990"/>
    <cellStyle name="Примечание 14 25" xfId="34991"/>
    <cellStyle name="Примечание 14 25 2" xfId="34992"/>
    <cellStyle name="Примечание 14 25 2 2" xfId="34993"/>
    <cellStyle name="Примечание 14 25 2 3" xfId="34994"/>
    <cellStyle name="Примечание 14 25 2 4" xfId="34995"/>
    <cellStyle name="Примечание 14 25 2 5" xfId="34996"/>
    <cellStyle name="Примечание 14 25 2 6" xfId="34997"/>
    <cellStyle name="Примечание 14 25 2 7" xfId="34998"/>
    <cellStyle name="Примечание 14 25 3" xfId="34999"/>
    <cellStyle name="Примечание 14 25 4" xfId="35000"/>
    <cellStyle name="Примечание 14 25 5" xfId="35001"/>
    <cellStyle name="Примечание 14 25 6" xfId="35002"/>
    <cellStyle name="Примечание 14 25 7" xfId="35003"/>
    <cellStyle name="Примечание 14 25 8" xfId="35004"/>
    <cellStyle name="Примечание 14 26" xfId="35005"/>
    <cellStyle name="Примечание 14 26 2" xfId="35006"/>
    <cellStyle name="Примечание 14 26 2 2" xfId="35007"/>
    <cellStyle name="Примечание 14 26 2 3" xfId="35008"/>
    <cellStyle name="Примечание 14 26 2 4" xfId="35009"/>
    <cellStyle name="Примечание 14 26 2 5" xfId="35010"/>
    <cellStyle name="Примечание 14 26 2 6" xfId="35011"/>
    <cellStyle name="Примечание 14 26 2 7" xfId="35012"/>
    <cellStyle name="Примечание 14 26 3" xfId="35013"/>
    <cellStyle name="Примечание 14 26 4" xfId="35014"/>
    <cellStyle name="Примечание 14 26 5" xfId="35015"/>
    <cellStyle name="Примечание 14 26 6" xfId="35016"/>
    <cellStyle name="Примечание 14 26 7" xfId="35017"/>
    <cellStyle name="Примечание 14 26 8" xfId="35018"/>
    <cellStyle name="Примечание 14 27" xfId="35019"/>
    <cellStyle name="Примечание 14 27 2" xfId="35020"/>
    <cellStyle name="Примечание 14 27 2 2" xfId="35021"/>
    <cellStyle name="Примечание 14 27 2 3" xfId="35022"/>
    <cellStyle name="Примечание 14 27 2 4" xfId="35023"/>
    <cellStyle name="Примечание 14 27 2 5" xfId="35024"/>
    <cellStyle name="Примечание 14 27 2 6" xfId="35025"/>
    <cellStyle name="Примечание 14 27 2 7" xfId="35026"/>
    <cellStyle name="Примечание 14 27 3" xfId="35027"/>
    <cellStyle name="Примечание 14 27 4" xfId="35028"/>
    <cellStyle name="Примечание 14 27 5" xfId="35029"/>
    <cellStyle name="Примечание 14 27 6" xfId="35030"/>
    <cellStyle name="Примечание 14 27 7" xfId="35031"/>
    <cellStyle name="Примечание 14 27 8" xfId="35032"/>
    <cellStyle name="Примечание 14 28" xfId="35033"/>
    <cellStyle name="Примечание 14 28 2" xfId="35034"/>
    <cellStyle name="Примечание 14 28 2 2" xfId="35035"/>
    <cellStyle name="Примечание 14 28 2 3" xfId="35036"/>
    <cellStyle name="Примечание 14 28 2 4" xfId="35037"/>
    <cellStyle name="Примечание 14 28 2 5" xfId="35038"/>
    <cellStyle name="Примечание 14 28 2 6" xfId="35039"/>
    <cellStyle name="Примечание 14 28 2 7" xfId="35040"/>
    <cellStyle name="Примечание 14 28 3" xfId="35041"/>
    <cellStyle name="Примечание 14 28 4" xfId="35042"/>
    <cellStyle name="Примечание 14 28 5" xfId="35043"/>
    <cellStyle name="Примечание 14 28 6" xfId="35044"/>
    <cellStyle name="Примечание 14 28 7" xfId="35045"/>
    <cellStyle name="Примечание 14 28 8" xfId="35046"/>
    <cellStyle name="Примечание 14 29" xfId="35047"/>
    <cellStyle name="Примечание 14 29 2" xfId="35048"/>
    <cellStyle name="Примечание 14 29 2 2" xfId="35049"/>
    <cellStyle name="Примечание 14 29 2 3" xfId="35050"/>
    <cellStyle name="Примечание 14 29 2 4" xfId="35051"/>
    <cellStyle name="Примечание 14 29 2 5" xfId="35052"/>
    <cellStyle name="Примечание 14 29 2 6" xfId="35053"/>
    <cellStyle name="Примечание 14 29 2 7" xfId="35054"/>
    <cellStyle name="Примечание 14 29 3" xfId="35055"/>
    <cellStyle name="Примечание 14 29 4" xfId="35056"/>
    <cellStyle name="Примечание 14 29 5" xfId="35057"/>
    <cellStyle name="Примечание 14 29 6" xfId="35058"/>
    <cellStyle name="Примечание 14 29 7" xfId="35059"/>
    <cellStyle name="Примечание 14 29 8" xfId="35060"/>
    <cellStyle name="Примечание 14 3" xfId="35061"/>
    <cellStyle name="Примечание 14 3 2" xfId="35062"/>
    <cellStyle name="Примечание 14 3 2 2" xfId="35063"/>
    <cellStyle name="Примечание 14 3 2 3" xfId="35064"/>
    <cellStyle name="Примечание 14 3 2 4" xfId="35065"/>
    <cellStyle name="Примечание 14 3 2 5" xfId="35066"/>
    <cellStyle name="Примечание 14 3 2 6" xfId="35067"/>
    <cellStyle name="Примечание 14 3 2 7" xfId="35068"/>
    <cellStyle name="Примечание 14 3 3" xfId="35069"/>
    <cellStyle name="Примечание 14 3 4" xfId="35070"/>
    <cellStyle name="Примечание 14 3 5" xfId="35071"/>
    <cellStyle name="Примечание 14 3 6" xfId="35072"/>
    <cellStyle name="Примечание 14 3 7" xfId="35073"/>
    <cellStyle name="Примечание 14 3 8" xfId="35074"/>
    <cellStyle name="Примечание 14 30" xfId="35075"/>
    <cellStyle name="Примечание 14 30 2" xfId="35076"/>
    <cellStyle name="Примечание 14 30 2 2" xfId="35077"/>
    <cellStyle name="Примечание 14 30 2 3" xfId="35078"/>
    <cellStyle name="Примечание 14 30 2 4" xfId="35079"/>
    <cellStyle name="Примечание 14 30 2 5" xfId="35080"/>
    <cellStyle name="Примечание 14 30 2 6" xfId="35081"/>
    <cellStyle name="Примечание 14 30 2 7" xfId="35082"/>
    <cellStyle name="Примечание 14 30 3" xfId="35083"/>
    <cellStyle name="Примечание 14 30 4" xfId="35084"/>
    <cellStyle name="Примечание 14 30 5" xfId="35085"/>
    <cellStyle name="Примечание 14 30 6" xfId="35086"/>
    <cellStyle name="Примечание 14 30 7" xfId="35087"/>
    <cellStyle name="Примечание 14 30 8" xfId="35088"/>
    <cellStyle name="Примечание 14 31" xfId="35089"/>
    <cellStyle name="Примечание 14 31 2" xfId="35090"/>
    <cellStyle name="Примечание 14 31 2 2" xfId="35091"/>
    <cellStyle name="Примечание 14 31 2 3" xfId="35092"/>
    <cellStyle name="Примечание 14 31 2 4" xfId="35093"/>
    <cellStyle name="Примечание 14 31 2 5" xfId="35094"/>
    <cellStyle name="Примечание 14 31 2 6" xfId="35095"/>
    <cellStyle name="Примечание 14 31 2 7" xfId="35096"/>
    <cellStyle name="Примечание 14 31 3" xfId="35097"/>
    <cellStyle name="Примечание 14 31 4" xfId="35098"/>
    <cellStyle name="Примечание 14 31 5" xfId="35099"/>
    <cellStyle name="Примечание 14 31 6" xfId="35100"/>
    <cellStyle name="Примечание 14 31 7" xfId="35101"/>
    <cellStyle name="Примечание 14 31 8" xfId="35102"/>
    <cellStyle name="Примечание 14 32" xfId="35103"/>
    <cellStyle name="Примечание 14 32 2" xfId="35104"/>
    <cellStyle name="Примечание 14 32 2 2" xfId="35105"/>
    <cellStyle name="Примечание 14 32 2 3" xfId="35106"/>
    <cellStyle name="Примечание 14 32 2 4" xfId="35107"/>
    <cellStyle name="Примечание 14 32 2 5" xfId="35108"/>
    <cellStyle name="Примечание 14 32 2 6" xfId="35109"/>
    <cellStyle name="Примечание 14 32 2 7" xfId="35110"/>
    <cellStyle name="Примечание 14 32 3" xfId="35111"/>
    <cellStyle name="Примечание 14 32 4" xfId="35112"/>
    <cellStyle name="Примечание 14 32 5" xfId="35113"/>
    <cellStyle name="Примечание 14 32 6" xfId="35114"/>
    <cellStyle name="Примечание 14 32 7" xfId="35115"/>
    <cellStyle name="Примечание 14 32 8" xfId="35116"/>
    <cellStyle name="Примечание 14 33" xfId="35117"/>
    <cellStyle name="Примечание 14 33 2" xfId="35118"/>
    <cellStyle name="Примечание 14 33 2 2" xfId="35119"/>
    <cellStyle name="Примечание 14 33 2 3" xfId="35120"/>
    <cellStyle name="Примечание 14 33 2 4" xfId="35121"/>
    <cellStyle name="Примечание 14 33 2 5" xfId="35122"/>
    <cellStyle name="Примечание 14 33 2 6" xfId="35123"/>
    <cellStyle name="Примечание 14 33 2 7" xfId="35124"/>
    <cellStyle name="Примечание 14 33 3" xfId="35125"/>
    <cellStyle name="Примечание 14 33 4" xfId="35126"/>
    <cellStyle name="Примечание 14 33 5" xfId="35127"/>
    <cellStyle name="Примечание 14 33 6" xfId="35128"/>
    <cellStyle name="Примечание 14 33 7" xfId="35129"/>
    <cellStyle name="Примечание 14 33 8" xfId="35130"/>
    <cellStyle name="Примечание 14 34" xfId="35131"/>
    <cellStyle name="Примечание 14 34 2" xfId="35132"/>
    <cellStyle name="Примечание 14 34 2 2" xfId="35133"/>
    <cellStyle name="Примечание 14 34 2 3" xfId="35134"/>
    <cellStyle name="Примечание 14 34 2 4" xfId="35135"/>
    <cellStyle name="Примечание 14 34 2 5" xfId="35136"/>
    <cellStyle name="Примечание 14 34 2 6" xfId="35137"/>
    <cellStyle name="Примечание 14 34 2 7" xfId="35138"/>
    <cellStyle name="Примечание 14 34 3" xfId="35139"/>
    <cellStyle name="Примечание 14 34 4" xfId="35140"/>
    <cellStyle name="Примечание 14 34 5" xfId="35141"/>
    <cellStyle name="Примечание 14 34 6" xfId="35142"/>
    <cellStyle name="Примечание 14 34 7" xfId="35143"/>
    <cellStyle name="Примечание 14 34 8" xfId="35144"/>
    <cellStyle name="Примечание 14 35" xfId="35145"/>
    <cellStyle name="Примечание 14 35 2" xfId="35146"/>
    <cellStyle name="Примечание 14 35 2 2" xfId="35147"/>
    <cellStyle name="Примечание 14 35 2 3" xfId="35148"/>
    <cellStyle name="Примечание 14 35 2 4" xfId="35149"/>
    <cellStyle name="Примечание 14 35 2 5" xfId="35150"/>
    <cellStyle name="Примечание 14 35 2 6" xfId="35151"/>
    <cellStyle name="Примечание 14 35 2 7" xfId="35152"/>
    <cellStyle name="Примечание 14 35 3" xfId="35153"/>
    <cellStyle name="Примечание 14 35 4" xfId="35154"/>
    <cellStyle name="Примечание 14 35 5" xfId="35155"/>
    <cellStyle name="Примечание 14 35 6" xfId="35156"/>
    <cellStyle name="Примечание 14 35 7" xfId="35157"/>
    <cellStyle name="Примечание 14 35 8" xfId="35158"/>
    <cellStyle name="Примечание 14 36" xfId="35159"/>
    <cellStyle name="Примечание 14 36 2" xfId="35160"/>
    <cellStyle name="Примечание 14 36 2 2" xfId="35161"/>
    <cellStyle name="Примечание 14 36 2 3" xfId="35162"/>
    <cellStyle name="Примечание 14 36 2 4" xfId="35163"/>
    <cellStyle name="Примечание 14 36 2 5" xfId="35164"/>
    <cellStyle name="Примечание 14 36 2 6" xfId="35165"/>
    <cellStyle name="Примечание 14 36 2 7" xfId="35166"/>
    <cellStyle name="Примечание 14 36 3" xfId="35167"/>
    <cellStyle name="Примечание 14 36 4" xfId="35168"/>
    <cellStyle name="Примечание 14 36 5" xfId="35169"/>
    <cellStyle name="Примечание 14 36 6" xfId="35170"/>
    <cellStyle name="Примечание 14 36 7" xfId="35171"/>
    <cellStyle name="Примечание 14 36 8" xfId="35172"/>
    <cellStyle name="Примечание 14 37" xfId="35173"/>
    <cellStyle name="Примечание 14 37 2" xfId="35174"/>
    <cellStyle name="Примечание 14 37 2 2" xfId="35175"/>
    <cellStyle name="Примечание 14 37 2 3" xfId="35176"/>
    <cellStyle name="Примечание 14 37 2 4" xfId="35177"/>
    <cellStyle name="Примечание 14 37 2 5" xfId="35178"/>
    <cellStyle name="Примечание 14 37 2 6" xfId="35179"/>
    <cellStyle name="Примечание 14 37 2 7" xfId="35180"/>
    <cellStyle name="Примечание 14 37 3" xfId="35181"/>
    <cellStyle name="Примечание 14 37 4" xfId="35182"/>
    <cellStyle name="Примечание 14 37 5" xfId="35183"/>
    <cellStyle name="Примечание 14 37 6" xfId="35184"/>
    <cellStyle name="Примечание 14 37 7" xfId="35185"/>
    <cellStyle name="Примечание 14 37 8" xfId="35186"/>
    <cellStyle name="Примечание 14 38" xfId="35187"/>
    <cellStyle name="Примечание 14 38 2" xfId="35188"/>
    <cellStyle name="Примечание 14 38 3" xfId="35189"/>
    <cellStyle name="Примечание 14 38 4" xfId="35190"/>
    <cellStyle name="Примечание 14 38 5" xfId="35191"/>
    <cellStyle name="Примечание 14 38 6" xfId="35192"/>
    <cellStyle name="Примечание 14 38 7" xfId="35193"/>
    <cellStyle name="Примечание 14 39" xfId="35194"/>
    <cellStyle name="Примечание 14 4" xfId="35195"/>
    <cellStyle name="Примечание 14 4 2" xfId="35196"/>
    <cellStyle name="Примечание 14 4 2 2" xfId="35197"/>
    <cellStyle name="Примечание 14 4 2 3" xfId="35198"/>
    <cellStyle name="Примечание 14 4 2 4" xfId="35199"/>
    <cellStyle name="Примечание 14 4 2 5" xfId="35200"/>
    <cellStyle name="Примечание 14 4 2 6" xfId="35201"/>
    <cellStyle name="Примечание 14 4 2 7" xfId="35202"/>
    <cellStyle name="Примечание 14 4 3" xfId="35203"/>
    <cellStyle name="Примечание 14 4 4" xfId="35204"/>
    <cellStyle name="Примечание 14 4 5" xfId="35205"/>
    <cellStyle name="Примечание 14 4 6" xfId="35206"/>
    <cellStyle name="Примечание 14 4 7" xfId="35207"/>
    <cellStyle name="Примечание 14 4 8" xfId="35208"/>
    <cellStyle name="Примечание 14 40" xfId="35209"/>
    <cellStyle name="Примечание 14 41" xfId="35210"/>
    <cellStyle name="Примечание 14 42" xfId="35211"/>
    <cellStyle name="Примечание 14 43" xfId="35212"/>
    <cellStyle name="Примечание 14 44" xfId="35213"/>
    <cellStyle name="Примечание 14 5" xfId="35214"/>
    <cellStyle name="Примечание 14 5 2" xfId="35215"/>
    <cellStyle name="Примечание 14 5 2 2" xfId="35216"/>
    <cellStyle name="Примечание 14 5 2 3" xfId="35217"/>
    <cellStyle name="Примечание 14 5 2 4" xfId="35218"/>
    <cellStyle name="Примечание 14 5 2 5" xfId="35219"/>
    <cellStyle name="Примечание 14 5 2 6" xfId="35220"/>
    <cellStyle name="Примечание 14 5 2 7" xfId="35221"/>
    <cellStyle name="Примечание 14 5 3" xfId="35222"/>
    <cellStyle name="Примечание 14 5 4" xfId="35223"/>
    <cellStyle name="Примечание 14 5 5" xfId="35224"/>
    <cellStyle name="Примечание 14 5 6" xfId="35225"/>
    <cellStyle name="Примечание 14 5 7" xfId="35226"/>
    <cellStyle name="Примечание 14 5 8" xfId="35227"/>
    <cellStyle name="Примечание 14 6" xfId="35228"/>
    <cellStyle name="Примечание 14 6 2" xfId="35229"/>
    <cellStyle name="Примечание 14 6 2 2" xfId="35230"/>
    <cellStyle name="Примечание 14 6 2 3" xfId="35231"/>
    <cellStyle name="Примечание 14 6 2 4" xfId="35232"/>
    <cellStyle name="Примечание 14 6 2 5" xfId="35233"/>
    <cellStyle name="Примечание 14 6 2 6" xfId="35234"/>
    <cellStyle name="Примечание 14 6 2 7" xfId="35235"/>
    <cellStyle name="Примечание 14 6 3" xfId="35236"/>
    <cellStyle name="Примечание 14 6 4" xfId="35237"/>
    <cellStyle name="Примечание 14 6 5" xfId="35238"/>
    <cellStyle name="Примечание 14 6 6" xfId="35239"/>
    <cellStyle name="Примечание 14 6 7" xfId="35240"/>
    <cellStyle name="Примечание 14 6 8" xfId="35241"/>
    <cellStyle name="Примечание 14 7" xfId="35242"/>
    <cellStyle name="Примечание 14 7 2" xfId="35243"/>
    <cellStyle name="Примечание 14 7 2 2" xfId="35244"/>
    <cellStyle name="Примечание 14 7 2 3" xfId="35245"/>
    <cellStyle name="Примечание 14 7 2 4" xfId="35246"/>
    <cellStyle name="Примечание 14 7 2 5" xfId="35247"/>
    <cellStyle name="Примечание 14 7 2 6" xfId="35248"/>
    <cellStyle name="Примечание 14 7 2 7" xfId="35249"/>
    <cellStyle name="Примечание 14 7 3" xfId="35250"/>
    <cellStyle name="Примечание 14 7 4" xfId="35251"/>
    <cellStyle name="Примечание 14 7 5" xfId="35252"/>
    <cellStyle name="Примечание 14 7 6" xfId="35253"/>
    <cellStyle name="Примечание 14 7 7" xfId="35254"/>
    <cellStyle name="Примечание 14 7 8" xfId="35255"/>
    <cellStyle name="Примечание 14 8" xfId="35256"/>
    <cellStyle name="Примечание 14 8 2" xfId="35257"/>
    <cellStyle name="Примечание 14 8 2 2" xfId="35258"/>
    <cellStyle name="Примечание 14 8 2 3" xfId="35259"/>
    <cellStyle name="Примечание 14 8 2 4" xfId="35260"/>
    <cellStyle name="Примечание 14 8 2 5" xfId="35261"/>
    <cellStyle name="Примечание 14 8 2 6" xfId="35262"/>
    <cellStyle name="Примечание 14 8 2 7" xfId="35263"/>
    <cellStyle name="Примечание 14 8 3" xfId="35264"/>
    <cellStyle name="Примечание 14 8 4" xfId="35265"/>
    <cellStyle name="Примечание 14 8 5" xfId="35266"/>
    <cellStyle name="Примечание 14 8 6" xfId="35267"/>
    <cellStyle name="Примечание 14 8 7" xfId="35268"/>
    <cellStyle name="Примечание 14 8 8" xfId="35269"/>
    <cellStyle name="Примечание 14 9" xfId="35270"/>
    <cellStyle name="Примечание 14 9 2" xfId="35271"/>
    <cellStyle name="Примечание 14 9 2 2" xfId="35272"/>
    <cellStyle name="Примечание 14 9 2 3" xfId="35273"/>
    <cellStyle name="Примечание 14 9 2 4" xfId="35274"/>
    <cellStyle name="Примечание 14 9 2 5" xfId="35275"/>
    <cellStyle name="Примечание 14 9 2 6" xfId="35276"/>
    <cellStyle name="Примечание 14 9 2 7" xfId="35277"/>
    <cellStyle name="Примечание 14 9 3" xfId="35278"/>
    <cellStyle name="Примечание 14 9 4" xfId="35279"/>
    <cellStyle name="Примечание 14 9 5" xfId="35280"/>
    <cellStyle name="Примечание 14 9 6" xfId="35281"/>
    <cellStyle name="Примечание 14 9 7" xfId="35282"/>
    <cellStyle name="Примечание 14 9 8" xfId="35283"/>
    <cellStyle name="Примечание 14_7 Расчёт тарифа 2011-2012 МЭС Востока" xfId="35284"/>
    <cellStyle name="Примечание 15" xfId="35285"/>
    <cellStyle name="Примечание 15 10" xfId="35286"/>
    <cellStyle name="Примечание 15 10 2" xfId="35287"/>
    <cellStyle name="Примечание 15 10 2 2" xfId="35288"/>
    <cellStyle name="Примечание 15 10 2 3" xfId="35289"/>
    <cellStyle name="Примечание 15 10 2 4" xfId="35290"/>
    <cellStyle name="Примечание 15 10 2 5" xfId="35291"/>
    <cellStyle name="Примечание 15 10 2 6" xfId="35292"/>
    <cellStyle name="Примечание 15 10 2 7" xfId="35293"/>
    <cellStyle name="Примечание 15 10 3" xfId="35294"/>
    <cellStyle name="Примечание 15 10 4" xfId="35295"/>
    <cellStyle name="Примечание 15 10 5" xfId="35296"/>
    <cellStyle name="Примечание 15 10 6" xfId="35297"/>
    <cellStyle name="Примечание 15 10 7" xfId="35298"/>
    <cellStyle name="Примечание 15 10 8" xfId="35299"/>
    <cellStyle name="Примечание 15 11" xfId="35300"/>
    <cellStyle name="Примечание 15 11 2" xfId="35301"/>
    <cellStyle name="Примечание 15 11 2 2" xfId="35302"/>
    <cellStyle name="Примечание 15 11 2 3" xfId="35303"/>
    <cellStyle name="Примечание 15 11 2 4" xfId="35304"/>
    <cellStyle name="Примечание 15 11 2 5" xfId="35305"/>
    <cellStyle name="Примечание 15 11 2 6" xfId="35306"/>
    <cellStyle name="Примечание 15 11 2 7" xfId="35307"/>
    <cellStyle name="Примечание 15 11 3" xfId="35308"/>
    <cellStyle name="Примечание 15 11 4" xfId="35309"/>
    <cellStyle name="Примечание 15 11 5" xfId="35310"/>
    <cellStyle name="Примечание 15 11 6" xfId="35311"/>
    <cellStyle name="Примечание 15 11 7" xfId="35312"/>
    <cellStyle name="Примечание 15 11 8" xfId="35313"/>
    <cellStyle name="Примечание 15 12" xfId="35314"/>
    <cellStyle name="Примечание 15 12 2" xfId="35315"/>
    <cellStyle name="Примечание 15 12 2 2" xfId="35316"/>
    <cellStyle name="Примечание 15 12 2 3" xfId="35317"/>
    <cellStyle name="Примечание 15 12 2 4" xfId="35318"/>
    <cellStyle name="Примечание 15 12 2 5" xfId="35319"/>
    <cellStyle name="Примечание 15 12 2 6" xfId="35320"/>
    <cellStyle name="Примечание 15 12 2 7" xfId="35321"/>
    <cellStyle name="Примечание 15 12 3" xfId="35322"/>
    <cellStyle name="Примечание 15 12 4" xfId="35323"/>
    <cellStyle name="Примечание 15 12 5" xfId="35324"/>
    <cellStyle name="Примечание 15 12 6" xfId="35325"/>
    <cellStyle name="Примечание 15 12 7" xfId="35326"/>
    <cellStyle name="Примечание 15 12 8" xfId="35327"/>
    <cellStyle name="Примечание 15 13" xfId="35328"/>
    <cellStyle name="Примечание 15 13 2" xfId="35329"/>
    <cellStyle name="Примечание 15 13 2 2" xfId="35330"/>
    <cellStyle name="Примечание 15 13 2 3" xfId="35331"/>
    <cellStyle name="Примечание 15 13 2 4" xfId="35332"/>
    <cellStyle name="Примечание 15 13 2 5" xfId="35333"/>
    <cellStyle name="Примечание 15 13 2 6" xfId="35334"/>
    <cellStyle name="Примечание 15 13 2 7" xfId="35335"/>
    <cellStyle name="Примечание 15 13 3" xfId="35336"/>
    <cellStyle name="Примечание 15 13 4" xfId="35337"/>
    <cellStyle name="Примечание 15 13 5" xfId="35338"/>
    <cellStyle name="Примечание 15 13 6" xfId="35339"/>
    <cellStyle name="Примечание 15 13 7" xfId="35340"/>
    <cellStyle name="Примечание 15 13 8" xfId="35341"/>
    <cellStyle name="Примечание 15 14" xfId="35342"/>
    <cellStyle name="Примечание 15 14 2" xfId="35343"/>
    <cellStyle name="Примечание 15 14 2 2" xfId="35344"/>
    <cellStyle name="Примечание 15 14 2 3" xfId="35345"/>
    <cellStyle name="Примечание 15 14 2 4" xfId="35346"/>
    <cellStyle name="Примечание 15 14 2 5" xfId="35347"/>
    <cellStyle name="Примечание 15 14 2 6" xfId="35348"/>
    <cellStyle name="Примечание 15 14 2 7" xfId="35349"/>
    <cellStyle name="Примечание 15 14 3" xfId="35350"/>
    <cellStyle name="Примечание 15 14 4" xfId="35351"/>
    <cellStyle name="Примечание 15 14 5" xfId="35352"/>
    <cellStyle name="Примечание 15 14 6" xfId="35353"/>
    <cellStyle name="Примечание 15 14 7" xfId="35354"/>
    <cellStyle name="Примечание 15 14 8" xfId="35355"/>
    <cellStyle name="Примечание 15 15" xfId="35356"/>
    <cellStyle name="Примечание 15 15 2" xfId="35357"/>
    <cellStyle name="Примечание 15 15 2 2" xfId="35358"/>
    <cellStyle name="Примечание 15 15 2 3" xfId="35359"/>
    <cellStyle name="Примечание 15 15 2 4" xfId="35360"/>
    <cellStyle name="Примечание 15 15 2 5" xfId="35361"/>
    <cellStyle name="Примечание 15 15 2 6" xfId="35362"/>
    <cellStyle name="Примечание 15 15 2 7" xfId="35363"/>
    <cellStyle name="Примечание 15 15 3" xfId="35364"/>
    <cellStyle name="Примечание 15 15 4" xfId="35365"/>
    <cellStyle name="Примечание 15 15 5" xfId="35366"/>
    <cellStyle name="Примечание 15 15 6" xfId="35367"/>
    <cellStyle name="Примечание 15 15 7" xfId="35368"/>
    <cellStyle name="Примечание 15 15 8" xfId="35369"/>
    <cellStyle name="Примечание 15 16" xfId="35370"/>
    <cellStyle name="Примечание 15 16 2" xfId="35371"/>
    <cellStyle name="Примечание 15 16 2 2" xfId="35372"/>
    <cellStyle name="Примечание 15 16 2 3" xfId="35373"/>
    <cellStyle name="Примечание 15 16 2 4" xfId="35374"/>
    <cellStyle name="Примечание 15 16 2 5" xfId="35375"/>
    <cellStyle name="Примечание 15 16 2 6" xfId="35376"/>
    <cellStyle name="Примечание 15 16 2 7" xfId="35377"/>
    <cellStyle name="Примечание 15 16 3" xfId="35378"/>
    <cellStyle name="Примечание 15 16 4" xfId="35379"/>
    <cellStyle name="Примечание 15 16 5" xfId="35380"/>
    <cellStyle name="Примечание 15 16 6" xfId="35381"/>
    <cellStyle name="Примечание 15 16 7" xfId="35382"/>
    <cellStyle name="Примечание 15 16 8" xfId="35383"/>
    <cellStyle name="Примечание 15 17" xfId="35384"/>
    <cellStyle name="Примечание 15 17 2" xfId="35385"/>
    <cellStyle name="Примечание 15 17 2 2" xfId="35386"/>
    <cellStyle name="Примечание 15 17 2 3" xfId="35387"/>
    <cellStyle name="Примечание 15 17 2 4" xfId="35388"/>
    <cellStyle name="Примечание 15 17 2 5" xfId="35389"/>
    <cellStyle name="Примечание 15 17 2 6" xfId="35390"/>
    <cellStyle name="Примечание 15 17 2 7" xfId="35391"/>
    <cellStyle name="Примечание 15 17 3" xfId="35392"/>
    <cellStyle name="Примечание 15 17 4" xfId="35393"/>
    <cellStyle name="Примечание 15 17 5" xfId="35394"/>
    <cellStyle name="Примечание 15 17 6" xfId="35395"/>
    <cellStyle name="Примечание 15 17 7" xfId="35396"/>
    <cellStyle name="Примечание 15 17 8" xfId="35397"/>
    <cellStyle name="Примечание 15 18" xfId="35398"/>
    <cellStyle name="Примечание 15 18 2" xfId="35399"/>
    <cellStyle name="Примечание 15 18 2 2" xfId="35400"/>
    <cellStyle name="Примечание 15 18 2 3" xfId="35401"/>
    <cellStyle name="Примечание 15 18 2 4" xfId="35402"/>
    <cellStyle name="Примечание 15 18 2 5" xfId="35403"/>
    <cellStyle name="Примечание 15 18 2 6" xfId="35404"/>
    <cellStyle name="Примечание 15 18 2 7" xfId="35405"/>
    <cellStyle name="Примечание 15 18 3" xfId="35406"/>
    <cellStyle name="Примечание 15 18 4" xfId="35407"/>
    <cellStyle name="Примечание 15 18 5" xfId="35408"/>
    <cellStyle name="Примечание 15 18 6" xfId="35409"/>
    <cellStyle name="Примечание 15 18 7" xfId="35410"/>
    <cellStyle name="Примечание 15 18 8" xfId="35411"/>
    <cellStyle name="Примечание 15 19" xfId="35412"/>
    <cellStyle name="Примечание 15 19 2" xfId="35413"/>
    <cellStyle name="Примечание 15 19 2 2" xfId="35414"/>
    <cellStyle name="Примечание 15 19 2 3" xfId="35415"/>
    <cellStyle name="Примечание 15 19 2 4" xfId="35416"/>
    <cellStyle name="Примечание 15 19 2 5" xfId="35417"/>
    <cellStyle name="Примечание 15 19 2 6" xfId="35418"/>
    <cellStyle name="Примечание 15 19 2 7" xfId="35419"/>
    <cellStyle name="Примечание 15 19 3" xfId="35420"/>
    <cellStyle name="Примечание 15 19 4" xfId="35421"/>
    <cellStyle name="Примечание 15 19 5" xfId="35422"/>
    <cellStyle name="Примечание 15 19 6" xfId="35423"/>
    <cellStyle name="Примечание 15 19 7" xfId="35424"/>
    <cellStyle name="Примечание 15 19 8" xfId="35425"/>
    <cellStyle name="Примечание 15 2" xfId="35426"/>
    <cellStyle name="Примечание 15 2 2" xfId="35427"/>
    <cellStyle name="Примечание 15 2 2 2" xfId="35428"/>
    <cellStyle name="Примечание 15 2 2 3" xfId="35429"/>
    <cellStyle name="Примечание 15 2 2 4" xfId="35430"/>
    <cellStyle name="Примечание 15 2 2 5" xfId="35431"/>
    <cellStyle name="Примечание 15 2 2 6" xfId="35432"/>
    <cellStyle name="Примечание 15 2 2 7" xfId="35433"/>
    <cellStyle name="Примечание 15 2 3" xfId="35434"/>
    <cellStyle name="Примечание 15 2 4" xfId="35435"/>
    <cellStyle name="Примечание 15 2 5" xfId="35436"/>
    <cellStyle name="Примечание 15 2 6" xfId="35437"/>
    <cellStyle name="Примечание 15 2 7" xfId="35438"/>
    <cellStyle name="Примечание 15 2 8" xfId="35439"/>
    <cellStyle name="Примечание 15 20" xfId="35440"/>
    <cellStyle name="Примечание 15 20 2" xfId="35441"/>
    <cellStyle name="Примечание 15 20 2 2" xfId="35442"/>
    <cellStyle name="Примечание 15 20 2 3" xfId="35443"/>
    <cellStyle name="Примечание 15 20 2 4" xfId="35444"/>
    <cellStyle name="Примечание 15 20 2 5" xfId="35445"/>
    <cellStyle name="Примечание 15 20 2 6" xfId="35446"/>
    <cellStyle name="Примечание 15 20 2 7" xfId="35447"/>
    <cellStyle name="Примечание 15 20 3" xfId="35448"/>
    <cellStyle name="Примечание 15 20 4" xfId="35449"/>
    <cellStyle name="Примечание 15 20 5" xfId="35450"/>
    <cellStyle name="Примечание 15 20 6" xfId="35451"/>
    <cellStyle name="Примечание 15 20 7" xfId="35452"/>
    <cellStyle name="Примечание 15 20 8" xfId="35453"/>
    <cellStyle name="Примечание 15 21" xfId="35454"/>
    <cellStyle name="Примечание 15 21 2" xfId="35455"/>
    <cellStyle name="Примечание 15 21 2 2" xfId="35456"/>
    <cellStyle name="Примечание 15 21 2 3" xfId="35457"/>
    <cellStyle name="Примечание 15 21 2 4" xfId="35458"/>
    <cellStyle name="Примечание 15 21 2 5" xfId="35459"/>
    <cellStyle name="Примечание 15 21 2 6" xfId="35460"/>
    <cellStyle name="Примечание 15 21 2 7" xfId="35461"/>
    <cellStyle name="Примечание 15 21 3" xfId="35462"/>
    <cellStyle name="Примечание 15 21 4" xfId="35463"/>
    <cellStyle name="Примечание 15 21 5" xfId="35464"/>
    <cellStyle name="Примечание 15 21 6" xfId="35465"/>
    <cellStyle name="Примечание 15 21 7" xfId="35466"/>
    <cellStyle name="Примечание 15 21 8" xfId="35467"/>
    <cellStyle name="Примечание 15 22" xfId="35468"/>
    <cellStyle name="Примечание 15 22 2" xfId="35469"/>
    <cellStyle name="Примечание 15 22 2 2" xfId="35470"/>
    <cellStyle name="Примечание 15 22 2 3" xfId="35471"/>
    <cellStyle name="Примечание 15 22 2 4" xfId="35472"/>
    <cellStyle name="Примечание 15 22 2 5" xfId="35473"/>
    <cellStyle name="Примечание 15 22 2 6" xfId="35474"/>
    <cellStyle name="Примечание 15 22 2 7" xfId="35475"/>
    <cellStyle name="Примечание 15 22 3" xfId="35476"/>
    <cellStyle name="Примечание 15 22 4" xfId="35477"/>
    <cellStyle name="Примечание 15 22 5" xfId="35478"/>
    <cellStyle name="Примечание 15 22 6" xfId="35479"/>
    <cellStyle name="Примечание 15 22 7" xfId="35480"/>
    <cellStyle name="Примечание 15 22 8" xfId="35481"/>
    <cellStyle name="Примечание 15 23" xfId="35482"/>
    <cellStyle name="Примечание 15 23 2" xfId="35483"/>
    <cellStyle name="Примечание 15 23 2 2" xfId="35484"/>
    <cellStyle name="Примечание 15 23 2 3" xfId="35485"/>
    <cellStyle name="Примечание 15 23 2 4" xfId="35486"/>
    <cellStyle name="Примечание 15 23 2 5" xfId="35487"/>
    <cellStyle name="Примечание 15 23 2 6" xfId="35488"/>
    <cellStyle name="Примечание 15 23 2 7" xfId="35489"/>
    <cellStyle name="Примечание 15 23 3" xfId="35490"/>
    <cellStyle name="Примечание 15 23 4" xfId="35491"/>
    <cellStyle name="Примечание 15 23 5" xfId="35492"/>
    <cellStyle name="Примечание 15 23 6" xfId="35493"/>
    <cellStyle name="Примечание 15 23 7" xfId="35494"/>
    <cellStyle name="Примечание 15 23 8" xfId="35495"/>
    <cellStyle name="Примечание 15 24" xfId="35496"/>
    <cellStyle name="Примечание 15 24 2" xfId="35497"/>
    <cellStyle name="Примечание 15 24 2 2" xfId="35498"/>
    <cellStyle name="Примечание 15 24 2 3" xfId="35499"/>
    <cellStyle name="Примечание 15 24 2 4" xfId="35500"/>
    <cellStyle name="Примечание 15 24 2 5" xfId="35501"/>
    <cellStyle name="Примечание 15 24 2 6" xfId="35502"/>
    <cellStyle name="Примечание 15 24 2 7" xfId="35503"/>
    <cellStyle name="Примечание 15 24 3" xfId="35504"/>
    <cellStyle name="Примечание 15 24 4" xfId="35505"/>
    <cellStyle name="Примечание 15 24 5" xfId="35506"/>
    <cellStyle name="Примечание 15 24 6" xfId="35507"/>
    <cellStyle name="Примечание 15 24 7" xfId="35508"/>
    <cellStyle name="Примечание 15 24 8" xfId="35509"/>
    <cellStyle name="Примечание 15 25" xfId="35510"/>
    <cellStyle name="Примечание 15 25 2" xfId="35511"/>
    <cellStyle name="Примечание 15 25 2 2" xfId="35512"/>
    <cellStyle name="Примечание 15 25 2 3" xfId="35513"/>
    <cellStyle name="Примечание 15 25 2 4" xfId="35514"/>
    <cellStyle name="Примечание 15 25 2 5" xfId="35515"/>
    <cellStyle name="Примечание 15 25 2 6" xfId="35516"/>
    <cellStyle name="Примечание 15 25 2 7" xfId="35517"/>
    <cellStyle name="Примечание 15 25 3" xfId="35518"/>
    <cellStyle name="Примечание 15 25 4" xfId="35519"/>
    <cellStyle name="Примечание 15 25 5" xfId="35520"/>
    <cellStyle name="Примечание 15 25 6" xfId="35521"/>
    <cellStyle name="Примечание 15 25 7" xfId="35522"/>
    <cellStyle name="Примечание 15 25 8" xfId="35523"/>
    <cellStyle name="Примечание 15 26" xfId="35524"/>
    <cellStyle name="Примечание 15 26 2" xfId="35525"/>
    <cellStyle name="Примечание 15 26 2 2" xfId="35526"/>
    <cellStyle name="Примечание 15 26 2 3" xfId="35527"/>
    <cellStyle name="Примечание 15 26 2 4" xfId="35528"/>
    <cellStyle name="Примечание 15 26 2 5" xfId="35529"/>
    <cellStyle name="Примечание 15 26 2 6" xfId="35530"/>
    <cellStyle name="Примечание 15 26 2 7" xfId="35531"/>
    <cellStyle name="Примечание 15 26 3" xfId="35532"/>
    <cellStyle name="Примечание 15 26 4" xfId="35533"/>
    <cellStyle name="Примечание 15 26 5" xfId="35534"/>
    <cellStyle name="Примечание 15 26 6" xfId="35535"/>
    <cellStyle name="Примечание 15 26 7" xfId="35536"/>
    <cellStyle name="Примечание 15 26 8" xfId="35537"/>
    <cellStyle name="Примечание 15 27" xfId="35538"/>
    <cellStyle name="Примечание 15 27 2" xfId="35539"/>
    <cellStyle name="Примечание 15 27 2 2" xfId="35540"/>
    <cellStyle name="Примечание 15 27 2 3" xfId="35541"/>
    <cellStyle name="Примечание 15 27 2 4" xfId="35542"/>
    <cellStyle name="Примечание 15 27 2 5" xfId="35543"/>
    <cellStyle name="Примечание 15 27 2 6" xfId="35544"/>
    <cellStyle name="Примечание 15 27 2 7" xfId="35545"/>
    <cellStyle name="Примечание 15 27 3" xfId="35546"/>
    <cellStyle name="Примечание 15 27 4" xfId="35547"/>
    <cellStyle name="Примечание 15 27 5" xfId="35548"/>
    <cellStyle name="Примечание 15 27 6" xfId="35549"/>
    <cellStyle name="Примечание 15 27 7" xfId="35550"/>
    <cellStyle name="Примечание 15 27 8" xfId="35551"/>
    <cellStyle name="Примечание 15 28" xfId="35552"/>
    <cellStyle name="Примечание 15 28 2" xfId="35553"/>
    <cellStyle name="Примечание 15 28 2 2" xfId="35554"/>
    <cellStyle name="Примечание 15 28 2 3" xfId="35555"/>
    <cellStyle name="Примечание 15 28 2 4" xfId="35556"/>
    <cellStyle name="Примечание 15 28 2 5" xfId="35557"/>
    <cellStyle name="Примечание 15 28 2 6" xfId="35558"/>
    <cellStyle name="Примечание 15 28 2 7" xfId="35559"/>
    <cellStyle name="Примечание 15 28 3" xfId="35560"/>
    <cellStyle name="Примечание 15 28 4" xfId="35561"/>
    <cellStyle name="Примечание 15 28 5" xfId="35562"/>
    <cellStyle name="Примечание 15 28 6" xfId="35563"/>
    <cellStyle name="Примечание 15 28 7" xfId="35564"/>
    <cellStyle name="Примечание 15 28 8" xfId="35565"/>
    <cellStyle name="Примечание 15 29" xfId="35566"/>
    <cellStyle name="Примечание 15 29 2" xfId="35567"/>
    <cellStyle name="Примечание 15 29 2 2" xfId="35568"/>
    <cellStyle name="Примечание 15 29 2 3" xfId="35569"/>
    <cellStyle name="Примечание 15 29 2 4" xfId="35570"/>
    <cellStyle name="Примечание 15 29 2 5" xfId="35571"/>
    <cellStyle name="Примечание 15 29 2 6" xfId="35572"/>
    <cellStyle name="Примечание 15 29 2 7" xfId="35573"/>
    <cellStyle name="Примечание 15 29 3" xfId="35574"/>
    <cellStyle name="Примечание 15 29 4" xfId="35575"/>
    <cellStyle name="Примечание 15 29 5" xfId="35576"/>
    <cellStyle name="Примечание 15 29 6" xfId="35577"/>
    <cellStyle name="Примечание 15 29 7" xfId="35578"/>
    <cellStyle name="Примечание 15 29 8" xfId="35579"/>
    <cellStyle name="Примечание 15 3" xfId="35580"/>
    <cellStyle name="Примечание 15 3 2" xfId="35581"/>
    <cellStyle name="Примечание 15 3 2 2" xfId="35582"/>
    <cellStyle name="Примечание 15 3 2 3" xfId="35583"/>
    <cellStyle name="Примечание 15 3 2 4" xfId="35584"/>
    <cellStyle name="Примечание 15 3 2 5" xfId="35585"/>
    <cellStyle name="Примечание 15 3 2 6" xfId="35586"/>
    <cellStyle name="Примечание 15 3 2 7" xfId="35587"/>
    <cellStyle name="Примечание 15 3 3" xfId="35588"/>
    <cellStyle name="Примечание 15 3 4" xfId="35589"/>
    <cellStyle name="Примечание 15 3 5" xfId="35590"/>
    <cellStyle name="Примечание 15 3 6" xfId="35591"/>
    <cellStyle name="Примечание 15 3 7" xfId="35592"/>
    <cellStyle name="Примечание 15 3 8" xfId="35593"/>
    <cellStyle name="Примечание 15 30" xfId="35594"/>
    <cellStyle name="Примечание 15 30 2" xfId="35595"/>
    <cellStyle name="Примечание 15 30 2 2" xfId="35596"/>
    <cellStyle name="Примечание 15 30 2 3" xfId="35597"/>
    <cellStyle name="Примечание 15 30 2 4" xfId="35598"/>
    <cellStyle name="Примечание 15 30 2 5" xfId="35599"/>
    <cellStyle name="Примечание 15 30 2 6" xfId="35600"/>
    <cellStyle name="Примечание 15 30 2 7" xfId="35601"/>
    <cellStyle name="Примечание 15 30 3" xfId="35602"/>
    <cellStyle name="Примечание 15 30 4" xfId="35603"/>
    <cellStyle name="Примечание 15 30 5" xfId="35604"/>
    <cellStyle name="Примечание 15 30 6" xfId="35605"/>
    <cellStyle name="Примечание 15 30 7" xfId="35606"/>
    <cellStyle name="Примечание 15 30 8" xfId="35607"/>
    <cellStyle name="Примечание 15 31" xfId="35608"/>
    <cellStyle name="Примечание 15 31 2" xfId="35609"/>
    <cellStyle name="Примечание 15 31 2 2" xfId="35610"/>
    <cellStyle name="Примечание 15 31 2 3" xfId="35611"/>
    <cellStyle name="Примечание 15 31 2 4" xfId="35612"/>
    <cellStyle name="Примечание 15 31 2 5" xfId="35613"/>
    <cellStyle name="Примечание 15 31 2 6" xfId="35614"/>
    <cellStyle name="Примечание 15 31 2 7" xfId="35615"/>
    <cellStyle name="Примечание 15 31 3" xfId="35616"/>
    <cellStyle name="Примечание 15 31 4" xfId="35617"/>
    <cellStyle name="Примечание 15 31 5" xfId="35618"/>
    <cellStyle name="Примечание 15 31 6" xfId="35619"/>
    <cellStyle name="Примечание 15 31 7" xfId="35620"/>
    <cellStyle name="Примечание 15 31 8" xfId="35621"/>
    <cellStyle name="Примечание 15 32" xfId="35622"/>
    <cellStyle name="Примечание 15 32 2" xfId="35623"/>
    <cellStyle name="Примечание 15 32 2 2" xfId="35624"/>
    <cellStyle name="Примечание 15 32 2 3" xfId="35625"/>
    <cellStyle name="Примечание 15 32 2 4" xfId="35626"/>
    <cellStyle name="Примечание 15 32 2 5" xfId="35627"/>
    <cellStyle name="Примечание 15 32 2 6" xfId="35628"/>
    <cellStyle name="Примечание 15 32 2 7" xfId="35629"/>
    <cellStyle name="Примечание 15 32 3" xfId="35630"/>
    <cellStyle name="Примечание 15 32 4" xfId="35631"/>
    <cellStyle name="Примечание 15 32 5" xfId="35632"/>
    <cellStyle name="Примечание 15 32 6" xfId="35633"/>
    <cellStyle name="Примечание 15 32 7" xfId="35634"/>
    <cellStyle name="Примечание 15 32 8" xfId="35635"/>
    <cellStyle name="Примечание 15 33" xfId="35636"/>
    <cellStyle name="Примечание 15 33 2" xfId="35637"/>
    <cellStyle name="Примечание 15 33 2 2" xfId="35638"/>
    <cellStyle name="Примечание 15 33 2 3" xfId="35639"/>
    <cellStyle name="Примечание 15 33 2 4" xfId="35640"/>
    <cellStyle name="Примечание 15 33 2 5" xfId="35641"/>
    <cellStyle name="Примечание 15 33 2 6" xfId="35642"/>
    <cellStyle name="Примечание 15 33 2 7" xfId="35643"/>
    <cellStyle name="Примечание 15 33 3" xfId="35644"/>
    <cellStyle name="Примечание 15 33 4" xfId="35645"/>
    <cellStyle name="Примечание 15 33 5" xfId="35646"/>
    <cellStyle name="Примечание 15 33 6" xfId="35647"/>
    <cellStyle name="Примечание 15 33 7" xfId="35648"/>
    <cellStyle name="Примечание 15 33 8" xfId="35649"/>
    <cellStyle name="Примечание 15 34" xfId="35650"/>
    <cellStyle name="Примечание 15 34 2" xfId="35651"/>
    <cellStyle name="Примечание 15 34 2 2" xfId="35652"/>
    <cellStyle name="Примечание 15 34 2 3" xfId="35653"/>
    <cellStyle name="Примечание 15 34 2 4" xfId="35654"/>
    <cellStyle name="Примечание 15 34 2 5" xfId="35655"/>
    <cellStyle name="Примечание 15 34 2 6" xfId="35656"/>
    <cellStyle name="Примечание 15 34 2 7" xfId="35657"/>
    <cellStyle name="Примечание 15 34 3" xfId="35658"/>
    <cellStyle name="Примечание 15 34 4" xfId="35659"/>
    <cellStyle name="Примечание 15 34 5" xfId="35660"/>
    <cellStyle name="Примечание 15 34 6" xfId="35661"/>
    <cellStyle name="Примечание 15 34 7" xfId="35662"/>
    <cellStyle name="Примечание 15 34 8" xfId="35663"/>
    <cellStyle name="Примечание 15 35" xfId="35664"/>
    <cellStyle name="Примечание 15 35 2" xfId="35665"/>
    <cellStyle name="Примечание 15 35 2 2" xfId="35666"/>
    <cellStyle name="Примечание 15 35 2 3" xfId="35667"/>
    <cellStyle name="Примечание 15 35 2 4" xfId="35668"/>
    <cellStyle name="Примечание 15 35 2 5" xfId="35669"/>
    <cellStyle name="Примечание 15 35 2 6" xfId="35670"/>
    <cellStyle name="Примечание 15 35 2 7" xfId="35671"/>
    <cellStyle name="Примечание 15 35 3" xfId="35672"/>
    <cellStyle name="Примечание 15 35 4" xfId="35673"/>
    <cellStyle name="Примечание 15 35 5" xfId="35674"/>
    <cellStyle name="Примечание 15 35 6" xfId="35675"/>
    <cellStyle name="Примечание 15 35 7" xfId="35676"/>
    <cellStyle name="Примечание 15 35 8" xfId="35677"/>
    <cellStyle name="Примечание 15 36" xfId="35678"/>
    <cellStyle name="Примечание 15 36 2" xfId="35679"/>
    <cellStyle name="Примечание 15 36 2 2" xfId="35680"/>
    <cellStyle name="Примечание 15 36 2 3" xfId="35681"/>
    <cellStyle name="Примечание 15 36 2 4" xfId="35682"/>
    <cellStyle name="Примечание 15 36 2 5" xfId="35683"/>
    <cellStyle name="Примечание 15 36 2 6" xfId="35684"/>
    <cellStyle name="Примечание 15 36 2 7" xfId="35685"/>
    <cellStyle name="Примечание 15 36 3" xfId="35686"/>
    <cellStyle name="Примечание 15 36 4" xfId="35687"/>
    <cellStyle name="Примечание 15 36 5" xfId="35688"/>
    <cellStyle name="Примечание 15 36 6" xfId="35689"/>
    <cellStyle name="Примечание 15 36 7" xfId="35690"/>
    <cellStyle name="Примечание 15 36 8" xfId="35691"/>
    <cellStyle name="Примечание 15 37" xfId="35692"/>
    <cellStyle name="Примечание 15 37 2" xfId="35693"/>
    <cellStyle name="Примечание 15 37 2 2" xfId="35694"/>
    <cellStyle name="Примечание 15 37 2 3" xfId="35695"/>
    <cellStyle name="Примечание 15 37 2 4" xfId="35696"/>
    <cellStyle name="Примечание 15 37 2 5" xfId="35697"/>
    <cellStyle name="Примечание 15 37 2 6" xfId="35698"/>
    <cellStyle name="Примечание 15 37 2 7" xfId="35699"/>
    <cellStyle name="Примечание 15 37 3" xfId="35700"/>
    <cellStyle name="Примечание 15 37 4" xfId="35701"/>
    <cellStyle name="Примечание 15 37 5" xfId="35702"/>
    <cellStyle name="Примечание 15 37 6" xfId="35703"/>
    <cellStyle name="Примечание 15 37 7" xfId="35704"/>
    <cellStyle name="Примечание 15 37 8" xfId="35705"/>
    <cellStyle name="Примечание 15 38" xfId="35706"/>
    <cellStyle name="Примечание 15 38 2" xfId="35707"/>
    <cellStyle name="Примечание 15 38 3" xfId="35708"/>
    <cellStyle name="Примечание 15 38 4" xfId="35709"/>
    <cellStyle name="Примечание 15 38 5" xfId="35710"/>
    <cellStyle name="Примечание 15 38 6" xfId="35711"/>
    <cellStyle name="Примечание 15 38 7" xfId="35712"/>
    <cellStyle name="Примечание 15 39" xfId="35713"/>
    <cellStyle name="Примечание 15 4" xfId="35714"/>
    <cellStyle name="Примечание 15 4 2" xfId="35715"/>
    <cellStyle name="Примечание 15 4 2 2" xfId="35716"/>
    <cellStyle name="Примечание 15 4 2 3" xfId="35717"/>
    <cellStyle name="Примечание 15 4 2 4" xfId="35718"/>
    <cellStyle name="Примечание 15 4 2 5" xfId="35719"/>
    <cellStyle name="Примечание 15 4 2 6" xfId="35720"/>
    <cellStyle name="Примечание 15 4 2 7" xfId="35721"/>
    <cellStyle name="Примечание 15 4 3" xfId="35722"/>
    <cellStyle name="Примечание 15 4 4" xfId="35723"/>
    <cellStyle name="Примечание 15 4 5" xfId="35724"/>
    <cellStyle name="Примечание 15 4 6" xfId="35725"/>
    <cellStyle name="Примечание 15 4 7" xfId="35726"/>
    <cellStyle name="Примечание 15 4 8" xfId="35727"/>
    <cellStyle name="Примечание 15 40" xfId="35728"/>
    <cellStyle name="Примечание 15 41" xfId="35729"/>
    <cellStyle name="Примечание 15 42" xfId="35730"/>
    <cellStyle name="Примечание 15 43" xfId="35731"/>
    <cellStyle name="Примечание 15 44" xfId="35732"/>
    <cellStyle name="Примечание 15 5" xfId="35733"/>
    <cellStyle name="Примечание 15 5 2" xfId="35734"/>
    <cellStyle name="Примечание 15 5 2 2" xfId="35735"/>
    <cellStyle name="Примечание 15 5 2 3" xfId="35736"/>
    <cellStyle name="Примечание 15 5 2 4" xfId="35737"/>
    <cellStyle name="Примечание 15 5 2 5" xfId="35738"/>
    <cellStyle name="Примечание 15 5 2 6" xfId="35739"/>
    <cellStyle name="Примечание 15 5 2 7" xfId="35740"/>
    <cellStyle name="Примечание 15 5 3" xfId="35741"/>
    <cellStyle name="Примечание 15 5 4" xfId="35742"/>
    <cellStyle name="Примечание 15 5 5" xfId="35743"/>
    <cellStyle name="Примечание 15 5 6" xfId="35744"/>
    <cellStyle name="Примечание 15 5 7" xfId="35745"/>
    <cellStyle name="Примечание 15 5 8" xfId="35746"/>
    <cellStyle name="Примечание 15 6" xfId="35747"/>
    <cellStyle name="Примечание 15 6 2" xfId="35748"/>
    <cellStyle name="Примечание 15 6 2 2" xfId="35749"/>
    <cellStyle name="Примечание 15 6 2 3" xfId="35750"/>
    <cellStyle name="Примечание 15 6 2 4" xfId="35751"/>
    <cellStyle name="Примечание 15 6 2 5" xfId="35752"/>
    <cellStyle name="Примечание 15 6 2 6" xfId="35753"/>
    <cellStyle name="Примечание 15 6 2 7" xfId="35754"/>
    <cellStyle name="Примечание 15 6 3" xfId="35755"/>
    <cellStyle name="Примечание 15 6 4" xfId="35756"/>
    <cellStyle name="Примечание 15 6 5" xfId="35757"/>
    <cellStyle name="Примечание 15 6 6" xfId="35758"/>
    <cellStyle name="Примечание 15 6 7" xfId="35759"/>
    <cellStyle name="Примечание 15 6 8" xfId="35760"/>
    <cellStyle name="Примечание 15 7" xfId="35761"/>
    <cellStyle name="Примечание 15 7 2" xfId="35762"/>
    <cellStyle name="Примечание 15 7 2 2" xfId="35763"/>
    <cellStyle name="Примечание 15 7 2 3" xfId="35764"/>
    <cellStyle name="Примечание 15 7 2 4" xfId="35765"/>
    <cellStyle name="Примечание 15 7 2 5" xfId="35766"/>
    <cellStyle name="Примечание 15 7 2 6" xfId="35767"/>
    <cellStyle name="Примечание 15 7 2 7" xfId="35768"/>
    <cellStyle name="Примечание 15 7 3" xfId="35769"/>
    <cellStyle name="Примечание 15 7 4" xfId="35770"/>
    <cellStyle name="Примечание 15 7 5" xfId="35771"/>
    <cellStyle name="Примечание 15 7 6" xfId="35772"/>
    <cellStyle name="Примечание 15 7 7" xfId="35773"/>
    <cellStyle name="Примечание 15 7 8" xfId="35774"/>
    <cellStyle name="Примечание 15 8" xfId="35775"/>
    <cellStyle name="Примечание 15 8 2" xfId="35776"/>
    <cellStyle name="Примечание 15 8 2 2" xfId="35777"/>
    <cellStyle name="Примечание 15 8 2 3" xfId="35778"/>
    <cellStyle name="Примечание 15 8 2 4" xfId="35779"/>
    <cellStyle name="Примечание 15 8 2 5" xfId="35780"/>
    <cellStyle name="Примечание 15 8 2 6" xfId="35781"/>
    <cellStyle name="Примечание 15 8 2 7" xfId="35782"/>
    <cellStyle name="Примечание 15 8 3" xfId="35783"/>
    <cellStyle name="Примечание 15 8 4" xfId="35784"/>
    <cellStyle name="Примечание 15 8 5" xfId="35785"/>
    <cellStyle name="Примечание 15 8 6" xfId="35786"/>
    <cellStyle name="Примечание 15 8 7" xfId="35787"/>
    <cellStyle name="Примечание 15 8 8" xfId="35788"/>
    <cellStyle name="Примечание 15 9" xfId="35789"/>
    <cellStyle name="Примечание 15 9 2" xfId="35790"/>
    <cellStyle name="Примечание 15 9 2 2" xfId="35791"/>
    <cellStyle name="Примечание 15 9 2 3" xfId="35792"/>
    <cellStyle name="Примечание 15 9 2 4" xfId="35793"/>
    <cellStyle name="Примечание 15 9 2 5" xfId="35794"/>
    <cellStyle name="Примечание 15 9 2 6" xfId="35795"/>
    <cellStyle name="Примечание 15 9 2 7" xfId="35796"/>
    <cellStyle name="Примечание 15 9 3" xfId="35797"/>
    <cellStyle name="Примечание 15 9 4" xfId="35798"/>
    <cellStyle name="Примечание 15 9 5" xfId="35799"/>
    <cellStyle name="Примечание 15 9 6" xfId="35800"/>
    <cellStyle name="Примечание 15 9 7" xfId="35801"/>
    <cellStyle name="Примечание 15 9 8" xfId="35802"/>
    <cellStyle name="Примечание 15_7 Расчёт тарифа 2011-2012 МЭС Востока" xfId="35803"/>
    <cellStyle name="Примечание 16" xfId="35804"/>
    <cellStyle name="Примечание 16 10" xfId="35805"/>
    <cellStyle name="Примечание 16 10 2" xfId="35806"/>
    <cellStyle name="Примечание 16 10 2 2" xfId="35807"/>
    <cellStyle name="Примечание 16 10 2 3" xfId="35808"/>
    <cellStyle name="Примечание 16 10 2 4" xfId="35809"/>
    <cellStyle name="Примечание 16 10 2 5" xfId="35810"/>
    <cellStyle name="Примечание 16 10 2 6" xfId="35811"/>
    <cellStyle name="Примечание 16 10 2 7" xfId="35812"/>
    <cellStyle name="Примечание 16 10 3" xfId="35813"/>
    <cellStyle name="Примечание 16 10 4" xfId="35814"/>
    <cellStyle name="Примечание 16 10 5" xfId="35815"/>
    <cellStyle name="Примечание 16 10 6" xfId="35816"/>
    <cellStyle name="Примечание 16 10 7" xfId="35817"/>
    <cellStyle name="Примечание 16 10 8" xfId="35818"/>
    <cellStyle name="Примечание 16 11" xfId="35819"/>
    <cellStyle name="Примечание 16 11 2" xfId="35820"/>
    <cellStyle name="Примечание 16 11 2 2" xfId="35821"/>
    <cellStyle name="Примечание 16 11 2 3" xfId="35822"/>
    <cellStyle name="Примечание 16 11 2 4" xfId="35823"/>
    <cellStyle name="Примечание 16 11 2 5" xfId="35824"/>
    <cellStyle name="Примечание 16 11 2 6" xfId="35825"/>
    <cellStyle name="Примечание 16 11 2 7" xfId="35826"/>
    <cellStyle name="Примечание 16 11 3" xfId="35827"/>
    <cellStyle name="Примечание 16 11 4" xfId="35828"/>
    <cellStyle name="Примечание 16 11 5" xfId="35829"/>
    <cellStyle name="Примечание 16 11 6" xfId="35830"/>
    <cellStyle name="Примечание 16 11 7" xfId="35831"/>
    <cellStyle name="Примечание 16 11 8" xfId="35832"/>
    <cellStyle name="Примечание 16 12" xfId="35833"/>
    <cellStyle name="Примечание 16 12 2" xfId="35834"/>
    <cellStyle name="Примечание 16 12 2 2" xfId="35835"/>
    <cellStyle name="Примечание 16 12 2 3" xfId="35836"/>
    <cellStyle name="Примечание 16 12 2 4" xfId="35837"/>
    <cellStyle name="Примечание 16 12 2 5" xfId="35838"/>
    <cellStyle name="Примечание 16 12 2 6" xfId="35839"/>
    <cellStyle name="Примечание 16 12 2 7" xfId="35840"/>
    <cellStyle name="Примечание 16 12 3" xfId="35841"/>
    <cellStyle name="Примечание 16 12 4" xfId="35842"/>
    <cellStyle name="Примечание 16 12 5" xfId="35843"/>
    <cellStyle name="Примечание 16 12 6" xfId="35844"/>
    <cellStyle name="Примечание 16 12 7" xfId="35845"/>
    <cellStyle name="Примечание 16 12 8" xfId="35846"/>
    <cellStyle name="Примечание 16 13" xfId="35847"/>
    <cellStyle name="Примечание 16 13 2" xfId="35848"/>
    <cellStyle name="Примечание 16 13 2 2" xfId="35849"/>
    <cellStyle name="Примечание 16 13 2 3" xfId="35850"/>
    <cellStyle name="Примечание 16 13 2 4" xfId="35851"/>
    <cellStyle name="Примечание 16 13 2 5" xfId="35852"/>
    <cellStyle name="Примечание 16 13 2 6" xfId="35853"/>
    <cellStyle name="Примечание 16 13 2 7" xfId="35854"/>
    <cellStyle name="Примечание 16 13 3" xfId="35855"/>
    <cellStyle name="Примечание 16 13 4" xfId="35856"/>
    <cellStyle name="Примечание 16 13 5" xfId="35857"/>
    <cellStyle name="Примечание 16 13 6" xfId="35858"/>
    <cellStyle name="Примечание 16 13 7" xfId="35859"/>
    <cellStyle name="Примечание 16 13 8" xfId="35860"/>
    <cellStyle name="Примечание 16 14" xfId="35861"/>
    <cellStyle name="Примечание 16 14 2" xfId="35862"/>
    <cellStyle name="Примечание 16 14 2 2" xfId="35863"/>
    <cellStyle name="Примечание 16 14 2 3" xfId="35864"/>
    <cellStyle name="Примечание 16 14 2 4" xfId="35865"/>
    <cellStyle name="Примечание 16 14 2 5" xfId="35866"/>
    <cellStyle name="Примечание 16 14 2 6" xfId="35867"/>
    <cellStyle name="Примечание 16 14 2 7" xfId="35868"/>
    <cellStyle name="Примечание 16 14 3" xfId="35869"/>
    <cellStyle name="Примечание 16 14 4" xfId="35870"/>
    <cellStyle name="Примечание 16 14 5" xfId="35871"/>
    <cellStyle name="Примечание 16 14 6" xfId="35872"/>
    <cellStyle name="Примечание 16 14 7" xfId="35873"/>
    <cellStyle name="Примечание 16 14 8" xfId="35874"/>
    <cellStyle name="Примечание 16 15" xfId="35875"/>
    <cellStyle name="Примечание 16 15 2" xfId="35876"/>
    <cellStyle name="Примечание 16 15 2 2" xfId="35877"/>
    <cellStyle name="Примечание 16 15 2 3" xfId="35878"/>
    <cellStyle name="Примечание 16 15 2 4" xfId="35879"/>
    <cellStyle name="Примечание 16 15 2 5" xfId="35880"/>
    <cellStyle name="Примечание 16 15 2 6" xfId="35881"/>
    <cellStyle name="Примечание 16 15 2 7" xfId="35882"/>
    <cellStyle name="Примечание 16 15 3" xfId="35883"/>
    <cellStyle name="Примечание 16 15 4" xfId="35884"/>
    <cellStyle name="Примечание 16 15 5" xfId="35885"/>
    <cellStyle name="Примечание 16 15 6" xfId="35886"/>
    <cellStyle name="Примечание 16 15 7" xfId="35887"/>
    <cellStyle name="Примечание 16 15 8" xfId="35888"/>
    <cellStyle name="Примечание 16 16" xfId="35889"/>
    <cellStyle name="Примечание 16 16 2" xfId="35890"/>
    <cellStyle name="Примечание 16 16 2 2" xfId="35891"/>
    <cellStyle name="Примечание 16 16 2 3" xfId="35892"/>
    <cellStyle name="Примечание 16 16 2 4" xfId="35893"/>
    <cellStyle name="Примечание 16 16 2 5" xfId="35894"/>
    <cellStyle name="Примечание 16 16 2 6" xfId="35895"/>
    <cellStyle name="Примечание 16 16 2 7" xfId="35896"/>
    <cellStyle name="Примечание 16 16 3" xfId="35897"/>
    <cellStyle name="Примечание 16 16 4" xfId="35898"/>
    <cellStyle name="Примечание 16 16 5" xfId="35899"/>
    <cellStyle name="Примечание 16 16 6" xfId="35900"/>
    <cellStyle name="Примечание 16 16 7" xfId="35901"/>
    <cellStyle name="Примечание 16 16 8" xfId="35902"/>
    <cellStyle name="Примечание 16 17" xfId="35903"/>
    <cellStyle name="Примечание 16 17 2" xfId="35904"/>
    <cellStyle name="Примечание 16 17 2 2" xfId="35905"/>
    <cellStyle name="Примечание 16 17 2 3" xfId="35906"/>
    <cellStyle name="Примечание 16 17 2 4" xfId="35907"/>
    <cellStyle name="Примечание 16 17 2 5" xfId="35908"/>
    <cellStyle name="Примечание 16 17 2 6" xfId="35909"/>
    <cellStyle name="Примечание 16 17 2 7" xfId="35910"/>
    <cellStyle name="Примечание 16 17 3" xfId="35911"/>
    <cellStyle name="Примечание 16 17 4" xfId="35912"/>
    <cellStyle name="Примечание 16 17 5" xfId="35913"/>
    <cellStyle name="Примечание 16 17 6" xfId="35914"/>
    <cellStyle name="Примечание 16 17 7" xfId="35915"/>
    <cellStyle name="Примечание 16 17 8" xfId="35916"/>
    <cellStyle name="Примечание 16 18" xfId="35917"/>
    <cellStyle name="Примечание 16 18 2" xfId="35918"/>
    <cellStyle name="Примечание 16 18 2 2" xfId="35919"/>
    <cellStyle name="Примечание 16 18 2 3" xfId="35920"/>
    <cellStyle name="Примечание 16 18 2 4" xfId="35921"/>
    <cellStyle name="Примечание 16 18 2 5" xfId="35922"/>
    <cellStyle name="Примечание 16 18 2 6" xfId="35923"/>
    <cellStyle name="Примечание 16 18 2 7" xfId="35924"/>
    <cellStyle name="Примечание 16 18 3" xfId="35925"/>
    <cellStyle name="Примечание 16 18 4" xfId="35926"/>
    <cellStyle name="Примечание 16 18 5" xfId="35927"/>
    <cellStyle name="Примечание 16 18 6" xfId="35928"/>
    <cellStyle name="Примечание 16 18 7" xfId="35929"/>
    <cellStyle name="Примечание 16 18 8" xfId="35930"/>
    <cellStyle name="Примечание 16 19" xfId="35931"/>
    <cellStyle name="Примечание 16 19 2" xfId="35932"/>
    <cellStyle name="Примечание 16 19 2 2" xfId="35933"/>
    <cellStyle name="Примечание 16 19 2 3" xfId="35934"/>
    <cellStyle name="Примечание 16 19 2 4" xfId="35935"/>
    <cellStyle name="Примечание 16 19 2 5" xfId="35936"/>
    <cellStyle name="Примечание 16 19 2 6" xfId="35937"/>
    <cellStyle name="Примечание 16 19 2 7" xfId="35938"/>
    <cellStyle name="Примечание 16 19 3" xfId="35939"/>
    <cellStyle name="Примечание 16 19 4" xfId="35940"/>
    <cellStyle name="Примечание 16 19 5" xfId="35941"/>
    <cellStyle name="Примечание 16 19 6" xfId="35942"/>
    <cellStyle name="Примечание 16 19 7" xfId="35943"/>
    <cellStyle name="Примечание 16 19 8" xfId="35944"/>
    <cellStyle name="Примечание 16 2" xfId="35945"/>
    <cellStyle name="Примечание 16 2 2" xfId="35946"/>
    <cellStyle name="Примечание 16 2 2 2" xfId="35947"/>
    <cellStyle name="Примечание 16 2 2 3" xfId="35948"/>
    <cellStyle name="Примечание 16 2 2 4" xfId="35949"/>
    <cellStyle name="Примечание 16 2 2 5" xfId="35950"/>
    <cellStyle name="Примечание 16 2 2 6" xfId="35951"/>
    <cellStyle name="Примечание 16 2 2 7" xfId="35952"/>
    <cellStyle name="Примечание 16 2 3" xfId="35953"/>
    <cellStyle name="Примечание 16 2 4" xfId="35954"/>
    <cellStyle name="Примечание 16 2 5" xfId="35955"/>
    <cellStyle name="Примечание 16 2 6" xfId="35956"/>
    <cellStyle name="Примечание 16 2 7" xfId="35957"/>
    <cellStyle name="Примечание 16 2 8" xfId="35958"/>
    <cellStyle name="Примечание 16 20" xfId="35959"/>
    <cellStyle name="Примечание 16 20 2" xfId="35960"/>
    <cellStyle name="Примечание 16 20 2 2" xfId="35961"/>
    <cellStyle name="Примечание 16 20 2 3" xfId="35962"/>
    <cellStyle name="Примечание 16 20 2 4" xfId="35963"/>
    <cellStyle name="Примечание 16 20 2 5" xfId="35964"/>
    <cellStyle name="Примечание 16 20 2 6" xfId="35965"/>
    <cellStyle name="Примечание 16 20 2 7" xfId="35966"/>
    <cellStyle name="Примечание 16 20 3" xfId="35967"/>
    <cellStyle name="Примечание 16 20 4" xfId="35968"/>
    <cellStyle name="Примечание 16 20 5" xfId="35969"/>
    <cellStyle name="Примечание 16 20 6" xfId="35970"/>
    <cellStyle name="Примечание 16 20 7" xfId="35971"/>
    <cellStyle name="Примечание 16 20 8" xfId="35972"/>
    <cellStyle name="Примечание 16 21" xfId="35973"/>
    <cellStyle name="Примечание 16 21 2" xfId="35974"/>
    <cellStyle name="Примечание 16 21 2 2" xfId="35975"/>
    <cellStyle name="Примечание 16 21 2 3" xfId="35976"/>
    <cellStyle name="Примечание 16 21 2 4" xfId="35977"/>
    <cellStyle name="Примечание 16 21 2 5" xfId="35978"/>
    <cellStyle name="Примечание 16 21 2 6" xfId="35979"/>
    <cellStyle name="Примечание 16 21 2 7" xfId="35980"/>
    <cellStyle name="Примечание 16 21 3" xfId="35981"/>
    <cellStyle name="Примечание 16 21 4" xfId="35982"/>
    <cellStyle name="Примечание 16 21 5" xfId="35983"/>
    <cellStyle name="Примечание 16 21 6" xfId="35984"/>
    <cellStyle name="Примечание 16 21 7" xfId="35985"/>
    <cellStyle name="Примечание 16 21 8" xfId="35986"/>
    <cellStyle name="Примечание 16 22" xfId="35987"/>
    <cellStyle name="Примечание 16 22 2" xfId="35988"/>
    <cellStyle name="Примечание 16 22 2 2" xfId="35989"/>
    <cellStyle name="Примечание 16 22 2 3" xfId="35990"/>
    <cellStyle name="Примечание 16 22 2 4" xfId="35991"/>
    <cellStyle name="Примечание 16 22 2 5" xfId="35992"/>
    <cellStyle name="Примечание 16 22 2 6" xfId="35993"/>
    <cellStyle name="Примечание 16 22 2 7" xfId="35994"/>
    <cellStyle name="Примечание 16 22 3" xfId="35995"/>
    <cellStyle name="Примечание 16 22 4" xfId="35996"/>
    <cellStyle name="Примечание 16 22 5" xfId="35997"/>
    <cellStyle name="Примечание 16 22 6" xfId="35998"/>
    <cellStyle name="Примечание 16 22 7" xfId="35999"/>
    <cellStyle name="Примечание 16 22 8" xfId="36000"/>
    <cellStyle name="Примечание 16 23" xfId="36001"/>
    <cellStyle name="Примечание 16 23 2" xfId="36002"/>
    <cellStyle name="Примечание 16 23 2 2" xfId="36003"/>
    <cellStyle name="Примечание 16 23 2 3" xfId="36004"/>
    <cellStyle name="Примечание 16 23 2 4" xfId="36005"/>
    <cellStyle name="Примечание 16 23 2 5" xfId="36006"/>
    <cellStyle name="Примечание 16 23 2 6" xfId="36007"/>
    <cellStyle name="Примечание 16 23 2 7" xfId="36008"/>
    <cellStyle name="Примечание 16 23 3" xfId="36009"/>
    <cellStyle name="Примечание 16 23 4" xfId="36010"/>
    <cellStyle name="Примечание 16 23 5" xfId="36011"/>
    <cellStyle name="Примечание 16 23 6" xfId="36012"/>
    <cellStyle name="Примечание 16 23 7" xfId="36013"/>
    <cellStyle name="Примечание 16 23 8" xfId="36014"/>
    <cellStyle name="Примечание 16 24" xfId="36015"/>
    <cellStyle name="Примечание 16 24 2" xfId="36016"/>
    <cellStyle name="Примечание 16 24 2 2" xfId="36017"/>
    <cellStyle name="Примечание 16 24 2 3" xfId="36018"/>
    <cellStyle name="Примечание 16 24 2 4" xfId="36019"/>
    <cellStyle name="Примечание 16 24 2 5" xfId="36020"/>
    <cellStyle name="Примечание 16 24 2 6" xfId="36021"/>
    <cellStyle name="Примечание 16 24 2 7" xfId="36022"/>
    <cellStyle name="Примечание 16 24 3" xfId="36023"/>
    <cellStyle name="Примечание 16 24 4" xfId="36024"/>
    <cellStyle name="Примечание 16 24 5" xfId="36025"/>
    <cellStyle name="Примечание 16 24 6" xfId="36026"/>
    <cellStyle name="Примечание 16 24 7" xfId="36027"/>
    <cellStyle name="Примечание 16 24 8" xfId="36028"/>
    <cellStyle name="Примечание 16 25" xfId="36029"/>
    <cellStyle name="Примечание 16 25 2" xfId="36030"/>
    <cellStyle name="Примечание 16 25 2 2" xfId="36031"/>
    <cellStyle name="Примечание 16 25 2 3" xfId="36032"/>
    <cellStyle name="Примечание 16 25 2 4" xfId="36033"/>
    <cellStyle name="Примечание 16 25 2 5" xfId="36034"/>
    <cellStyle name="Примечание 16 25 2 6" xfId="36035"/>
    <cellStyle name="Примечание 16 25 2 7" xfId="36036"/>
    <cellStyle name="Примечание 16 25 3" xfId="36037"/>
    <cellStyle name="Примечание 16 25 4" xfId="36038"/>
    <cellStyle name="Примечание 16 25 5" xfId="36039"/>
    <cellStyle name="Примечание 16 25 6" xfId="36040"/>
    <cellStyle name="Примечание 16 25 7" xfId="36041"/>
    <cellStyle name="Примечание 16 25 8" xfId="36042"/>
    <cellStyle name="Примечание 16 26" xfId="36043"/>
    <cellStyle name="Примечание 16 26 2" xfId="36044"/>
    <cellStyle name="Примечание 16 26 2 2" xfId="36045"/>
    <cellStyle name="Примечание 16 26 2 3" xfId="36046"/>
    <cellStyle name="Примечание 16 26 2 4" xfId="36047"/>
    <cellStyle name="Примечание 16 26 2 5" xfId="36048"/>
    <cellStyle name="Примечание 16 26 2 6" xfId="36049"/>
    <cellStyle name="Примечание 16 26 2 7" xfId="36050"/>
    <cellStyle name="Примечание 16 26 3" xfId="36051"/>
    <cellStyle name="Примечание 16 26 4" xfId="36052"/>
    <cellStyle name="Примечание 16 26 5" xfId="36053"/>
    <cellStyle name="Примечание 16 26 6" xfId="36054"/>
    <cellStyle name="Примечание 16 26 7" xfId="36055"/>
    <cellStyle name="Примечание 16 26 8" xfId="36056"/>
    <cellStyle name="Примечание 16 27" xfId="36057"/>
    <cellStyle name="Примечание 16 27 2" xfId="36058"/>
    <cellStyle name="Примечание 16 27 2 2" xfId="36059"/>
    <cellStyle name="Примечание 16 27 2 3" xfId="36060"/>
    <cellStyle name="Примечание 16 27 2 4" xfId="36061"/>
    <cellStyle name="Примечание 16 27 2 5" xfId="36062"/>
    <cellStyle name="Примечание 16 27 2 6" xfId="36063"/>
    <cellStyle name="Примечание 16 27 2 7" xfId="36064"/>
    <cellStyle name="Примечание 16 27 3" xfId="36065"/>
    <cellStyle name="Примечание 16 27 4" xfId="36066"/>
    <cellStyle name="Примечание 16 27 5" xfId="36067"/>
    <cellStyle name="Примечание 16 27 6" xfId="36068"/>
    <cellStyle name="Примечание 16 27 7" xfId="36069"/>
    <cellStyle name="Примечание 16 27 8" xfId="36070"/>
    <cellStyle name="Примечание 16 28" xfId="36071"/>
    <cellStyle name="Примечание 16 28 2" xfId="36072"/>
    <cellStyle name="Примечание 16 28 2 2" xfId="36073"/>
    <cellStyle name="Примечание 16 28 2 3" xfId="36074"/>
    <cellStyle name="Примечание 16 28 2 4" xfId="36075"/>
    <cellStyle name="Примечание 16 28 2 5" xfId="36076"/>
    <cellStyle name="Примечание 16 28 2 6" xfId="36077"/>
    <cellStyle name="Примечание 16 28 2 7" xfId="36078"/>
    <cellStyle name="Примечание 16 28 3" xfId="36079"/>
    <cellStyle name="Примечание 16 28 4" xfId="36080"/>
    <cellStyle name="Примечание 16 28 5" xfId="36081"/>
    <cellStyle name="Примечание 16 28 6" xfId="36082"/>
    <cellStyle name="Примечание 16 28 7" xfId="36083"/>
    <cellStyle name="Примечание 16 28 8" xfId="36084"/>
    <cellStyle name="Примечание 16 29" xfId="36085"/>
    <cellStyle name="Примечание 16 29 2" xfId="36086"/>
    <cellStyle name="Примечание 16 29 2 2" xfId="36087"/>
    <cellStyle name="Примечание 16 29 2 3" xfId="36088"/>
    <cellStyle name="Примечание 16 29 2 4" xfId="36089"/>
    <cellStyle name="Примечание 16 29 2 5" xfId="36090"/>
    <cellStyle name="Примечание 16 29 2 6" xfId="36091"/>
    <cellStyle name="Примечание 16 29 2 7" xfId="36092"/>
    <cellStyle name="Примечание 16 29 3" xfId="36093"/>
    <cellStyle name="Примечание 16 29 4" xfId="36094"/>
    <cellStyle name="Примечание 16 29 5" xfId="36095"/>
    <cellStyle name="Примечание 16 29 6" xfId="36096"/>
    <cellStyle name="Примечание 16 29 7" xfId="36097"/>
    <cellStyle name="Примечание 16 29 8" xfId="36098"/>
    <cellStyle name="Примечание 16 3" xfId="36099"/>
    <cellStyle name="Примечание 16 3 2" xfId="36100"/>
    <cellStyle name="Примечание 16 3 2 2" xfId="36101"/>
    <cellStyle name="Примечание 16 3 2 3" xfId="36102"/>
    <cellStyle name="Примечание 16 3 2 4" xfId="36103"/>
    <cellStyle name="Примечание 16 3 2 5" xfId="36104"/>
    <cellStyle name="Примечание 16 3 2 6" xfId="36105"/>
    <cellStyle name="Примечание 16 3 2 7" xfId="36106"/>
    <cellStyle name="Примечание 16 3 3" xfId="36107"/>
    <cellStyle name="Примечание 16 3 4" xfId="36108"/>
    <cellStyle name="Примечание 16 3 5" xfId="36109"/>
    <cellStyle name="Примечание 16 3 6" xfId="36110"/>
    <cellStyle name="Примечание 16 3 7" xfId="36111"/>
    <cellStyle name="Примечание 16 3 8" xfId="36112"/>
    <cellStyle name="Примечание 16 30" xfId="36113"/>
    <cellStyle name="Примечание 16 30 2" xfId="36114"/>
    <cellStyle name="Примечание 16 30 2 2" xfId="36115"/>
    <cellStyle name="Примечание 16 30 2 3" xfId="36116"/>
    <cellStyle name="Примечание 16 30 2 4" xfId="36117"/>
    <cellStyle name="Примечание 16 30 2 5" xfId="36118"/>
    <cellStyle name="Примечание 16 30 2 6" xfId="36119"/>
    <cellStyle name="Примечание 16 30 2 7" xfId="36120"/>
    <cellStyle name="Примечание 16 30 3" xfId="36121"/>
    <cellStyle name="Примечание 16 30 4" xfId="36122"/>
    <cellStyle name="Примечание 16 30 5" xfId="36123"/>
    <cellStyle name="Примечание 16 30 6" xfId="36124"/>
    <cellStyle name="Примечание 16 30 7" xfId="36125"/>
    <cellStyle name="Примечание 16 30 8" xfId="36126"/>
    <cellStyle name="Примечание 16 31" xfId="36127"/>
    <cellStyle name="Примечание 16 31 2" xfId="36128"/>
    <cellStyle name="Примечание 16 31 2 2" xfId="36129"/>
    <cellStyle name="Примечание 16 31 2 3" xfId="36130"/>
    <cellStyle name="Примечание 16 31 2 4" xfId="36131"/>
    <cellStyle name="Примечание 16 31 2 5" xfId="36132"/>
    <cellStyle name="Примечание 16 31 2 6" xfId="36133"/>
    <cellStyle name="Примечание 16 31 2 7" xfId="36134"/>
    <cellStyle name="Примечание 16 31 3" xfId="36135"/>
    <cellStyle name="Примечание 16 31 4" xfId="36136"/>
    <cellStyle name="Примечание 16 31 5" xfId="36137"/>
    <cellStyle name="Примечание 16 31 6" xfId="36138"/>
    <cellStyle name="Примечание 16 31 7" xfId="36139"/>
    <cellStyle name="Примечание 16 31 8" xfId="36140"/>
    <cellStyle name="Примечание 16 32" xfId="36141"/>
    <cellStyle name="Примечание 16 32 2" xfId="36142"/>
    <cellStyle name="Примечание 16 32 2 2" xfId="36143"/>
    <cellStyle name="Примечание 16 32 2 3" xfId="36144"/>
    <cellStyle name="Примечание 16 32 2 4" xfId="36145"/>
    <cellStyle name="Примечание 16 32 2 5" xfId="36146"/>
    <cellStyle name="Примечание 16 32 2 6" xfId="36147"/>
    <cellStyle name="Примечание 16 32 2 7" xfId="36148"/>
    <cellStyle name="Примечание 16 32 3" xfId="36149"/>
    <cellStyle name="Примечание 16 32 4" xfId="36150"/>
    <cellStyle name="Примечание 16 32 5" xfId="36151"/>
    <cellStyle name="Примечание 16 32 6" xfId="36152"/>
    <cellStyle name="Примечание 16 32 7" xfId="36153"/>
    <cellStyle name="Примечание 16 32 8" xfId="36154"/>
    <cellStyle name="Примечание 16 33" xfId="36155"/>
    <cellStyle name="Примечание 16 33 2" xfId="36156"/>
    <cellStyle name="Примечание 16 33 2 2" xfId="36157"/>
    <cellStyle name="Примечание 16 33 2 3" xfId="36158"/>
    <cellStyle name="Примечание 16 33 2 4" xfId="36159"/>
    <cellStyle name="Примечание 16 33 2 5" xfId="36160"/>
    <cellStyle name="Примечание 16 33 2 6" xfId="36161"/>
    <cellStyle name="Примечание 16 33 2 7" xfId="36162"/>
    <cellStyle name="Примечание 16 33 3" xfId="36163"/>
    <cellStyle name="Примечание 16 33 4" xfId="36164"/>
    <cellStyle name="Примечание 16 33 5" xfId="36165"/>
    <cellStyle name="Примечание 16 33 6" xfId="36166"/>
    <cellStyle name="Примечание 16 33 7" xfId="36167"/>
    <cellStyle name="Примечание 16 33 8" xfId="36168"/>
    <cellStyle name="Примечание 16 34" xfId="36169"/>
    <cellStyle name="Примечание 16 34 2" xfId="36170"/>
    <cellStyle name="Примечание 16 34 2 2" xfId="36171"/>
    <cellStyle name="Примечание 16 34 2 3" xfId="36172"/>
    <cellStyle name="Примечание 16 34 2 4" xfId="36173"/>
    <cellStyle name="Примечание 16 34 2 5" xfId="36174"/>
    <cellStyle name="Примечание 16 34 2 6" xfId="36175"/>
    <cellStyle name="Примечание 16 34 2 7" xfId="36176"/>
    <cellStyle name="Примечание 16 34 3" xfId="36177"/>
    <cellStyle name="Примечание 16 34 4" xfId="36178"/>
    <cellStyle name="Примечание 16 34 5" xfId="36179"/>
    <cellStyle name="Примечание 16 34 6" xfId="36180"/>
    <cellStyle name="Примечание 16 34 7" xfId="36181"/>
    <cellStyle name="Примечание 16 34 8" xfId="36182"/>
    <cellStyle name="Примечание 16 35" xfId="36183"/>
    <cellStyle name="Примечание 16 35 2" xfId="36184"/>
    <cellStyle name="Примечание 16 35 2 2" xfId="36185"/>
    <cellStyle name="Примечание 16 35 2 3" xfId="36186"/>
    <cellStyle name="Примечание 16 35 2 4" xfId="36187"/>
    <cellStyle name="Примечание 16 35 2 5" xfId="36188"/>
    <cellStyle name="Примечание 16 35 2 6" xfId="36189"/>
    <cellStyle name="Примечание 16 35 2 7" xfId="36190"/>
    <cellStyle name="Примечание 16 35 3" xfId="36191"/>
    <cellStyle name="Примечание 16 35 4" xfId="36192"/>
    <cellStyle name="Примечание 16 35 5" xfId="36193"/>
    <cellStyle name="Примечание 16 35 6" xfId="36194"/>
    <cellStyle name="Примечание 16 35 7" xfId="36195"/>
    <cellStyle name="Примечание 16 35 8" xfId="36196"/>
    <cellStyle name="Примечание 16 36" xfId="36197"/>
    <cellStyle name="Примечание 16 36 2" xfId="36198"/>
    <cellStyle name="Примечание 16 36 2 2" xfId="36199"/>
    <cellStyle name="Примечание 16 36 2 3" xfId="36200"/>
    <cellStyle name="Примечание 16 36 2 4" xfId="36201"/>
    <cellStyle name="Примечание 16 36 2 5" xfId="36202"/>
    <cellStyle name="Примечание 16 36 2 6" xfId="36203"/>
    <cellStyle name="Примечание 16 36 2 7" xfId="36204"/>
    <cellStyle name="Примечание 16 36 3" xfId="36205"/>
    <cellStyle name="Примечание 16 36 4" xfId="36206"/>
    <cellStyle name="Примечание 16 36 5" xfId="36207"/>
    <cellStyle name="Примечание 16 36 6" xfId="36208"/>
    <cellStyle name="Примечание 16 36 7" xfId="36209"/>
    <cellStyle name="Примечание 16 36 8" xfId="36210"/>
    <cellStyle name="Примечание 16 37" xfId="36211"/>
    <cellStyle name="Примечание 16 37 2" xfId="36212"/>
    <cellStyle name="Примечание 16 37 2 2" xfId="36213"/>
    <cellStyle name="Примечание 16 37 2 3" xfId="36214"/>
    <cellStyle name="Примечание 16 37 2 4" xfId="36215"/>
    <cellStyle name="Примечание 16 37 2 5" xfId="36216"/>
    <cellStyle name="Примечание 16 37 2 6" xfId="36217"/>
    <cellStyle name="Примечание 16 37 2 7" xfId="36218"/>
    <cellStyle name="Примечание 16 37 3" xfId="36219"/>
    <cellStyle name="Примечание 16 37 4" xfId="36220"/>
    <cellStyle name="Примечание 16 37 5" xfId="36221"/>
    <cellStyle name="Примечание 16 37 6" xfId="36222"/>
    <cellStyle name="Примечание 16 37 7" xfId="36223"/>
    <cellStyle name="Примечание 16 37 8" xfId="36224"/>
    <cellStyle name="Примечание 16 38" xfId="36225"/>
    <cellStyle name="Примечание 16 38 2" xfId="36226"/>
    <cellStyle name="Примечание 16 38 3" xfId="36227"/>
    <cellStyle name="Примечание 16 38 4" xfId="36228"/>
    <cellStyle name="Примечание 16 38 5" xfId="36229"/>
    <cellStyle name="Примечание 16 38 6" xfId="36230"/>
    <cellStyle name="Примечание 16 38 7" xfId="36231"/>
    <cellStyle name="Примечание 16 39" xfId="36232"/>
    <cellStyle name="Примечание 16 4" xfId="36233"/>
    <cellStyle name="Примечание 16 4 2" xfId="36234"/>
    <cellStyle name="Примечание 16 4 2 2" xfId="36235"/>
    <cellStyle name="Примечание 16 4 2 3" xfId="36236"/>
    <cellStyle name="Примечание 16 4 2 4" xfId="36237"/>
    <cellStyle name="Примечание 16 4 2 5" xfId="36238"/>
    <cellStyle name="Примечание 16 4 2 6" xfId="36239"/>
    <cellStyle name="Примечание 16 4 2 7" xfId="36240"/>
    <cellStyle name="Примечание 16 4 3" xfId="36241"/>
    <cellStyle name="Примечание 16 4 4" xfId="36242"/>
    <cellStyle name="Примечание 16 4 5" xfId="36243"/>
    <cellStyle name="Примечание 16 4 6" xfId="36244"/>
    <cellStyle name="Примечание 16 4 7" xfId="36245"/>
    <cellStyle name="Примечание 16 4 8" xfId="36246"/>
    <cellStyle name="Примечание 16 40" xfId="36247"/>
    <cellStyle name="Примечание 16 41" xfId="36248"/>
    <cellStyle name="Примечание 16 42" xfId="36249"/>
    <cellStyle name="Примечание 16 43" xfId="36250"/>
    <cellStyle name="Примечание 16 44" xfId="36251"/>
    <cellStyle name="Примечание 16 5" xfId="36252"/>
    <cellStyle name="Примечание 16 5 2" xfId="36253"/>
    <cellStyle name="Примечание 16 5 2 2" xfId="36254"/>
    <cellStyle name="Примечание 16 5 2 3" xfId="36255"/>
    <cellStyle name="Примечание 16 5 2 4" xfId="36256"/>
    <cellStyle name="Примечание 16 5 2 5" xfId="36257"/>
    <cellStyle name="Примечание 16 5 2 6" xfId="36258"/>
    <cellStyle name="Примечание 16 5 2 7" xfId="36259"/>
    <cellStyle name="Примечание 16 5 3" xfId="36260"/>
    <cellStyle name="Примечание 16 5 4" xfId="36261"/>
    <cellStyle name="Примечание 16 5 5" xfId="36262"/>
    <cellStyle name="Примечание 16 5 6" xfId="36263"/>
    <cellStyle name="Примечание 16 5 7" xfId="36264"/>
    <cellStyle name="Примечание 16 5 8" xfId="36265"/>
    <cellStyle name="Примечание 16 6" xfId="36266"/>
    <cellStyle name="Примечание 16 6 2" xfId="36267"/>
    <cellStyle name="Примечание 16 6 2 2" xfId="36268"/>
    <cellStyle name="Примечание 16 6 2 3" xfId="36269"/>
    <cellStyle name="Примечание 16 6 2 4" xfId="36270"/>
    <cellStyle name="Примечание 16 6 2 5" xfId="36271"/>
    <cellStyle name="Примечание 16 6 2 6" xfId="36272"/>
    <cellStyle name="Примечание 16 6 2 7" xfId="36273"/>
    <cellStyle name="Примечание 16 6 3" xfId="36274"/>
    <cellStyle name="Примечание 16 6 4" xfId="36275"/>
    <cellStyle name="Примечание 16 6 5" xfId="36276"/>
    <cellStyle name="Примечание 16 6 6" xfId="36277"/>
    <cellStyle name="Примечание 16 6 7" xfId="36278"/>
    <cellStyle name="Примечание 16 6 8" xfId="36279"/>
    <cellStyle name="Примечание 16 7" xfId="36280"/>
    <cellStyle name="Примечание 16 7 2" xfId="36281"/>
    <cellStyle name="Примечание 16 7 2 2" xfId="36282"/>
    <cellStyle name="Примечание 16 7 2 3" xfId="36283"/>
    <cellStyle name="Примечание 16 7 2 4" xfId="36284"/>
    <cellStyle name="Примечание 16 7 2 5" xfId="36285"/>
    <cellStyle name="Примечание 16 7 2 6" xfId="36286"/>
    <cellStyle name="Примечание 16 7 2 7" xfId="36287"/>
    <cellStyle name="Примечание 16 7 3" xfId="36288"/>
    <cellStyle name="Примечание 16 7 4" xfId="36289"/>
    <cellStyle name="Примечание 16 7 5" xfId="36290"/>
    <cellStyle name="Примечание 16 7 6" xfId="36291"/>
    <cellStyle name="Примечание 16 7 7" xfId="36292"/>
    <cellStyle name="Примечание 16 7 8" xfId="36293"/>
    <cellStyle name="Примечание 16 8" xfId="36294"/>
    <cellStyle name="Примечание 16 8 2" xfId="36295"/>
    <cellStyle name="Примечание 16 8 2 2" xfId="36296"/>
    <cellStyle name="Примечание 16 8 2 3" xfId="36297"/>
    <cellStyle name="Примечание 16 8 2 4" xfId="36298"/>
    <cellStyle name="Примечание 16 8 2 5" xfId="36299"/>
    <cellStyle name="Примечание 16 8 2 6" xfId="36300"/>
    <cellStyle name="Примечание 16 8 2 7" xfId="36301"/>
    <cellStyle name="Примечание 16 8 3" xfId="36302"/>
    <cellStyle name="Примечание 16 8 4" xfId="36303"/>
    <cellStyle name="Примечание 16 8 5" xfId="36304"/>
    <cellStyle name="Примечание 16 8 6" xfId="36305"/>
    <cellStyle name="Примечание 16 8 7" xfId="36306"/>
    <cellStyle name="Примечание 16 8 8" xfId="36307"/>
    <cellStyle name="Примечание 16 9" xfId="36308"/>
    <cellStyle name="Примечание 16 9 2" xfId="36309"/>
    <cellStyle name="Примечание 16 9 2 2" xfId="36310"/>
    <cellStyle name="Примечание 16 9 2 3" xfId="36311"/>
    <cellStyle name="Примечание 16 9 2 4" xfId="36312"/>
    <cellStyle name="Примечание 16 9 2 5" xfId="36313"/>
    <cellStyle name="Примечание 16 9 2 6" xfId="36314"/>
    <cellStyle name="Примечание 16 9 2 7" xfId="36315"/>
    <cellStyle name="Примечание 16 9 3" xfId="36316"/>
    <cellStyle name="Примечание 16 9 4" xfId="36317"/>
    <cellStyle name="Примечание 16 9 5" xfId="36318"/>
    <cellStyle name="Примечание 16 9 6" xfId="36319"/>
    <cellStyle name="Примечание 16 9 7" xfId="36320"/>
    <cellStyle name="Примечание 16 9 8" xfId="36321"/>
    <cellStyle name="Примечание 16_7 Расчёт тарифа 2011-2012 МЭС Востока" xfId="36322"/>
    <cellStyle name="Примечание 17" xfId="36323"/>
    <cellStyle name="Примечание 17 10" xfId="36324"/>
    <cellStyle name="Примечание 17 10 2" xfId="36325"/>
    <cellStyle name="Примечание 17 10 2 2" xfId="36326"/>
    <cellStyle name="Примечание 17 10 2 3" xfId="36327"/>
    <cellStyle name="Примечание 17 10 2 4" xfId="36328"/>
    <cellStyle name="Примечание 17 10 2 5" xfId="36329"/>
    <cellStyle name="Примечание 17 10 2 6" xfId="36330"/>
    <cellStyle name="Примечание 17 10 2 7" xfId="36331"/>
    <cellStyle name="Примечание 17 10 3" xfId="36332"/>
    <cellStyle name="Примечание 17 10 4" xfId="36333"/>
    <cellStyle name="Примечание 17 10 5" xfId="36334"/>
    <cellStyle name="Примечание 17 10 6" xfId="36335"/>
    <cellStyle name="Примечание 17 10 7" xfId="36336"/>
    <cellStyle name="Примечание 17 10 8" xfId="36337"/>
    <cellStyle name="Примечание 17 11" xfId="36338"/>
    <cellStyle name="Примечание 17 11 2" xfId="36339"/>
    <cellStyle name="Примечание 17 11 2 2" xfId="36340"/>
    <cellStyle name="Примечание 17 11 2 3" xfId="36341"/>
    <cellStyle name="Примечание 17 11 2 4" xfId="36342"/>
    <cellStyle name="Примечание 17 11 2 5" xfId="36343"/>
    <cellStyle name="Примечание 17 11 2 6" xfId="36344"/>
    <cellStyle name="Примечание 17 11 2 7" xfId="36345"/>
    <cellStyle name="Примечание 17 11 3" xfId="36346"/>
    <cellStyle name="Примечание 17 11 4" xfId="36347"/>
    <cellStyle name="Примечание 17 11 5" xfId="36348"/>
    <cellStyle name="Примечание 17 11 6" xfId="36349"/>
    <cellStyle name="Примечание 17 11 7" xfId="36350"/>
    <cellStyle name="Примечание 17 11 8" xfId="36351"/>
    <cellStyle name="Примечание 17 12" xfId="36352"/>
    <cellStyle name="Примечание 17 12 2" xfId="36353"/>
    <cellStyle name="Примечание 17 12 2 2" xfId="36354"/>
    <cellStyle name="Примечание 17 12 2 3" xfId="36355"/>
    <cellStyle name="Примечание 17 12 2 4" xfId="36356"/>
    <cellStyle name="Примечание 17 12 2 5" xfId="36357"/>
    <cellStyle name="Примечание 17 12 2 6" xfId="36358"/>
    <cellStyle name="Примечание 17 12 2 7" xfId="36359"/>
    <cellStyle name="Примечание 17 12 3" xfId="36360"/>
    <cellStyle name="Примечание 17 12 4" xfId="36361"/>
    <cellStyle name="Примечание 17 12 5" xfId="36362"/>
    <cellStyle name="Примечание 17 12 6" xfId="36363"/>
    <cellStyle name="Примечание 17 12 7" xfId="36364"/>
    <cellStyle name="Примечание 17 12 8" xfId="36365"/>
    <cellStyle name="Примечание 17 13" xfId="36366"/>
    <cellStyle name="Примечание 17 13 2" xfId="36367"/>
    <cellStyle name="Примечание 17 13 2 2" xfId="36368"/>
    <cellStyle name="Примечание 17 13 2 3" xfId="36369"/>
    <cellStyle name="Примечание 17 13 2 4" xfId="36370"/>
    <cellStyle name="Примечание 17 13 2 5" xfId="36371"/>
    <cellStyle name="Примечание 17 13 2 6" xfId="36372"/>
    <cellStyle name="Примечание 17 13 2 7" xfId="36373"/>
    <cellStyle name="Примечание 17 13 3" xfId="36374"/>
    <cellStyle name="Примечание 17 13 4" xfId="36375"/>
    <cellStyle name="Примечание 17 13 5" xfId="36376"/>
    <cellStyle name="Примечание 17 13 6" xfId="36377"/>
    <cellStyle name="Примечание 17 13 7" xfId="36378"/>
    <cellStyle name="Примечание 17 13 8" xfId="36379"/>
    <cellStyle name="Примечание 17 14" xfId="36380"/>
    <cellStyle name="Примечание 17 14 2" xfId="36381"/>
    <cellStyle name="Примечание 17 14 2 2" xfId="36382"/>
    <cellStyle name="Примечание 17 14 2 3" xfId="36383"/>
    <cellStyle name="Примечание 17 14 2 4" xfId="36384"/>
    <cellStyle name="Примечание 17 14 2 5" xfId="36385"/>
    <cellStyle name="Примечание 17 14 2 6" xfId="36386"/>
    <cellStyle name="Примечание 17 14 2 7" xfId="36387"/>
    <cellStyle name="Примечание 17 14 3" xfId="36388"/>
    <cellStyle name="Примечание 17 14 4" xfId="36389"/>
    <cellStyle name="Примечание 17 14 5" xfId="36390"/>
    <cellStyle name="Примечание 17 14 6" xfId="36391"/>
    <cellStyle name="Примечание 17 14 7" xfId="36392"/>
    <cellStyle name="Примечание 17 14 8" xfId="36393"/>
    <cellStyle name="Примечание 17 15" xfId="36394"/>
    <cellStyle name="Примечание 17 15 2" xfId="36395"/>
    <cellStyle name="Примечание 17 15 2 2" xfId="36396"/>
    <cellStyle name="Примечание 17 15 2 3" xfId="36397"/>
    <cellStyle name="Примечание 17 15 2 4" xfId="36398"/>
    <cellStyle name="Примечание 17 15 2 5" xfId="36399"/>
    <cellStyle name="Примечание 17 15 2 6" xfId="36400"/>
    <cellStyle name="Примечание 17 15 2 7" xfId="36401"/>
    <cellStyle name="Примечание 17 15 3" xfId="36402"/>
    <cellStyle name="Примечание 17 15 4" xfId="36403"/>
    <cellStyle name="Примечание 17 15 5" xfId="36404"/>
    <cellStyle name="Примечание 17 15 6" xfId="36405"/>
    <cellStyle name="Примечание 17 15 7" xfId="36406"/>
    <cellStyle name="Примечание 17 15 8" xfId="36407"/>
    <cellStyle name="Примечание 17 16" xfId="36408"/>
    <cellStyle name="Примечание 17 16 2" xfId="36409"/>
    <cellStyle name="Примечание 17 16 2 2" xfId="36410"/>
    <cellStyle name="Примечание 17 16 2 3" xfId="36411"/>
    <cellStyle name="Примечание 17 16 2 4" xfId="36412"/>
    <cellStyle name="Примечание 17 16 2 5" xfId="36413"/>
    <cellStyle name="Примечание 17 16 2 6" xfId="36414"/>
    <cellStyle name="Примечание 17 16 2 7" xfId="36415"/>
    <cellStyle name="Примечание 17 16 3" xfId="36416"/>
    <cellStyle name="Примечание 17 16 4" xfId="36417"/>
    <cellStyle name="Примечание 17 16 5" xfId="36418"/>
    <cellStyle name="Примечание 17 16 6" xfId="36419"/>
    <cellStyle name="Примечание 17 16 7" xfId="36420"/>
    <cellStyle name="Примечание 17 16 8" xfId="36421"/>
    <cellStyle name="Примечание 17 17" xfId="36422"/>
    <cellStyle name="Примечание 17 17 2" xfId="36423"/>
    <cellStyle name="Примечание 17 17 2 2" xfId="36424"/>
    <cellStyle name="Примечание 17 17 2 3" xfId="36425"/>
    <cellStyle name="Примечание 17 17 2 4" xfId="36426"/>
    <cellStyle name="Примечание 17 17 2 5" xfId="36427"/>
    <cellStyle name="Примечание 17 17 2 6" xfId="36428"/>
    <cellStyle name="Примечание 17 17 2 7" xfId="36429"/>
    <cellStyle name="Примечание 17 17 3" xfId="36430"/>
    <cellStyle name="Примечание 17 17 4" xfId="36431"/>
    <cellStyle name="Примечание 17 17 5" xfId="36432"/>
    <cellStyle name="Примечание 17 17 6" xfId="36433"/>
    <cellStyle name="Примечание 17 17 7" xfId="36434"/>
    <cellStyle name="Примечание 17 17 8" xfId="36435"/>
    <cellStyle name="Примечание 17 18" xfId="36436"/>
    <cellStyle name="Примечание 17 18 2" xfId="36437"/>
    <cellStyle name="Примечание 17 18 2 2" xfId="36438"/>
    <cellStyle name="Примечание 17 18 2 3" xfId="36439"/>
    <cellStyle name="Примечание 17 18 2 4" xfId="36440"/>
    <cellStyle name="Примечание 17 18 2 5" xfId="36441"/>
    <cellStyle name="Примечание 17 18 2 6" xfId="36442"/>
    <cellStyle name="Примечание 17 18 2 7" xfId="36443"/>
    <cellStyle name="Примечание 17 18 3" xfId="36444"/>
    <cellStyle name="Примечание 17 18 4" xfId="36445"/>
    <cellStyle name="Примечание 17 18 5" xfId="36446"/>
    <cellStyle name="Примечание 17 18 6" xfId="36447"/>
    <cellStyle name="Примечание 17 18 7" xfId="36448"/>
    <cellStyle name="Примечание 17 18 8" xfId="36449"/>
    <cellStyle name="Примечание 17 19" xfId="36450"/>
    <cellStyle name="Примечание 17 19 2" xfId="36451"/>
    <cellStyle name="Примечание 17 19 2 2" xfId="36452"/>
    <cellStyle name="Примечание 17 19 2 3" xfId="36453"/>
    <cellStyle name="Примечание 17 19 2 4" xfId="36454"/>
    <cellStyle name="Примечание 17 19 2 5" xfId="36455"/>
    <cellStyle name="Примечание 17 19 2 6" xfId="36456"/>
    <cellStyle name="Примечание 17 19 2 7" xfId="36457"/>
    <cellStyle name="Примечание 17 19 3" xfId="36458"/>
    <cellStyle name="Примечание 17 19 4" xfId="36459"/>
    <cellStyle name="Примечание 17 19 5" xfId="36460"/>
    <cellStyle name="Примечание 17 19 6" xfId="36461"/>
    <cellStyle name="Примечание 17 19 7" xfId="36462"/>
    <cellStyle name="Примечание 17 19 8" xfId="36463"/>
    <cellStyle name="Примечание 17 2" xfId="36464"/>
    <cellStyle name="Примечание 17 2 2" xfId="36465"/>
    <cellStyle name="Примечание 17 2 2 2" xfId="36466"/>
    <cellStyle name="Примечание 17 2 2 3" xfId="36467"/>
    <cellStyle name="Примечание 17 2 2 4" xfId="36468"/>
    <cellStyle name="Примечание 17 2 2 5" xfId="36469"/>
    <cellStyle name="Примечание 17 2 2 6" xfId="36470"/>
    <cellStyle name="Примечание 17 2 2 7" xfId="36471"/>
    <cellStyle name="Примечание 17 2 3" xfId="36472"/>
    <cellStyle name="Примечание 17 2 4" xfId="36473"/>
    <cellStyle name="Примечание 17 2 5" xfId="36474"/>
    <cellStyle name="Примечание 17 2 6" xfId="36475"/>
    <cellStyle name="Примечание 17 2 7" xfId="36476"/>
    <cellStyle name="Примечание 17 2 8" xfId="36477"/>
    <cellStyle name="Примечание 17 20" xfId="36478"/>
    <cellStyle name="Примечание 17 20 2" xfId="36479"/>
    <cellStyle name="Примечание 17 20 2 2" xfId="36480"/>
    <cellStyle name="Примечание 17 20 2 3" xfId="36481"/>
    <cellStyle name="Примечание 17 20 2 4" xfId="36482"/>
    <cellStyle name="Примечание 17 20 2 5" xfId="36483"/>
    <cellStyle name="Примечание 17 20 2 6" xfId="36484"/>
    <cellStyle name="Примечание 17 20 2 7" xfId="36485"/>
    <cellStyle name="Примечание 17 20 3" xfId="36486"/>
    <cellStyle name="Примечание 17 20 4" xfId="36487"/>
    <cellStyle name="Примечание 17 20 5" xfId="36488"/>
    <cellStyle name="Примечание 17 20 6" xfId="36489"/>
    <cellStyle name="Примечание 17 20 7" xfId="36490"/>
    <cellStyle name="Примечание 17 20 8" xfId="36491"/>
    <cellStyle name="Примечание 17 21" xfId="36492"/>
    <cellStyle name="Примечание 17 21 2" xfId="36493"/>
    <cellStyle name="Примечание 17 21 2 2" xfId="36494"/>
    <cellStyle name="Примечание 17 21 2 3" xfId="36495"/>
    <cellStyle name="Примечание 17 21 2 4" xfId="36496"/>
    <cellStyle name="Примечание 17 21 2 5" xfId="36497"/>
    <cellStyle name="Примечание 17 21 2 6" xfId="36498"/>
    <cellStyle name="Примечание 17 21 2 7" xfId="36499"/>
    <cellStyle name="Примечание 17 21 3" xfId="36500"/>
    <cellStyle name="Примечание 17 21 4" xfId="36501"/>
    <cellStyle name="Примечание 17 21 5" xfId="36502"/>
    <cellStyle name="Примечание 17 21 6" xfId="36503"/>
    <cellStyle name="Примечание 17 21 7" xfId="36504"/>
    <cellStyle name="Примечание 17 21 8" xfId="36505"/>
    <cellStyle name="Примечание 17 22" xfId="36506"/>
    <cellStyle name="Примечание 17 22 2" xfId="36507"/>
    <cellStyle name="Примечание 17 22 2 2" xfId="36508"/>
    <cellStyle name="Примечание 17 22 2 3" xfId="36509"/>
    <cellStyle name="Примечание 17 22 2 4" xfId="36510"/>
    <cellStyle name="Примечание 17 22 2 5" xfId="36511"/>
    <cellStyle name="Примечание 17 22 2 6" xfId="36512"/>
    <cellStyle name="Примечание 17 22 2 7" xfId="36513"/>
    <cellStyle name="Примечание 17 22 3" xfId="36514"/>
    <cellStyle name="Примечание 17 22 4" xfId="36515"/>
    <cellStyle name="Примечание 17 22 5" xfId="36516"/>
    <cellStyle name="Примечание 17 22 6" xfId="36517"/>
    <cellStyle name="Примечание 17 22 7" xfId="36518"/>
    <cellStyle name="Примечание 17 22 8" xfId="36519"/>
    <cellStyle name="Примечание 17 23" xfId="36520"/>
    <cellStyle name="Примечание 17 23 2" xfId="36521"/>
    <cellStyle name="Примечание 17 23 2 2" xfId="36522"/>
    <cellStyle name="Примечание 17 23 2 3" xfId="36523"/>
    <cellStyle name="Примечание 17 23 2 4" xfId="36524"/>
    <cellStyle name="Примечание 17 23 2 5" xfId="36525"/>
    <cellStyle name="Примечание 17 23 2 6" xfId="36526"/>
    <cellStyle name="Примечание 17 23 2 7" xfId="36527"/>
    <cellStyle name="Примечание 17 23 3" xfId="36528"/>
    <cellStyle name="Примечание 17 23 4" xfId="36529"/>
    <cellStyle name="Примечание 17 23 5" xfId="36530"/>
    <cellStyle name="Примечание 17 23 6" xfId="36531"/>
    <cellStyle name="Примечание 17 23 7" xfId="36532"/>
    <cellStyle name="Примечание 17 23 8" xfId="36533"/>
    <cellStyle name="Примечание 17 24" xfId="36534"/>
    <cellStyle name="Примечание 17 24 2" xfId="36535"/>
    <cellStyle name="Примечание 17 24 2 2" xfId="36536"/>
    <cellStyle name="Примечание 17 24 2 3" xfId="36537"/>
    <cellStyle name="Примечание 17 24 2 4" xfId="36538"/>
    <cellStyle name="Примечание 17 24 2 5" xfId="36539"/>
    <cellStyle name="Примечание 17 24 2 6" xfId="36540"/>
    <cellStyle name="Примечание 17 24 2 7" xfId="36541"/>
    <cellStyle name="Примечание 17 24 3" xfId="36542"/>
    <cellStyle name="Примечание 17 24 4" xfId="36543"/>
    <cellStyle name="Примечание 17 24 5" xfId="36544"/>
    <cellStyle name="Примечание 17 24 6" xfId="36545"/>
    <cellStyle name="Примечание 17 24 7" xfId="36546"/>
    <cellStyle name="Примечание 17 24 8" xfId="36547"/>
    <cellStyle name="Примечание 17 25" xfId="36548"/>
    <cellStyle name="Примечание 17 25 2" xfId="36549"/>
    <cellStyle name="Примечание 17 25 2 2" xfId="36550"/>
    <cellStyle name="Примечание 17 25 2 3" xfId="36551"/>
    <cellStyle name="Примечание 17 25 2 4" xfId="36552"/>
    <cellStyle name="Примечание 17 25 2 5" xfId="36553"/>
    <cellStyle name="Примечание 17 25 2 6" xfId="36554"/>
    <cellStyle name="Примечание 17 25 2 7" xfId="36555"/>
    <cellStyle name="Примечание 17 25 3" xfId="36556"/>
    <cellStyle name="Примечание 17 25 4" xfId="36557"/>
    <cellStyle name="Примечание 17 25 5" xfId="36558"/>
    <cellStyle name="Примечание 17 25 6" xfId="36559"/>
    <cellStyle name="Примечание 17 25 7" xfId="36560"/>
    <cellStyle name="Примечание 17 25 8" xfId="36561"/>
    <cellStyle name="Примечание 17 26" xfId="36562"/>
    <cellStyle name="Примечание 17 26 2" xfId="36563"/>
    <cellStyle name="Примечание 17 26 2 2" xfId="36564"/>
    <cellStyle name="Примечание 17 26 2 3" xfId="36565"/>
    <cellStyle name="Примечание 17 26 2 4" xfId="36566"/>
    <cellStyle name="Примечание 17 26 2 5" xfId="36567"/>
    <cellStyle name="Примечание 17 26 2 6" xfId="36568"/>
    <cellStyle name="Примечание 17 26 2 7" xfId="36569"/>
    <cellStyle name="Примечание 17 26 3" xfId="36570"/>
    <cellStyle name="Примечание 17 26 4" xfId="36571"/>
    <cellStyle name="Примечание 17 26 5" xfId="36572"/>
    <cellStyle name="Примечание 17 26 6" xfId="36573"/>
    <cellStyle name="Примечание 17 26 7" xfId="36574"/>
    <cellStyle name="Примечание 17 26 8" xfId="36575"/>
    <cellStyle name="Примечание 17 27" xfId="36576"/>
    <cellStyle name="Примечание 17 27 2" xfId="36577"/>
    <cellStyle name="Примечание 17 27 2 2" xfId="36578"/>
    <cellStyle name="Примечание 17 27 2 3" xfId="36579"/>
    <cellStyle name="Примечание 17 27 2 4" xfId="36580"/>
    <cellStyle name="Примечание 17 27 2 5" xfId="36581"/>
    <cellStyle name="Примечание 17 27 2 6" xfId="36582"/>
    <cellStyle name="Примечание 17 27 2 7" xfId="36583"/>
    <cellStyle name="Примечание 17 27 3" xfId="36584"/>
    <cellStyle name="Примечание 17 27 4" xfId="36585"/>
    <cellStyle name="Примечание 17 27 5" xfId="36586"/>
    <cellStyle name="Примечание 17 27 6" xfId="36587"/>
    <cellStyle name="Примечание 17 27 7" xfId="36588"/>
    <cellStyle name="Примечание 17 27 8" xfId="36589"/>
    <cellStyle name="Примечание 17 28" xfId="36590"/>
    <cellStyle name="Примечание 17 28 2" xfId="36591"/>
    <cellStyle name="Примечание 17 28 2 2" xfId="36592"/>
    <cellStyle name="Примечание 17 28 2 3" xfId="36593"/>
    <cellStyle name="Примечание 17 28 2 4" xfId="36594"/>
    <cellStyle name="Примечание 17 28 2 5" xfId="36595"/>
    <cellStyle name="Примечание 17 28 2 6" xfId="36596"/>
    <cellStyle name="Примечание 17 28 2 7" xfId="36597"/>
    <cellStyle name="Примечание 17 28 3" xfId="36598"/>
    <cellStyle name="Примечание 17 28 4" xfId="36599"/>
    <cellStyle name="Примечание 17 28 5" xfId="36600"/>
    <cellStyle name="Примечание 17 28 6" xfId="36601"/>
    <cellStyle name="Примечание 17 28 7" xfId="36602"/>
    <cellStyle name="Примечание 17 28 8" xfId="36603"/>
    <cellStyle name="Примечание 17 29" xfId="36604"/>
    <cellStyle name="Примечание 17 29 2" xfId="36605"/>
    <cellStyle name="Примечание 17 29 2 2" xfId="36606"/>
    <cellStyle name="Примечание 17 29 2 3" xfId="36607"/>
    <cellStyle name="Примечание 17 29 2 4" xfId="36608"/>
    <cellStyle name="Примечание 17 29 2 5" xfId="36609"/>
    <cellStyle name="Примечание 17 29 2 6" xfId="36610"/>
    <cellStyle name="Примечание 17 29 2 7" xfId="36611"/>
    <cellStyle name="Примечание 17 29 3" xfId="36612"/>
    <cellStyle name="Примечание 17 29 4" xfId="36613"/>
    <cellStyle name="Примечание 17 29 5" xfId="36614"/>
    <cellStyle name="Примечание 17 29 6" xfId="36615"/>
    <cellStyle name="Примечание 17 29 7" xfId="36616"/>
    <cellStyle name="Примечание 17 29 8" xfId="36617"/>
    <cellStyle name="Примечание 17 3" xfId="36618"/>
    <cellStyle name="Примечание 17 3 2" xfId="36619"/>
    <cellStyle name="Примечание 17 3 2 2" xfId="36620"/>
    <cellStyle name="Примечание 17 3 2 3" xfId="36621"/>
    <cellStyle name="Примечание 17 3 2 4" xfId="36622"/>
    <cellStyle name="Примечание 17 3 2 5" xfId="36623"/>
    <cellStyle name="Примечание 17 3 2 6" xfId="36624"/>
    <cellStyle name="Примечание 17 3 2 7" xfId="36625"/>
    <cellStyle name="Примечание 17 3 3" xfId="36626"/>
    <cellStyle name="Примечание 17 3 4" xfId="36627"/>
    <cellStyle name="Примечание 17 3 5" xfId="36628"/>
    <cellStyle name="Примечание 17 3 6" xfId="36629"/>
    <cellStyle name="Примечание 17 3 7" xfId="36630"/>
    <cellStyle name="Примечание 17 3 8" xfId="36631"/>
    <cellStyle name="Примечание 17 30" xfId="36632"/>
    <cellStyle name="Примечание 17 30 2" xfId="36633"/>
    <cellStyle name="Примечание 17 30 2 2" xfId="36634"/>
    <cellStyle name="Примечание 17 30 2 3" xfId="36635"/>
    <cellStyle name="Примечание 17 30 2 4" xfId="36636"/>
    <cellStyle name="Примечание 17 30 2 5" xfId="36637"/>
    <cellStyle name="Примечание 17 30 2 6" xfId="36638"/>
    <cellStyle name="Примечание 17 30 2 7" xfId="36639"/>
    <cellStyle name="Примечание 17 30 3" xfId="36640"/>
    <cellStyle name="Примечание 17 30 4" xfId="36641"/>
    <cellStyle name="Примечание 17 30 5" xfId="36642"/>
    <cellStyle name="Примечание 17 30 6" xfId="36643"/>
    <cellStyle name="Примечание 17 30 7" xfId="36644"/>
    <cellStyle name="Примечание 17 30 8" xfId="36645"/>
    <cellStyle name="Примечание 17 31" xfId="36646"/>
    <cellStyle name="Примечание 17 31 2" xfId="36647"/>
    <cellStyle name="Примечание 17 31 2 2" xfId="36648"/>
    <cellStyle name="Примечание 17 31 2 3" xfId="36649"/>
    <cellStyle name="Примечание 17 31 2 4" xfId="36650"/>
    <cellStyle name="Примечание 17 31 2 5" xfId="36651"/>
    <cellStyle name="Примечание 17 31 2 6" xfId="36652"/>
    <cellStyle name="Примечание 17 31 2 7" xfId="36653"/>
    <cellStyle name="Примечание 17 31 3" xfId="36654"/>
    <cellStyle name="Примечание 17 31 4" xfId="36655"/>
    <cellStyle name="Примечание 17 31 5" xfId="36656"/>
    <cellStyle name="Примечание 17 31 6" xfId="36657"/>
    <cellStyle name="Примечание 17 31 7" xfId="36658"/>
    <cellStyle name="Примечание 17 31 8" xfId="36659"/>
    <cellStyle name="Примечание 17 32" xfId="36660"/>
    <cellStyle name="Примечание 17 32 2" xfId="36661"/>
    <cellStyle name="Примечание 17 32 2 2" xfId="36662"/>
    <cellStyle name="Примечание 17 32 2 3" xfId="36663"/>
    <cellStyle name="Примечание 17 32 2 4" xfId="36664"/>
    <cellStyle name="Примечание 17 32 2 5" xfId="36665"/>
    <cellStyle name="Примечание 17 32 2 6" xfId="36666"/>
    <cellStyle name="Примечание 17 32 2 7" xfId="36667"/>
    <cellStyle name="Примечание 17 32 3" xfId="36668"/>
    <cellStyle name="Примечание 17 32 4" xfId="36669"/>
    <cellStyle name="Примечание 17 32 5" xfId="36670"/>
    <cellStyle name="Примечание 17 32 6" xfId="36671"/>
    <cellStyle name="Примечание 17 32 7" xfId="36672"/>
    <cellStyle name="Примечание 17 32 8" xfId="36673"/>
    <cellStyle name="Примечание 17 33" xfId="36674"/>
    <cellStyle name="Примечание 17 33 2" xfId="36675"/>
    <cellStyle name="Примечание 17 33 2 2" xfId="36676"/>
    <cellStyle name="Примечание 17 33 2 3" xfId="36677"/>
    <cellStyle name="Примечание 17 33 2 4" xfId="36678"/>
    <cellStyle name="Примечание 17 33 2 5" xfId="36679"/>
    <cellStyle name="Примечание 17 33 2 6" xfId="36680"/>
    <cellStyle name="Примечание 17 33 2 7" xfId="36681"/>
    <cellStyle name="Примечание 17 33 3" xfId="36682"/>
    <cellStyle name="Примечание 17 33 4" xfId="36683"/>
    <cellStyle name="Примечание 17 33 5" xfId="36684"/>
    <cellStyle name="Примечание 17 33 6" xfId="36685"/>
    <cellStyle name="Примечание 17 33 7" xfId="36686"/>
    <cellStyle name="Примечание 17 33 8" xfId="36687"/>
    <cellStyle name="Примечание 17 34" xfId="36688"/>
    <cellStyle name="Примечание 17 34 2" xfId="36689"/>
    <cellStyle name="Примечание 17 34 2 2" xfId="36690"/>
    <cellStyle name="Примечание 17 34 2 3" xfId="36691"/>
    <cellStyle name="Примечание 17 34 2 4" xfId="36692"/>
    <cellStyle name="Примечание 17 34 2 5" xfId="36693"/>
    <cellStyle name="Примечание 17 34 2 6" xfId="36694"/>
    <cellStyle name="Примечание 17 34 2 7" xfId="36695"/>
    <cellStyle name="Примечание 17 34 3" xfId="36696"/>
    <cellStyle name="Примечание 17 34 4" xfId="36697"/>
    <cellStyle name="Примечание 17 34 5" xfId="36698"/>
    <cellStyle name="Примечание 17 34 6" xfId="36699"/>
    <cellStyle name="Примечание 17 34 7" xfId="36700"/>
    <cellStyle name="Примечание 17 34 8" xfId="36701"/>
    <cellStyle name="Примечание 17 35" xfId="36702"/>
    <cellStyle name="Примечание 17 35 2" xfId="36703"/>
    <cellStyle name="Примечание 17 35 2 2" xfId="36704"/>
    <cellStyle name="Примечание 17 35 2 3" xfId="36705"/>
    <cellStyle name="Примечание 17 35 2 4" xfId="36706"/>
    <cellStyle name="Примечание 17 35 2 5" xfId="36707"/>
    <cellStyle name="Примечание 17 35 2 6" xfId="36708"/>
    <cellStyle name="Примечание 17 35 2 7" xfId="36709"/>
    <cellStyle name="Примечание 17 35 3" xfId="36710"/>
    <cellStyle name="Примечание 17 35 4" xfId="36711"/>
    <cellStyle name="Примечание 17 35 5" xfId="36712"/>
    <cellStyle name="Примечание 17 35 6" xfId="36713"/>
    <cellStyle name="Примечание 17 35 7" xfId="36714"/>
    <cellStyle name="Примечание 17 35 8" xfId="36715"/>
    <cellStyle name="Примечание 17 36" xfId="36716"/>
    <cellStyle name="Примечание 17 36 2" xfId="36717"/>
    <cellStyle name="Примечание 17 36 2 2" xfId="36718"/>
    <cellStyle name="Примечание 17 36 2 3" xfId="36719"/>
    <cellStyle name="Примечание 17 36 2 4" xfId="36720"/>
    <cellStyle name="Примечание 17 36 2 5" xfId="36721"/>
    <cellStyle name="Примечание 17 36 2 6" xfId="36722"/>
    <cellStyle name="Примечание 17 36 2 7" xfId="36723"/>
    <cellStyle name="Примечание 17 36 3" xfId="36724"/>
    <cellStyle name="Примечание 17 36 4" xfId="36725"/>
    <cellStyle name="Примечание 17 36 5" xfId="36726"/>
    <cellStyle name="Примечание 17 36 6" xfId="36727"/>
    <cellStyle name="Примечание 17 36 7" xfId="36728"/>
    <cellStyle name="Примечание 17 36 8" xfId="36729"/>
    <cellStyle name="Примечание 17 37" xfId="36730"/>
    <cellStyle name="Примечание 17 37 2" xfId="36731"/>
    <cellStyle name="Примечание 17 37 2 2" xfId="36732"/>
    <cellStyle name="Примечание 17 37 2 3" xfId="36733"/>
    <cellStyle name="Примечание 17 37 2 4" xfId="36734"/>
    <cellStyle name="Примечание 17 37 2 5" xfId="36735"/>
    <cellStyle name="Примечание 17 37 2 6" xfId="36736"/>
    <cellStyle name="Примечание 17 37 2 7" xfId="36737"/>
    <cellStyle name="Примечание 17 37 3" xfId="36738"/>
    <cellStyle name="Примечание 17 37 4" xfId="36739"/>
    <cellStyle name="Примечание 17 37 5" xfId="36740"/>
    <cellStyle name="Примечание 17 37 6" xfId="36741"/>
    <cellStyle name="Примечание 17 37 7" xfId="36742"/>
    <cellStyle name="Примечание 17 37 8" xfId="36743"/>
    <cellStyle name="Примечание 17 38" xfId="36744"/>
    <cellStyle name="Примечание 17 38 2" xfId="36745"/>
    <cellStyle name="Примечание 17 38 3" xfId="36746"/>
    <cellStyle name="Примечание 17 38 4" xfId="36747"/>
    <cellStyle name="Примечание 17 38 5" xfId="36748"/>
    <cellStyle name="Примечание 17 38 6" xfId="36749"/>
    <cellStyle name="Примечание 17 38 7" xfId="36750"/>
    <cellStyle name="Примечание 17 39" xfId="36751"/>
    <cellStyle name="Примечание 17 4" xfId="36752"/>
    <cellStyle name="Примечание 17 4 2" xfId="36753"/>
    <cellStyle name="Примечание 17 4 2 2" xfId="36754"/>
    <cellStyle name="Примечание 17 4 2 3" xfId="36755"/>
    <cellStyle name="Примечание 17 4 2 4" xfId="36756"/>
    <cellStyle name="Примечание 17 4 2 5" xfId="36757"/>
    <cellStyle name="Примечание 17 4 2 6" xfId="36758"/>
    <cellStyle name="Примечание 17 4 2 7" xfId="36759"/>
    <cellStyle name="Примечание 17 4 3" xfId="36760"/>
    <cellStyle name="Примечание 17 4 4" xfId="36761"/>
    <cellStyle name="Примечание 17 4 5" xfId="36762"/>
    <cellStyle name="Примечание 17 4 6" xfId="36763"/>
    <cellStyle name="Примечание 17 4 7" xfId="36764"/>
    <cellStyle name="Примечание 17 4 8" xfId="36765"/>
    <cellStyle name="Примечание 17 40" xfId="36766"/>
    <cellStyle name="Примечание 17 41" xfId="36767"/>
    <cellStyle name="Примечание 17 42" xfId="36768"/>
    <cellStyle name="Примечание 17 43" xfId="36769"/>
    <cellStyle name="Примечание 17 44" xfId="36770"/>
    <cellStyle name="Примечание 17 5" xfId="36771"/>
    <cellStyle name="Примечание 17 5 2" xfId="36772"/>
    <cellStyle name="Примечание 17 5 2 2" xfId="36773"/>
    <cellStyle name="Примечание 17 5 2 3" xfId="36774"/>
    <cellStyle name="Примечание 17 5 2 4" xfId="36775"/>
    <cellStyle name="Примечание 17 5 2 5" xfId="36776"/>
    <cellStyle name="Примечание 17 5 2 6" xfId="36777"/>
    <cellStyle name="Примечание 17 5 2 7" xfId="36778"/>
    <cellStyle name="Примечание 17 5 3" xfId="36779"/>
    <cellStyle name="Примечание 17 5 4" xfId="36780"/>
    <cellStyle name="Примечание 17 5 5" xfId="36781"/>
    <cellStyle name="Примечание 17 5 6" xfId="36782"/>
    <cellStyle name="Примечание 17 5 7" xfId="36783"/>
    <cellStyle name="Примечание 17 5 8" xfId="36784"/>
    <cellStyle name="Примечание 17 6" xfId="36785"/>
    <cellStyle name="Примечание 17 6 2" xfId="36786"/>
    <cellStyle name="Примечание 17 6 2 2" xfId="36787"/>
    <cellStyle name="Примечание 17 6 2 3" xfId="36788"/>
    <cellStyle name="Примечание 17 6 2 4" xfId="36789"/>
    <cellStyle name="Примечание 17 6 2 5" xfId="36790"/>
    <cellStyle name="Примечание 17 6 2 6" xfId="36791"/>
    <cellStyle name="Примечание 17 6 2 7" xfId="36792"/>
    <cellStyle name="Примечание 17 6 3" xfId="36793"/>
    <cellStyle name="Примечание 17 6 4" xfId="36794"/>
    <cellStyle name="Примечание 17 6 5" xfId="36795"/>
    <cellStyle name="Примечание 17 6 6" xfId="36796"/>
    <cellStyle name="Примечание 17 6 7" xfId="36797"/>
    <cellStyle name="Примечание 17 6 8" xfId="36798"/>
    <cellStyle name="Примечание 17 7" xfId="36799"/>
    <cellStyle name="Примечание 17 7 2" xfId="36800"/>
    <cellStyle name="Примечание 17 7 2 2" xfId="36801"/>
    <cellStyle name="Примечание 17 7 2 3" xfId="36802"/>
    <cellStyle name="Примечание 17 7 2 4" xfId="36803"/>
    <cellStyle name="Примечание 17 7 2 5" xfId="36804"/>
    <cellStyle name="Примечание 17 7 2 6" xfId="36805"/>
    <cellStyle name="Примечание 17 7 2 7" xfId="36806"/>
    <cellStyle name="Примечание 17 7 3" xfId="36807"/>
    <cellStyle name="Примечание 17 7 4" xfId="36808"/>
    <cellStyle name="Примечание 17 7 5" xfId="36809"/>
    <cellStyle name="Примечание 17 7 6" xfId="36810"/>
    <cellStyle name="Примечание 17 7 7" xfId="36811"/>
    <cellStyle name="Примечание 17 7 8" xfId="36812"/>
    <cellStyle name="Примечание 17 8" xfId="36813"/>
    <cellStyle name="Примечание 17 8 2" xfId="36814"/>
    <cellStyle name="Примечание 17 8 2 2" xfId="36815"/>
    <cellStyle name="Примечание 17 8 2 3" xfId="36816"/>
    <cellStyle name="Примечание 17 8 2 4" xfId="36817"/>
    <cellStyle name="Примечание 17 8 2 5" xfId="36818"/>
    <cellStyle name="Примечание 17 8 2 6" xfId="36819"/>
    <cellStyle name="Примечание 17 8 2 7" xfId="36820"/>
    <cellStyle name="Примечание 17 8 3" xfId="36821"/>
    <cellStyle name="Примечание 17 8 4" xfId="36822"/>
    <cellStyle name="Примечание 17 8 5" xfId="36823"/>
    <cellStyle name="Примечание 17 8 6" xfId="36824"/>
    <cellStyle name="Примечание 17 8 7" xfId="36825"/>
    <cellStyle name="Примечание 17 8 8" xfId="36826"/>
    <cellStyle name="Примечание 17 9" xfId="36827"/>
    <cellStyle name="Примечание 17 9 2" xfId="36828"/>
    <cellStyle name="Примечание 17 9 2 2" xfId="36829"/>
    <cellStyle name="Примечание 17 9 2 3" xfId="36830"/>
    <cellStyle name="Примечание 17 9 2 4" xfId="36831"/>
    <cellStyle name="Примечание 17 9 2 5" xfId="36832"/>
    <cellStyle name="Примечание 17 9 2 6" xfId="36833"/>
    <cellStyle name="Примечание 17 9 2 7" xfId="36834"/>
    <cellStyle name="Примечание 17 9 3" xfId="36835"/>
    <cellStyle name="Примечание 17 9 4" xfId="36836"/>
    <cellStyle name="Примечание 17 9 5" xfId="36837"/>
    <cellStyle name="Примечание 17 9 6" xfId="36838"/>
    <cellStyle name="Примечание 17 9 7" xfId="36839"/>
    <cellStyle name="Примечание 17 9 8" xfId="36840"/>
    <cellStyle name="Примечание 17_7 Расчёт тарифа 2011-2012 МЭС Востока" xfId="36841"/>
    <cellStyle name="Примечание 18" xfId="36842"/>
    <cellStyle name="Примечание 18 10" xfId="36843"/>
    <cellStyle name="Примечание 18 10 2" xfId="36844"/>
    <cellStyle name="Примечание 18 10 2 2" xfId="36845"/>
    <cellStyle name="Примечание 18 10 2 3" xfId="36846"/>
    <cellStyle name="Примечание 18 10 2 4" xfId="36847"/>
    <cellStyle name="Примечание 18 10 2 5" xfId="36848"/>
    <cellStyle name="Примечание 18 10 2 6" xfId="36849"/>
    <cellStyle name="Примечание 18 10 2 7" xfId="36850"/>
    <cellStyle name="Примечание 18 10 3" xfId="36851"/>
    <cellStyle name="Примечание 18 10 4" xfId="36852"/>
    <cellStyle name="Примечание 18 10 5" xfId="36853"/>
    <cellStyle name="Примечание 18 10 6" xfId="36854"/>
    <cellStyle name="Примечание 18 10 7" xfId="36855"/>
    <cellStyle name="Примечание 18 10 8" xfId="36856"/>
    <cellStyle name="Примечание 18 11" xfId="36857"/>
    <cellStyle name="Примечание 18 11 2" xfId="36858"/>
    <cellStyle name="Примечание 18 11 2 2" xfId="36859"/>
    <cellStyle name="Примечание 18 11 2 3" xfId="36860"/>
    <cellStyle name="Примечание 18 11 2 4" xfId="36861"/>
    <cellStyle name="Примечание 18 11 2 5" xfId="36862"/>
    <cellStyle name="Примечание 18 11 2 6" xfId="36863"/>
    <cellStyle name="Примечание 18 11 2 7" xfId="36864"/>
    <cellStyle name="Примечание 18 11 3" xfId="36865"/>
    <cellStyle name="Примечание 18 11 4" xfId="36866"/>
    <cellStyle name="Примечание 18 11 5" xfId="36867"/>
    <cellStyle name="Примечание 18 11 6" xfId="36868"/>
    <cellStyle name="Примечание 18 11 7" xfId="36869"/>
    <cellStyle name="Примечание 18 11 8" xfId="36870"/>
    <cellStyle name="Примечание 18 12" xfId="36871"/>
    <cellStyle name="Примечание 18 12 2" xfId="36872"/>
    <cellStyle name="Примечание 18 12 2 2" xfId="36873"/>
    <cellStyle name="Примечание 18 12 2 3" xfId="36874"/>
    <cellStyle name="Примечание 18 12 2 4" xfId="36875"/>
    <cellStyle name="Примечание 18 12 2 5" xfId="36876"/>
    <cellStyle name="Примечание 18 12 2 6" xfId="36877"/>
    <cellStyle name="Примечание 18 12 2 7" xfId="36878"/>
    <cellStyle name="Примечание 18 12 3" xfId="36879"/>
    <cellStyle name="Примечание 18 12 4" xfId="36880"/>
    <cellStyle name="Примечание 18 12 5" xfId="36881"/>
    <cellStyle name="Примечание 18 12 6" xfId="36882"/>
    <cellStyle name="Примечание 18 12 7" xfId="36883"/>
    <cellStyle name="Примечание 18 12 8" xfId="36884"/>
    <cellStyle name="Примечание 18 13" xfId="36885"/>
    <cellStyle name="Примечание 18 13 2" xfId="36886"/>
    <cellStyle name="Примечание 18 13 2 2" xfId="36887"/>
    <cellStyle name="Примечание 18 13 2 3" xfId="36888"/>
    <cellStyle name="Примечание 18 13 2 4" xfId="36889"/>
    <cellStyle name="Примечание 18 13 2 5" xfId="36890"/>
    <cellStyle name="Примечание 18 13 2 6" xfId="36891"/>
    <cellStyle name="Примечание 18 13 2 7" xfId="36892"/>
    <cellStyle name="Примечание 18 13 3" xfId="36893"/>
    <cellStyle name="Примечание 18 13 4" xfId="36894"/>
    <cellStyle name="Примечание 18 13 5" xfId="36895"/>
    <cellStyle name="Примечание 18 13 6" xfId="36896"/>
    <cellStyle name="Примечание 18 13 7" xfId="36897"/>
    <cellStyle name="Примечание 18 13 8" xfId="36898"/>
    <cellStyle name="Примечание 18 14" xfId="36899"/>
    <cellStyle name="Примечание 18 14 2" xfId="36900"/>
    <cellStyle name="Примечание 18 14 2 2" xfId="36901"/>
    <cellStyle name="Примечание 18 14 2 3" xfId="36902"/>
    <cellStyle name="Примечание 18 14 2 4" xfId="36903"/>
    <cellStyle name="Примечание 18 14 2 5" xfId="36904"/>
    <cellStyle name="Примечание 18 14 2 6" xfId="36905"/>
    <cellStyle name="Примечание 18 14 2 7" xfId="36906"/>
    <cellStyle name="Примечание 18 14 3" xfId="36907"/>
    <cellStyle name="Примечание 18 14 4" xfId="36908"/>
    <cellStyle name="Примечание 18 14 5" xfId="36909"/>
    <cellStyle name="Примечание 18 14 6" xfId="36910"/>
    <cellStyle name="Примечание 18 14 7" xfId="36911"/>
    <cellStyle name="Примечание 18 14 8" xfId="36912"/>
    <cellStyle name="Примечание 18 15" xfId="36913"/>
    <cellStyle name="Примечание 18 15 2" xfId="36914"/>
    <cellStyle name="Примечание 18 15 2 2" xfId="36915"/>
    <cellStyle name="Примечание 18 15 2 3" xfId="36916"/>
    <cellStyle name="Примечание 18 15 2 4" xfId="36917"/>
    <cellStyle name="Примечание 18 15 2 5" xfId="36918"/>
    <cellStyle name="Примечание 18 15 2 6" xfId="36919"/>
    <cellStyle name="Примечание 18 15 2 7" xfId="36920"/>
    <cellStyle name="Примечание 18 15 3" xfId="36921"/>
    <cellStyle name="Примечание 18 15 4" xfId="36922"/>
    <cellStyle name="Примечание 18 15 5" xfId="36923"/>
    <cellStyle name="Примечание 18 15 6" xfId="36924"/>
    <cellStyle name="Примечание 18 15 7" xfId="36925"/>
    <cellStyle name="Примечание 18 15 8" xfId="36926"/>
    <cellStyle name="Примечание 18 16" xfId="36927"/>
    <cellStyle name="Примечание 18 16 2" xfId="36928"/>
    <cellStyle name="Примечание 18 16 2 2" xfId="36929"/>
    <cellStyle name="Примечание 18 16 2 3" xfId="36930"/>
    <cellStyle name="Примечание 18 16 2 4" xfId="36931"/>
    <cellStyle name="Примечание 18 16 2 5" xfId="36932"/>
    <cellStyle name="Примечание 18 16 2 6" xfId="36933"/>
    <cellStyle name="Примечание 18 16 2 7" xfId="36934"/>
    <cellStyle name="Примечание 18 16 3" xfId="36935"/>
    <cellStyle name="Примечание 18 16 4" xfId="36936"/>
    <cellStyle name="Примечание 18 16 5" xfId="36937"/>
    <cellStyle name="Примечание 18 16 6" xfId="36938"/>
    <cellStyle name="Примечание 18 16 7" xfId="36939"/>
    <cellStyle name="Примечание 18 16 8" xfId="36940"/>
    <cellStyle name="Примечание 18 17" xfId="36941"/>
    <cellStyle name="Примечание 18 17 2" xfId="36942"/>
    <cellStyle name="Примечание 18 17 2 2" xfId="36943"/>
    <cellStyle name="Примечание 18 17 2 3" xfId="36944"/>
    <cellStyle name="Примечание 18 17 2 4" xfId="36945"/>
    <cellStyle name="Примечание 18 17 2 5" xfId="36946"/>
    <cellStyle name="Примечание 18 17 2 6" xfId="36947"/>
    <cellStyle name="Примечание 18 17 2 7" xfId="36948"/>
    <cellStyle name="Примечание 18 17 3" xfId="36949"/>
    <cellStyle name="Примечание 18 17 4" xfId="36950"/>
    <cellStyle name="Примечание 18 17 5" xfId="36951"/>
    <cellStyle name="Примечание 18 17 6" xfId="36952"/>
    <cellStyle name="Примечание 18 17 7" xfId="36953"/>
    <cellStyle name="Примечание 18 17 8" xfId="36954"/>
    <cellStyle name="Примечание 18 18" xfId="36955"/>
    <cellStyle name="Примечание 18 18 2" xfId="36956"/>
    <cellStyle name="Примечание 18 18 2 2" xfId="36957"/>
    <cellStyle name="Примечание 18 18 2 3" xfId="36958"/>
    <cellStyle name="Примечание 18 18 2 4" xfId="36959"/>
    <cellStyle name="Примечание 18 18 2 5" xfId="36960"/>
    <cellStyle name="Примечание 18 18 2 6" xfId="36961"/>
    <cellStyle name="Примечание 18 18 2 7" xfId="36962"/>
    <cellStyle name="Примечание 18 18 3" xfId="36963"/>
    <cellStyle name="Примечание 18 18 4" xfId="36964"/>
    <cellStyle name="Примечание 18 18 5" xfId="36965"/>
    <cellStyle name="Примечание 18 18 6" xfId="36966"/>
    <cellStyle name="Примечание 18 18 7" xfId="36967"/>
    <cellStyle name="Примечание 18 18 8" xfId="36968"/>
    <cellStyle name="Примечание 18 19" xfId="36969"/>
    <cellStyle name="Примечание 18 19 2" xfId="36970"/>
    <cellStyle name="Примечание 18 19 2 2" xfId="36971"/>
    <cellStyle name="Примечание 18 19 2 3" xfId="36972"/>
    <cellStyle name="Примечание 18 19 2 4" xfId="36973"/>
    <cellStyle name="Примечание 18 19 2 5" xfId="36974"/>
    <cellStyle name="Примечание 18 19 2 6" xfId="36975"/>
    <cellStyle name="Примечание 18 19 2 7" xfId="36976"/>
    <cellStyle name="Примечание 18 19 3" xfId="36977"/>
    <cellStyle name="Примечание 18 19 4" xfId="36978"/>
    <cellStyle name="Примечание 18 19 5" xfId="36979"/>
    <cellStyle name="Примечание 18 19 6" xfId="36980"/>
    <cellStyle name="Примечание 18 19 7" xfId="36981"/>
    <cellStyle name="Примечание 18 19 8" xfId="36982"/>
    <cellStyle name="Примечание 18 2" xfId="36983"/>
    <cellStyle name="Примечание 18 2 2" xfId="36984"/>
    <cellStyle name="Примечание 18 2 2 2" xfId="36985"/>
    <cellStyle name="Примечание 18 2 2 3" xfId="36986"/>
    <cellStyle name="Примечание 18 2 2 4" xfId="36987"/>
    <cellStyle name="Примечание 18 2 2 5" xfId="36988"/>
    <cellStyle name="Примечание 18 2 2 6" xfId="36989"/>
    <cellStyle name="Примечание 18 2 2 7" xfId="36990"/>
    <cellStyle name="Примечание 18 2 3" xfId="36991"/>
    <cellStyle name="Примечание 18 2 4" xfId="36992"/>
    <cellStyle name="Примечание 18 2 5" xfId="36993"/>
    <cellStyle name="Примечание 18 2 6" xfId="36994"/>
    <cellStyle name="Примечание 18 2 7" xfId="36995"/>
    <cellStyle name="Примечание 18 2 8" xfId="36996"/>
    <cellStyle name="Примечание 18 20" xfId="36997"/>
    <cellStyle name="Примечание 18 20 2" xfId="36998"/>
    <cellStyle name="Примечание 18 20 2 2" xfId="36999"/>
    <cellStyle name="Примечание 18 20 2 3" xfId="37000"/>
    <cellStyle name="Примечание 18 20 2 4" xfId="37001"/>
    <cellStyle name="Примечание 18 20 2 5" xfId="37002"/>
    <cellStyle name="Примечание 18 20 2 6" xfId="37003"/>
    <cellStyle name="Примечание 18 20 2 7" xfId="37004"/>
    <cellStyle name="Примечание 18 20 3" xfId="37005"/>
    <cellStyle name="Примечание 18 20 4" xfId="37006"/>
    <cellStyle name="Примечание 18 20 5" xfId="37007"/>
    <cellStyle name="Примечание 18 20 6" xfId="37008"/>
    <cellStyle name="Примечание 18 20 7" xfId="37009"/>
    <cellStyle name="Примечание 18 20 8" xfId="37010"/>
    <cellStyle name="Примечание 18 21" xfId="37011"/>
    <cellStyle name="Примечание 18 21 2" xfId="37012"/>
    <cellStyle name="Примечание 18 21 2 2" xfId="37013"/>
    <cellStyle name="Примечание 18 21 2 3" xfId="37014"/>
    <cellStyle name="Примечание 18 21 2 4" xfId="37015"/>
    <cellStyle name="Примечание 18 21 2 5" xfId="37016"/>
    <cellStyle name="Примечание 18 21 2 6" xfId="37017"/>
    <cellStyle name="Примечание 18 21 2 7" xfId="37018"/>
    <cellStyle name="Примечание 18 21 3" xfId="37019"/>
    <cellStyle name="Примечание 18 21 4" xfId="37020"/>
    <cellStyle name="Примечание 18 21 5" xfId="37021"/>
    <cellStyle name="Примечание 18 21 6" xfId="37022"/>
    <cellStyle name="Примечание 18 21 7" xfId="37023"/>
    <cellStyle name="Примечание 18 21 8" xfId="37024"/>
    <cellStyle name="Примечание 18 22" xfId="37025"/>
    <cellStyle name="Примечание 18 22 2" xfId="37026"/>
    <cellStyle name="Примечание 18 22 2 2" xfId="37027"/>
    <cellStyle name="Примечание 18 22 2 3" xfId="37028"/>
    <cellStyle name="Примечание 18 22 2 4" xfId="37029"/>
    <cellStyle name="Примечание 18 22 2 5" xfId="37030"/>
    <cellStyle name="Примечание 18 22 2 6" xfId="37031"/>
    <cellStyle name="Примечание 18 22 2 7" xfId="37032"/>
    <cellStyle name="Примечание 18 22 3" xfId="37033"/>
    <cellStyle name="Примечание 18 22 4" xfId="37034"/>
    <cellStyle name="Примечание 18 22 5" xfId="37035"/>
    <cellStyle name="Примечание 18 22 6" xfId="37036"/>
    <cellStyle name="Примечание 18 22 7" xfId="37037"/>
    <cellStyle name="Примечание 18 22 8" xfId="37038"/>
    <cellStyle name="Примечание 18 23" xfId="37039"/>
    <cellStyle name="Примечание 18 23 2" xfId="37040"/>
    <cellStyle name="Примечание 18 23 2 2" xfId="37041"/>
    <cellStyle name="Примечание 18 23 2 3" xfId="37042"/>
    <cellStyle name="Примечание 18 23 2 4" xfId="37043"/>
    <cellStyle name="Примечание 18 23 2 5" xfId="37044"/>
    <cellStyle name="Примечание 18 23 2 6" xfId="37045"/>
    <cellStyle name="Примечание 18 23 2 7" xfId="37046"/>
    <cellStyle name="Примечание 18 23 3" xfId="37047"/>
    <cellStyle name="Примечание 18 23 4" xfId="37048"/>
    <cellStyle name="Примечание 18 23 5" xfId="37049"/>
    <cellStyle name="Примечание 18 23 6" xfId="37050"/>
    <cellStyle name="Примечание 18 23 7" xfId="37051"/>
    <cellStyle name="Примечание 18 23 8" xfId="37052"/>
    <cellStyle name="Примечание 18 24" xfId="37053"/>
    <cellStyle name="Примечание 18 24 2" xfId="37054"/>
    <cellStyle name="Примечание 18 24 2 2" xfId="37055"/>
    <cellStyle name="Примечание 18 24 2 3" xfId="37056"/>
    <cellStyle name="Примечание 18 24 2 4" xfId="37057"/>
    <cellStyle name="Примечание 18 24 2 5" xfId="37058"/>
    <cellStyle name="Примечание 18 24 2 6" xfId="37059"/>
    <cellStyle name="Примечание 18 24 2 7" xfId="37060"/>
    <cellStyle name="Примечание 18 24 3" xfId="37061"/>
    <cellStyle name="Примечание 18 24 4" xfId="37062"/>
    <cellStyle name="Примечание 18 24 5" xfId="37063"/>
    <cellStyle name="Примечание 18 24 6" xfId="37064"/>
    <cellStyle name="Примечание 18 24 7" xfId="37065"/>
    <cellStyle name="Примечание 18 24 8" xfId="37066"/>
    <cellStyle name="Примечание 18 25" xfId="37067"/>
    <cellStyle name="Примечание 18 25 2" xfId="37068"/>
    <cellStyle name="Примечание 18 25 2 2" xfId="37069"/>
    <cellStyle name="Примечание 18 25 2 3" xfId="37070"/>
    <cellStyle name="Примечание 18 25 2 4" xfId="37071"/>
    <cellStyle name="Примечание 18 25 2 5" xfId="37072"/>
    <cellStyle name="Примечание 18 25 2 6" xfId="37073"/>
    <cellStyle name="Примечание 18 25 2 7" xfId="37074"/>
    <cellStyle name="Примечание 18 25 3" xfId="37075"/>
    <cellStyle name="Примечание 18 25 4" xfId="37076"/>
    <cellStyle name="Примечание 18 25 5" xfId="37077"/>
    <cellStyle name="Примечание 18 25 6" xfId="37078"/>
    <cellStyle name="Примечание 18 25 7" xfId="37079"/>
    <cellStyle name="Примечание 18 25 8" xfId="37080"/>
    <cellStyle name="Примечание 18 26" xfId="37081"/>
    <cellStyle name="Примечание 18 26 2" xfId="37082"/>
    <cellStyle name="Примечание 18 26 2 2" xfId="37083"/>
    <cellStyle name="Примечание 18 26 2 3" xfId="37084"/>
    <cellStyle name="Примечание 18 26 2 4" xfId="37085"/>
    <cellStyle name="Примечание 18 26 2 5" xfId="37086"/>
    <cellStyle name="Примечание 18 26 2 6" xfId="37087"/>
    <cellStyle name="Примечание 18 26 2 7" xfId="37088"/>
    <cellStyle name="Примечание 18 26 3" xfId="37089"/>
    <cellStyle name="Примечание 18 26 4" xfId="37090"/>
    <cellStyle name="Примечание 18 26 5" xfId="37091"/>
    <cellStyle name="Примечание 18 26 6" xfId="37092"/>
    <cellStyle name="Примечание 18 26 7" xfId="37093"/>
    <cellStyle name="Примечание 18 26 8" xfId="37094"/>
    <cellStyle name="Примечание 18 27" xfId="37095"/>
    <cellStyle name="Примечание 18 27 2" xfId="37096"/>
    <cellStyle name="Примечание 18 27 2 2" xfId="37097"/>
    <cellStyle name="Примечание 18 27 2 3" xfId="37098"/>
    <cellStyle name="Примечание 18 27 2 4" xfId="37099"/>
    <cellStyle name="Примечание 18 27 2 5" xfId="37100"/>
    <cellStyle name="Примечание 18 27 2 6" xfId="37101"/>
    <cellStyle name="Примечание 18 27 2 7" xfId="37102"/>
    <cellStyle name="Примечание 18 27 3" xfId="37103"/>
    <cellStyle name="Примечание 18 27 4" xfId="37104"/>
    <cellStyle name="Примечание 18 27 5" xfId="37105"/>
    <cellStyle name="Примечание 18 27 6" xfId="37106"/>
    <cellStyle name="Примечание 18 27 7" xfId="37107"/>
    <cellStyle name="Примечание 18 27 8" xfId="37108"/>
    <cellStyle name="Примечание 18 28" xfId="37109"/>
    <cellStyle name="Примечание 18 28 2" xfId="37110"/>
    <cellStyle name="Примечание 18 28 2 2" xfId="37111"/>
    <cellStyle name="Примечание 18 28 2 3" xfId="37112"/>
    <cellStyle name="Примечание 18 28 2 4" xfId="37113"/>
    <cellStyle name="Примечание 18 28 2 5" xfId="37114"/>
    <cellStyle name="Примечание 18 28 2 6" xfId="37115"/>
    <cellStyle name="Примечание 18 28 2 7" xfId="37116"/>
    <cellStyle name="Примечание 18 28 3" xfId="37117"/>
    <cellStyle name="Примечание 18 28 4" xfId="37118"/>
    <cellStyle name="Примечание 18 28 5" xfId="37119"/>
    <cellStyle name="Примечание 18 28 6" xfId="37120"/>
    <cellStyle name="Примечание 18 28 7" xfId="37121"/>
    <cellStyle name="Примечание 18 28 8" xfId="37122"/>
    <cellStyle name="Примечание 18 29" xfId="37123"/>
    <cellStyle name="Примечание 18 29 2" xfId="37124"/>
    <cellStyle name="Примечание 18 29 2 2" xfId="37125"/>
    <cellStyle name="Примечание 18 29 2 3" xfId="37126"/>
    <cellStyle name="Примечание 18 29 2 4" xfId="37127"/>
    <cellStyle name="Примечание 18 29 2 5" xfId="37128"/>
    <cellStyle name="Примечание 18 29 2 6" xfId="37129"/>
    <cellStyle name="Примечание 18 29 2 7" xfId="37130"/>
    <cellStyle name="Примечание 18 29 3" xfId="37131"/>
    <cellStyle name="Примечание 18 29 4" xfId="37132"/>
    <cellStyle name="Примечание 18 29 5" xfId="37133"/>
    <cellStyle name="Примечание 18 29 6" xfId="37134"/>
    <cellStyle name="Примечание 18 29 7" xfId="37135"/>
    <cellStyle name="Примечание 18 29 8" xfId="37136"/>
    <cellStyle name="Примечание 18 3" xfId="37137"/>
    <cellStyle name="Примечание 18 3 2" xfId="37138"/>
    <cellStyle name="Примечание 18 3 2 2" xfId="37139"/>
    <cellStyle name="Примечание 18 3 2 3" xfId="37140"/>
    <cellStyle name="Примечание 18 3 2 4" xfId="37141"/>
    <cellStyle name="Примечание 18 3 2 5" xfId="37142"/>
    <cellStyle name="Примечание 18 3 2 6" xfId="37143"/>
    <cellStyle name="Примечание 18 3 2 7" xfId="37144"/>
    <cellStyle name="Примечание 18 3 3" xfId="37145"/>
    <cellStyle name="Примечание 18 3 4" xfId="37146"/>
    <cellStyle name="Примечание 18 3 5" xfId="37147"/>
    <cellStyle name="Примечание 18 3 6" xfId="37148"/>
    <cellStyle name="Примечание 18 3 7" xfId="37149"/>
    <cellStyle name="Примечание 18 3 8" xfId="37150"/>
    <cellStyle name="Примечание 18 30" xfId="37151"/>
    <cellStyle name="Примечание 18 30 2" xfId="37152"/>
    <cellStyle name="Примечание 18 30 2 2" xfId="37153"/>
    <cellStyle name="Примечание 18 30 2 3" xfId="37154"/>
    <cellStyle name="Примечание 18 30 2 4" xfId="37155"/>
    <cellStyle name="Примечание 18 30 2 5" xfId="37156"/>
    <cellStyle name="Примечание 18 30 2 6" xfId="37157"/>
    <cellStyle name="Примечание 18 30 2 7" xfId="37158"/>
    <cellStyle name="Примечание 18 30 3" xfId="37159"/>
    <cellStyle name="Примечание 18 30 4" xfId="37160"/>
    <cellStyle name="Примечание 18 30 5" xfId="37161"/>
    <cellStyle name="Примечание 18 30 6" xfId="37162"/>
    <cellStyle name="Примечание 18 30 7" xfId="37163"/>
    <cellStyle name="Примечание 18 30 8" xfId="37164"/>
    <cellStyle name="Примечание 18 31" xfId="37165"/>
    <cellStyle name="Примечание 18 31 2" xfId="37166"/>
    <cellStyle name="Примечание 18 31 2 2" xfId="37167"/>
    <cellStyle name="Примечание 18 31 2 3" xfId="37168"/>
    <cellStyle name="Примечание 18 31 2 4" xfId="37169"/>
    <cellStyle name="Примечание 18 31 2 5" xfId="37170"/>
    <cellStyle name="Примечание 18 31 2 6" xfId="37171"/>
    <cellStyle name="Примечание 18 31 2 7" xfId="37172"/>
    <cellStyle name="Примечание 18 31 3" xfId="37173"/>
    <cellStyle name="Примечание 18 31 4" xfId="37174"/>
    <cellStyle name="Примечание 18 31 5" xfId="37175"/>
    <cellStyle name="Примечание 18 31 6" xfId="37176"/>
    <cellStyle name="Примечание 18 31 7" xfId="37177"/>
    <cellStyle name="Примечание 18 31 8" xfId="37178"/>
    <cellStyle name="Примечание 18 32" xfId="37179"/>
    <cellStyle name="Примечание 18 32 2" xfId="37180"/>
    <cellStyle name="Примечание 18 32 2 2" xfId="37181"/>
    <cellStyle name="Примечание 18 32 2 3" xfId="37182"/>
    <cellStyle name="Примечание 18 32 2 4" xfId="37183"/>
    <cellStyle name="Примечание 18 32 2 5" xfId="37184"/>
    <cellStyle name="Примечание 18 32 2 6" xfId="37185"/>
    <cellStyle name="Примечание 18 32 2 7" xfId="37186"/>
    <cellStyle name="Примечание 18 32 3" xfId="37187"/>
    <cellStyle name="Примечание 18 32 4" xfId="37188"/>
    <cellStyle name="Примечание 18 32 5" xfId="37189"/>
    <cellStyle name="Примечание 18 32 6" xfId="37190"/>
    <cellStyle name="Примечание 18 32 7" xfId="37191"/>
    <cellStyle name="Примечание 18 32 8" xfId="37192"/>
    <cellStyle name="Примечание 18 33" xfId="37193"/>
    <cellStyle name="Примечание 18 33 2" xfId="37194"/>
    <cellStyle name="Примечание 18 33 2 2" xfId="37195"/>
    <cellStyle name="Примечание 18 33 2 3" xfId="37196"/>
    <cellStyle name="Примечание 18 33 2 4" xfId="37197"/>
    <cellStyle name="Примечание 18 33 2 5" xfId="37198"/>
    <cellStyle name="Примечание 18 33 2 6" xfId="37199"/>
    <cellStyle name="Примечание 18 33 2 7" xfId="37200"/>
    <cellStyle name="Примечание 18 33 3" xfId="37201"/>
    <cellStyle name="Примечание 18 33 4" xfId="37202"/>
    <cellStyle name="Примечание 18 33 5" xfId="37203"/>
    <cellStyle name="Примечание 18 33 6" xfId="37204"/>
    <cellStyle name="Примечание 18 33 7" xfId="37205"/>
    <cellStyle name="Примечание 18 33 8" xfId="37206"/>
    <cellStyle name="Примечание 18 34" xfId="37207"/>
    <cellStyle name="Примечание 18 34 2" xfId="37208"/>
    <cellStyle name="Примечание 18 34 2 2" xfId="37209"/>
    <cellStyle name="Примечание 18 34 2 3" xfId="37210"/>
    <cellStyle name="Примечание 18 34 2 4" xfId="37211"/>
    <cellStyle name="Примечание 18 34 2 5" xfId="37212"/>
    <cellStyle name="Примечание 18 34 2 6" xfId="37213"/>
    <cellStyle name="Примечание 18 34 2 7" xfId="37214"/>
    <cellStyle name="Примечание 18 34 3" xfId="37215"/>
    <cellStyle name="Примечание 18 34 4" xfId="37216"/>
    <cellStyle name="Примечание 18 34 5" xfId="37217"/>
    <cellStyle name="Примечание 18 34 6" xfId="37218"/>
    <cellStyle name="Примечание 18 34 7" xfId="37219"/>
    <cellStyle name="Примечание 18 34 8" xfId="37220"/>
    <cellStyle name="Примечание 18 35" xfId="37221"/>
    <cellStyle name="Примечание 18 35 2" xfId="37222"/>
    <cellStyle name="Примечание 18 35 2 2" xfId="37223"/>
    <cellStyle name="Примечание 18 35 2 3" xfId="37224"/>
    <cellStyle name="Примечание 18 35 2 4" xfId="37225"/>
    <cellStyle name="Примечание 18 35 2 5" xfId="37226"/>
    <cellStyle name="Примечание 18 35 2 6" xfId="37227"/>
    <cellStyle name="Примечание 18 35 2 7" xfId="37228"/>
    <cellStyle name="Примечание 18 35 3" xfId="37229"/>
    <cellStyle name="Примечание 18 35 4" xfId="37230"/>
    <cellStyle name="Примечание 18 35 5" xfId="37231"/>
    <cellStyle name="Примечание 18 35 6" xfId="37232"/>
    <cellStyle name="Примечание 18 35 7" xfId="37233"/>
    <cellStyle name="Примечание 18 35 8" xfId="37234"/>
    <cellStyle name="Примечание 18 36" xfId="37235"/>
    <cellStyle name="Примечание 18 36 2" xfId="37236"/>
    <cellStyle name="Примечание 18 36 2 2" xfId="37237"/>
    <cellStyle name="Примечание 18 36 2 3" xfId="37238"/>
    <cellStyle name="Примечание 18 36 2 4" xfId="37239"/>
    <cellStyle name="Примечание 18 36 2 5" xfId="37240"/>
    <cellStyle name="Примечание 18 36 2 6" xfId="37241"/>
    <cellStyle name="Примечание 18 36 2 7" xfId="37242"/>
    <cellStyle name="Примечание 18 36 3" xfId="37243"/>
    <cellStyle name="Примечание 18 36 4" xfId="37244"/>
    <cellStyle name="Примечание 18 36 5" xfId="37245"/>
    <cellStyle name="Примечание 18 36 6" xfId="37246"/>
    <cellStyle name="Примечание 18 36 7" xfId="37247"/>
    <cellStyle name="Примечание 18 36 8" xfId="37248"/>
    <cellStyle name="Примечание 18 37" xfId="37249"/>
    <cellStyle name="Примечание 18 37 2" xfId="37250"/>
    <cellStyle name="Примечание 18 37 2 2" xfId="37251"/>
    <cellStyle name="Примечание 18 37 2 3" xfId="37252"/>
    <cellStyle name="Примечание 18 37 2 4" xfId="37253"/>
    <cellStyle name="Примечание 18 37 2 5" xfId="37254"/>
    <cellStyle name="Примечание 18 37 2 6" xfId="37255"/>
    <cellStyle name="Примечание 18 37 2 7" xfId="37256"/>
    <cellStyle name="Примечание 18 37 3" xfId="37257"/>
    <cellStyle name="Примечание 18 37 4" xfId="37258"/>
    <cellStyle name="Примечание 18 37 5" xfId="37259"/>
    <cellStyle name="Примечание 18 37 6" xfId="37260"/>
    <cellStyle name="Примечание 18 37 7" xfId="37261"/>
    <cellStyle name="Примечание 18 37 8" xfId="37262"/>
    <cellStyle name="Примечание 18 38" xfId="37263"/>
    <cellStyle name="Примечание 18 38 2" xfId="37264"/>
    <cellStyle name="Примечание 18 38 3" xfId="37265"/>
    <cellStyle name="Примечание 18 38 4" xfId="37266"/>
    <cellStyle name="Примечание 18 38 5" xfId="37267"/>
    <cellStyle name="Примечание 18 38 6" xfId="37268"/>
    <cellStyle name="Примечание 18 38 7" xfId="37269"/>
    <cellStyle name="Примечание 18 39" xfId="37270"/>
    <cellStyle name="Примечание 18 4" xfId="37271"/>
    <cellStyle name="Примечание 18 4 2" xfId="37272"/>
    <cellStyle name="Примечание 18 4 2 2" xfId="37273"/>
    <cellStyle name="Примечание 18 4 2 3" xfId="37274"/>
    <cellStyle name="Примечание 18 4 2 4" xfId="37275"/>
    <cellStyle name="Примечание 18 4 2 5" xfId="37276"/>
    <cellStyle name="Примечание 18 4 2 6" xfId="37277"/>
    <cellStyle name="Примечание 18 4 2 7" xfId="37278"/>
    <cellStyle name="Примечание 18 4 3" xfId="37279"/>
    <cellStyle name="Примечание 18 4 4" xfId="37280"/>
    <cellStyle name="Примечание 18 4 5" xfId="37281"/>
    <cellStyle name="Примечание 18 4 6" xfId="37282"/>
    <cellStyle name="Примечание 18 4 7" xfId="37283"/>
    <cellStyle name="Примечание 18 4 8" xfId="37284"/>
    <cellStyle name="Примечание 18 40" xfId="37285"/>
    <cellStyle name="Примечание 18 41" xfId="37286"/>
    <cellStyle name="Примечание 18 42" xfId="37287"/>
    <cellStyle name="Примечание 18 43" xfId="37288"/>
    <cellStyle name="Примечание 18 44" xfId="37289"/>
    <cellStyle name="Примечание 18 5" xfId="37290"/>
    <cellStyle name="Примечание 18 5 2" xfId="37291"/>
    <cellStyle name="Примечание 18 5 2 2" xfId="37292"/>
    <cellStyle name="Примечание 18 5 2 3" xfId="37293"/>
    <cellStyle name="Примечание 18 5 2 4" xfId="37294"/>
    <cellStyle name="Примечание 18 5 2 5" xfId="37295"/>
    <cellStyle name="Примечание 18 5 2 6" xfId="37296"/>
    <cellStyle name="Примечание 18 5 2 7" xfId="37297"/>
    <cellStyle name="Примечание 18 5 3" xfId="37298"/>
    <cellStyle name="Примечание 18 5 4" xfId="37299"/>
    <cellStyle name="Примечание 18 5 5" xfId="37300"/>
    <cellStyle name="Примечание 18 5 6" xfId="37301"/>
    <cellStyle name="Примечание 18 5 7" xfId="37302"/>
    <cellStyle name="Примечание 18 5 8" xfId="37303"/>
    <cellStyle name="Примечание 18 6" xfId="37304"/>
    <cellStyle name="Примечание 18 6 2" xfId="37305"/>
    <cellStyle name="Примечание 18 6 2 2" xfId="37306"/>
    <cellStyle name="Примечание 18 6 2 3" xfId="37307"/>
    <cellStyle name="Примечание 18 6 2 4" xfId="37308"/>
    <cellStyle name="Примечание 18 6 2 5" xfId="37309"/>
    <cellStyle name="Примечание 18 6 2 6" xfId="37310"/>
    <cellStyle name="Примечание 18 6 2 7" xfId="37311"/>
    <cellStyle name="Примечание 18 6 3" xfId="37312"/>
    <cellStyle name="Примечание 18 6 4" xfId="37313"/>
    <cellStyle name="Примечание 18 6 5" xfId="37314"/>
    <cellStyle name="Примечание 18 6 6" xfId="37315"/>
    <cellStyle name="Примечание 18 6 7" xfId="37316"/>
    <cellStyle name="Примечание 18 6 8" xfId="37317"/>
    <cellStyle name="Примечание 18 7" xfId="37318"/>
    <cellStyle name="Примечание 18 7 2" xfId="37319"/>
    <cellStyle name="Примечание 18 7 2 2" xfId="37320"/>
    <cellStyle name="Примечание 18 7 2 3" xfId="37321"/>
    <cellStyle name="Примечание 18 7 2 4" xfId="37322"/>
    <cellStyle name="Примечание 18 7 2 5" xfId="37323"/>
    <cellStyle name="Примечание 18 7 2 6" xfId="37324"/>
    <cellStyle name="Примечание 18 7 2 7" xfId="37325"/>
    <cellStyle name="Примечание 18 7 3" xfId="37326"/>
    <cellStyle name="Примечание 18 7 4" xfId="37327"/>
    <cellStyle name="Примечание 18 7 5" xfId="37328"/>
    <cellStyle name="Примечание 18 7 6" xfId="37329"/>
    <cellStyle name="Примечание 18 7 7" xfId="37330"/>
    <cellStyle name="Примечание 18 7 8" xfId="37331"/>
    <cellStyle name="Примечание 18 8" xfId="37332"/>
    <cellStyle name="Примечание 18 8 2" xfId="37333"/>
    <cellStyle name="Примечание 18 8 2 2" xfId="37334"/>
    <cellStyle name="Примечание 18 8 2 3" xfId="37335"/>
    <cellStyle name="Примечание 18 8 2 4" xfId="37336"/>
    <cellStyle name="Примечание 18 8 2 5" xfId="37337"/>
    <cellStyle name="Примечание 18 8 2 6" xfId="37338"/>
    <cellStyle name="Примечание 18 8 2 7" xfId="37339"/>
    <cellStyle name="Примечание 18 8 3" xfId="37340"/>
    <cellStyle name="Примечание 18 8 4" xfId="37341"/>
    <cellStyle name="Примечание 18 8 5" xfId="37342"/>
    <cellStyle name="Примечание 18 8 6" xfId="37343"/>
    <cellStyle name="Примечание 18 8 7" xfId="37344"/>
    <cellStyle name="Примечание 18 8 8" xfId="37345"/>
    <cellStyle name="Примечание 18 9" xfId="37346"/>
    <cellStyle name="Примечание 18 9 2" xfId="37347"/>
    <cellStyle name="Примечание 18 9 2 2" xfId="37348"/>
    <cellStyle name="Примечание 18 9 2 3" xfId="37349"/>
    <cellStyle name="Примечание 18 9 2 4" xfId="37350"/>
    <cellStyle name="Примечание 18 9 2 5" xfId="37351"/>
    <cellStyle name="Примечание 18 9 2 6" xfId="37352"/>
    <cellStyle name="Примечание 18 9 2 7" xfId="37353"/>
    <cellStyle name="Примечание 18 9 3" xfId="37354"/>
    <cellStyle name="Примечание 18 9 4" xfId="37355"/>
    <cellStyle name="Примечание 18 9 5" xfId="37356"/>
    <cellStyle name="Примечание 18 9 6" xfId="37357"/>
    <cellStyle name="Примечание 18 9 7" xfId="37358"/>
    <cellStyle name="Примечание 18 9 8" xfId="37359"/>
    <cellStyle name="Примечание 18_7 Расчёт тарифа 2011-2012 МЭС Востока" xfId="37360"/>
    <cellStyle name="Примечание 19" xfId="37361"/>
    <cellStyle name="Примечание 19 10" xfId="37362"/>
    <cellStyle name="Примечание 19 10 2" xfId="37363"/>
    <cellStyle name="Примечание 19 10 2 2" xfId="37364"/>
    <cellStyle name="Примечание 19 10 2 3" xfId="37365"/>
    <cellStyle name="Примечание 19 10 2 4" xfId="37366"/>
    <cellStyle name="Примечание 19 10 2 5" xfId="37367"/>
    <cellStyle name="Примечание 19 10 2 6" xfId="37368"/>
    <cellStyle name="Примечание 19 10 2 7" xfId="37369"/>
    <cellStyle name="Примечание 19 10 3" xfId="37370"/>
    <cellStyle name="Примечание 19 10 4" xfId="37371"/>
    <cellStyle name="Примечание 19 10 5" xfId="37372"/>
    <cellStyle name="Примечание 19 10 6" xfId="37373"/>
    <cellStyle name="Примечание 19 10 7" xfId="37374"/>
    <cellStyle name="Примечание 19 10 8" xfId="37375"/>
    <cellStyle name="Примечание 19 11" xfId="37376"/>
    <cellStyle name="Примечание 19 11 2" xfId="37377"/>
    <cellStyle name="Примечание 19 11 2 2" xfId="37378"/>
    <cellStyle name="Примечание 19 11 2 3" xfId="37379"/>
    <cellStyle name="Примечание 19 11 2 4" xfId="37380"/>
    <cellStyle name="Примечание 19 11 2 5" xfId="37381"/>
    <cellStyle name="Примечание 19 11 2 6" xfId="37382"/>
    <cellStyle name="Примечание 19 11 2 7" xfId="37383"/>
    <cellStyle name="Примечание 19 11 3" xfId="37384"/>
    <cellStyle name="Примечание 19 11 4" xfId="37385"/>
    <cellStyle name="Примечание 19 11 5" xfId="37386"/>
    <cellStyle name="Примечание 19 11 6" xfId="37387"/>
    <cellStyle name="Примечание 19 11 7" xfId="37388"/>
    <cellStyle name="Примечание 19 11 8" xfId="37389"/>
    <cellStyle name="Примечание 19 12" xfId="37390"/>
    <cellStyle name="Примечание 19 12 2" xfId="37391"/>
    <cellStyle name="Примечание 19 12 2 2" xfId="37392"/>
    <cellStyle name="Примечание 19 12 2 3" xfId="37393"/>
    <cellStyle name="Примечание 19 12 2 4" xfId="37394"/>
    <cellStyle name="Примечание 19 12 2 5" xfId="37395"/>
    <cellStyle name="Примечание 19 12 2 6" xfId="37396"/>
    <cellStyle name="Примечание 19 12 2 7" xfId="37397"/>
    <cellStyle name="Примечание 19 12 3" xfId="37398"/>
    <cellStyle name="Примечание 19 12 4" xfId="37399"/>
    <cellStyle name="Примечание 19 12 5" xfId="37400"/>
    <cellStyle name="Примечание 19 12 6" xfId="37401"/>
    <cellStyle name="Примечание 19 12 7" xfId="37402"/>
    <cellStyle name="Примечание 19 12 8" xfId="37403"/>
    <cellStyle name="Примечание 19 13" xfId="37404"/>
    <cellStyle name="Примечание 19 13 2" xfId="37405"/>
    <cellStyle name="Примечание 19 13 2 2" xfId="37406"/>
    <cellStyle name="Примечание 19 13 2 3" xfId="37407"/>
    <cellStyle name="Примечание 19 13 2 4" xfId="37408"/>
    <cellStyle name="Примечание 19 13 2 5" xfId="37409"/>
    <cellStyle name="Примечание 19 13 2 6" xfId="37410"/>
    <cellStyle name="Примечание 19 13 2 7" xfId="37411"/>
    <cellStyle name="Примечание 19 13 3" xfId="37412"/>
    <cellStyle name="Примечание 19 13 4" xfId="37413"/>
    <cellStyle name="Примечание 19 13 5" xfId="37414"/>
    <cellStyle name="Примечание 19 13 6" xfId="37415"/>
    <cellStyle name="Примечание 19 13 7" xfId="37416"/>
    <cellStyle name="Примечание 19 13 8" xfId="37417"/>
    <cellStyle name="Примечание 19 14" xfId="37418"/>
    <cellStyle name="Примечание 19 14 2" xfId="37419"/>
    <cellStyle name="Примечание 19 14 2 2" xfId="37420"/>
    <cellStyle name="Примечание 19 14 2 3" xfId="37421"/>
    <cellStyle name="Примечание 19 14 2 4" xfId="37422"/>
    <cellStyle name="Примечание 19 14 2 5" xfId="37423"/>
    <cellStyle name="Примечание 19 14 2 6" xfId="37424"/>
    <cellStyle name="Примечание 19 14 2 7" xfId="37425"/>
    <cellStyle name="Примечание 19 14 3" xfId="37426"/>
    <cellStyle name="Примечание 19 14 4" xfId="37427"/>
    <cellStyle name="Примечание 19 14 5" xfId="37428"/>
    <cellStyle name="Примечание 19 14 6" xfId="37429"/>
    <cellStyle name="Примечание 19 14 7" xfId="37430"/>
    <cellStyle name="Примечание 19 14 8" xfId="37431"/>
    <cellStyle name="Примечание 19 15" xfId="37432"/>
    <cellStyle name="Примечание 19 15 2" xfId="37433"/>
    <cellStyle name="Примечание 19 15 2 2" xfId="37434"/>
    <cellStyle name="Примечание 19 15 2 3" xfId="37435"/>
    <cellStyle name="Примечание 19 15 2 4" xfId="37436"/>
    <cellStyle name="Примечание 19 15 2 5" xfId="37437"/>
    <cellStyle name="Примечание 19 15 2 6" xfId="37438"/>
    <cellStyle name="Примечание 19 15 2 7" xfId="37439"/>
    <cellStyle name="Примечание 19 15 3" xfId="37440"/>
    <cellStyle name="Примечание 19 15 4" xfId="37441"/>
    <cellStyle name="Примечание 19 15 5" xfId="37442"/>
    <cellStyle name="Примечание 19 15 6" xfId="37443"/>
    <cellStyle name="Примечание 19 15 7" xfId="37444"/>
    <cellStyle name="Примечание 19 15 8" xfId="37445"/>
    <cellStyle name="Примечание 19 16" xfId="37446"/>
    <cellStyle name="Примечание 19 16 2" xfId="37447"/>
    <cellStyle name="Примечание 19 16 2 2" xfId="37448"/>
    <cellStyle name="Примечание 19 16 2 3" xfId="37449"/>
    <cellStyle name="Примечание 19 16 2 4" xfId="37450"/>
    <cellStyle name="Примечание 19 16 2 5" xfId="37451"/>
    <cellStyle name="Примечание 19 16 2 6" xfId="37452"/>
    <cellStyle name="Примечание 19 16 2 7" xfId="37453"/>
    <cellStyle name="Примечание 19 16 3" xfId="37454"/>
    <cellStyle name="Примечание 19 16 4" xfId="37455"/>
    <cellStyle name="Примечание 19 16 5" xfId="37456"/>
    <cellStyle name="Примечание 19 16 6" xfId="37457"/>
    <cellStyle name="Примечание 19 16 7" xfId="37458"/>
    <cellStyle name="Примечание 19 16 8" xfId="37459"/>
    <cellStyle name="Примечание 19 17" xfId="37460"/>
    <cellStyle name="Примечание 19 17 2" xfId="37461"/>
    <cellStyle name="Примечание 19 17 2 2" xfId="37462"/>
    <cellStyle name="Примечание 19 17 2 3" xfId="37463"/>
    <cellStyle name="Примечание 19 17 2 4" xfId="37464"/>
    <cellStyle name="Примечание 19 17 2 5" xfId="37465"/>
    <cellStyle name="Примечание 19 17 2 6" xfId="37466"/>
    <cellStyle name="Примечание 19 17 2 7" xfId="37467"/>
    <cellStyle name="Примечание 19 17 3" xfId="37468"/>
    <cellStyle name="Примечание 19 17 4" xfId="37469"/>
    <cellStyle name="Примечание 19 17 5" xfId="37470"/>
    <cellStyle name="Примечание 19 17 6" xfId="37471"/>
    <cellStyle name="Примечание 19 17 7" xfId="37472"/>
    <cellStyle name="Примечание 19 17 8" xfId="37473"/>
    <cellStyle name="Примечание 19 18" xfId="37474"/>
    <cellStyle name="Примечание 19 18 2" xfId="37475"/>
    <cellStyle name="Примечание 19 18 2 2" xfId="37476"/>
    <cellStyle name="Примечание 19 18 2 3" xfId="37477"/>
    <cellStyle name="Примечание 19 18 2 4" xfId="37478"/>
    <cellStyle name="Примечание 19 18 2 5" xfId="37479"/>
    <cellStyle name="Примечание 19 18 2 6" xfId="37480"/>
    <cellStyle name="Примечание 19 18 2 7" xfId="37481"/>
    <cellStyle name="Примечание 19 18 3" xfId="37482"/>
    <cellStyle name="Примечание 19 18 4" xfId="37483"/>
    <cellStyle name="Примечание 19 18 5" xfId="37484"/>
    <cellStyle name="Примечание 19 18 6" xfId="37485"/>
    <cellStyle name="Примечание 19 18 7" xfId="37486"/>
    <cellStyle name="Примечание 19 18 8" xfId="37487"/>
    <cellStyle name="Примечание 19 19" xfId="37488"/>
    <cellStyle name="Примечание 19 19 2" xfId="37489"/>
    <cellStyle name="Примечание 19 19 2 2" xfId="37490"/>
    <cellStyle name="Примечание 19 19 2 3" xfId="37491"/>
    <cellStyle name="Примечание 19 19 2 4" xfId="37492"/>
    <cellStyle name="Примечание 19 19 2 5" xfId="37493"/>
    <cellStyle name="Примечание 19 19 2 6" xfId="37494"/>
    <cellStyle name="Примечание 19 19 2 7" xfId="37495"/>
    <cellStyle name="Примечание 19 19 3" xfId="37496"/>
    <cellStyle name="Примечание 19 19 4" xfId="37497"/>
    <cellStyle name="Примечание 19 19 5" xfId="37498"/>
    <cellStyle name="Примечание 19 19 6" xfId="37499"/>
    <cellStyle name="Примечание 19 19 7" xfId="37500"/>
    <cellStyle name="Примечание 19 19 8" xfId="37501"/>
    <cellStyle name="Примечание 19 2" xfId="37502"/>
    <cellStyle name="Примечание 19 2 2" xfId="37503"/>
    <cellStyle name="Примечание 19 2 2 2" xfId="37504"/>
    <cellStyle name="Примечание 19 2 2 3" xfId="37505"/>
    <cellStyle name="Примечание 19 2 2 4" xfId="37506"/>
    <cellStyle name="Примечание 19 2 2 5" xfId="37507"/>
    <cellStyle name="Примечание 19 2 2 6" xfId="37508"/>
    <cellStyle name="Примечание 19 2 2 7" xfId="37509"/>
    <cellStyle name="Примечание 19 2 3" xfId="37510"/>
    <cellStyle name="Примечание 19 2 4" xfId="37511"/>
    <cellStyle name="Примечание 19 2 5" xfId="37512"/>
    <cellStyle name="Примечание 19 2 6" xfId="37513"/>
    <cellStyle name="Примечание 19 2 7" xfId="37514"/>
    <cellStyle name="Примечание 19 2 8" xfId="37515"/>
    <cellStyle name="Примечание 19 20" xfId="37516"/>
    <cellStyle name="Примечание 19 20 2" xfId="37517"/>
    <cellStyle name="Примечание 19 20 2 2" xfId="37518"/>
    <cellStyle name="Примечание 19 20 2 3" xfId="37519"/>
    <cellStyle name="Примечание 19 20 2 4" xfId="37520"/>
    <cellStyle name="Примечание 19 20 2 5" xfId="37521"/>
    <cellStyle name="Примечание 19 20 2 6" xfId="37522"/>
    <cellStyle name="Примечание 19 20 2 7" xfId="37523"/>
    <cellStyle name="Примечание 19 20 3" xfId="37524"/>
    <cellStyle name="Примечание 19 20 4" xfId="37525"/>
    <cellStyle name="Примечание 19 20 5" xfId="37526"/>
    <cellStyle name="Примечание 19 20 6" xfId="37527"/>
    <cellStyle name="Примечание 19 20 7" xfId="37528"/>
    <cellStyle name="Примечание 19 20 8" xfId="37529"/>
    <cellStyle name="Примечание 19 21" xfId="37530"/>
    <cellStyle name="Примечание 19 21 2" xfId="37531"/>
    <cellStyle name="Примечание 19 21 2 2" xfId="37532"/>
    <cellStyle name="Примечание 19 21 2 3" xfId="37533"/>
    <cellStyle name="Примечание 19 21 2 4" xfId="37534"/>
    <cellStyle name="Примечание 19 21 2 5" xfId="37535"/>
    <cellStyle name="Примечание 19 21 2 6" xfId="37536"/>
    <cellStyle name="Примечание 19 21 2 7" xfId="37537"/>
    <cellStyle name="Примечание 19 21 3" xfId="37538"/>
    <cellStyle name="Примечание 19 21 4" xfId="37539"/>
    <cellStyle name="Примечание 19 21 5" xfId="37540"/>
    <cellStyle name="Примечание 19 21 6" xfId="37541"/>
    <cellStyle name="Примечание 19 21 7" xfId="37542"/>
    <cellStyle name="Примечание 19 21 8" xfId="37543"/>
    <cellStyle name="Примечание 19 22" xfId="37544"/>
    <cellStyle name="Примечание 19 22 2" xfId="37545"/>
    <cellStyle name="Примечание 19 22 2 2" xfId="37546"/>
    <cellStyle name="Примечание 19 22 2 3" xfId="37547"/>
    <cellStyle name="Примечание 19 22 2 4" xfId="37548"/>
    <cellStyle name="Примечание 19 22 2 5" xfId="37549"/>
    <cellStyle name="Примечание 19 22 2 6" xfId="37550"/>
    <cellStyle name="Примечание 19 22 2 7" xfId="37551"/>
    <cellStyle name="Примечание 19 22 3" xfId="37552"/>
    <cellStyle name="Примечание 19 22 4" xfId="37553"/>
    <cellStyle name="Примечание 19 22 5" xfId="37554"/>
    <cellStyle name="Примечание 19 22 6" xfId="37555"/>
    <cellStyle name="Примечание 19 22 7" xfId="37556"/>
    <cellStyle name="Примечание 19 22 8" xfId="37557"/>
    <cellStyle name="Примечание 19 23" xfId="37558"/>
    <cellStyle name="Примечание 19 23 2" xfId="37559"/>
    <cellStyle name="Примечание 19 23 2 2" xfId="37560"/>
    <cellStyle name="Примечание 19 23 2 3" xfId="37561"/>
    <cellStyle name="Примечание 19 23 2 4" xfId="37562"/>
    <cellStyle name="Примечание 19 23 2 5" xfId="37563"/>
    <cellStyle name="Примечание 19 23 2 6" xfId="37564"/>
    <cellStyle name="Примечание 19 23 2 7" xfId="37565"/>
    <cellStyle name="Примечание 19 23 3" xfId="37566"/>
    <cellStyle name="Примечание 19 23 4" xfId="37567"/>
    <cellStyle name="Примечание 19 23 5" xfId="37568"/>
    <cellStyle name="Примечание 19 23 6" xfId="37569"/>
    <cellStyle name="Примечание 19 23 7" xfId="37570"/>
    <cellStyle name="Примечание 19 23 8" xfId="37571"/>
    <cellStyle name="Примечание 19 24" xfId="37572"/>
    <cellStyle name="Примечание 19 24 2" xfId="37573"/>
    <cellStyle name="Примечание 19 24 2 2" xfId="37574"/>
    <cellStyle name="Примечание 19 24 2 3" xfId="37575"/>
    <cellStyle name="Примечание 19 24 2 4" xfId="37576"/>
    <cellStyle name="Примечание 19 24 2 5" xfId="37577"/>
    <cellStyle name="Примечание 19 24 2 6" xfId="37578"/>
    <cellStyle name="Примечание 19 24 2 7" xfId="37579"/>
    <cellStyle name="Примечание 19 24 3" xfId="37580"/>
    <cellStyle name="Примечание 19 24 4" xfId="37581"/>
    <cellStyle name="Примечание 19 24 5" xfId="37582"/>
    <cellStyle name="Примечание 19 24 6" xfId="37583"/>
    <cellStyle name="Примечание 19 24 7" xfId="37584"/>
    <cellStyle name="Примечание 19 24 8" xfId="37585"/>
    <cellStyle name="Примечание 19 25" xfId="37586"/>
    <cellStyle name="Примечание 19 25 2" xfId="37587"/>
    <cellStyle name="Примечание 19 25 2 2" xfId="37588"/>
    <cellStyle name="Примечание 19 25 2 3" xfId="37589"/>
    <cellStyle name="Примечание 19 25 2 4" xfId="37590"/>
    <cellStyle name="Примечание 19 25 2 5" xfId="37591"/>
    <cellStyle name="Примечание 19 25 2 6" xfId="37592"/>
    <cellStyle name="Примечание 19 25 2 7" xfId="37593"/>
    <cellStyle name="Примечание 19 25 3" xfId="37594"/>
    <cellStyle name="Примечание 19 25 4" xfId="37595"/>
    <cellStyle name="Примечание 19 25 5" xfId="37596"/>
    <cellStyle name="Примечание 19 25 6" xfId="37597"/>
    <cellStyle name="Примечание 19 25 7" xfId="37598"/>
    <cellStyle name="Примечание 19 25 8" xfId="37599"/>
    <cellStyle name="Примечание 19 26" xfId="37600"/>
    <cellStyle name="Примечание 19 26 2" xfId="37601"/>
    <cellStyle name="Примечание 19 26 2 2" xfId="37602"/>
    <cellStyle name="Примечание 19 26 2 3" xfId="37603"/>
    <cellStyle name="Примечание 19 26 2 4" xfId="37604"/>
    <cellStyle name="Примечание 19 26 2 5" xfId="37605"/>
    <cellStyle name="Примечание 19 26 2 6" xfId="37606"/>
    <cellStyle name="Примечание 19 26 2 7" xfId="37607"/>
    <cellStyle name="Примечание 19 26 3" xfId="37608"/>
    <cellStyle name="Примечание 19 26 4" xfId="37609"/>
    <cellStyle name="Примечание 19 26 5" xfId="37610"/>
    <cellStyle name="Примечание 19 26 6" xfId="37611"/>
    <cellStyle name="Примечание 19 26 7" xfId="37612"/>
    <cellStyle name="Примечание 19 26 8" xfId="37613"/>
    <cellStyle name="Примечание 19 27" xfId="37614"/>
    <cellStyle name="Примечание 19 27 2" xfId="37615"/>
    <cellStyle name="Примечание 19 27 2 2" xfId="37616"/>
    <cellStyle name="Примечание 19 27 2 3" xfId="37617"/>
    <cellStyle name="Примечание 19 27 2 4" xfId="37618"/>
    <cellStyle name="Примечание 19 27 2 5" xfId="37619"/>
    <cellStyle name="Примечание 19 27 2 6" xfId="37620"/>
    <cellStyle name="Примечание 19 27 2 7" xfId="37621"/>
    <cellStyle name="Примечание 19 27 3" xfId="37622"/>
    <cellStyle name="Примечание 19 27 4" xfId="37623"/>
    <cellStyle name="Примечание 19 27 5" xfId="37624"/>
    <cellStyle name="Примечание 19 27 6" xfId="37625"/>
    <cellStyle name="Примечание 19 27 7" xfId="37626"/>
    <cellStyle name="Примечание 19 27 8" xfId="37627"/>
    <cellStyle name="Примечание 19 28" xfId="37628"/>
    <cellStyle name="Примечание 19 28 2" xfId="37629"/>
    <cellStyle name="Примечание 19 28 2 2" xfId="37630"/>
    <cellStyle name="Примечание 19 28 2 3" xfId="37631"/>
    <cellStyle name="Примечание 19 28 2 4" xfId="37632"/>
    <cellStyle name="Примечание 19 28 2 5" xfId="37633"/>
    <cellStyle name="Примечание 19 28 2 6" xfId="37634"/>
    <cellStyle name="Примечание 19 28 2 7" xfId="37635"/>
    <cellStyle name="Примечание 19 28 3" xfId="37636"/>
    <cellStyle name="Примечание 19 28 4" xfId="37637"/>
    <cellStyle name="Примечание 19 28 5" xfId="37638"/>
    <cellStyle name="Примечание 19 28 6" xfId="37639"/>
    <cellStyle name="Примечание 19 28 7" xfId="37640"/>
    <cellStyle name="Примечание 19 28 8" xfId="37641"/>
    <cellStyle name="Примечание 19 29" xfId="37642"/>
    <cellStyle name="Примечание 19 29 2" xfId="37643"/>
    <cellStyle name="Примечание 19 29 2 2" xfId="37644"/>
    <cellStyle name="Примечание 19 29 2 3" xfId="37645"/>
    <cellStyle name="Примечание 19 29 2 4" xfId="37646"/>
    <cellStyle name="Примечание 19 29 2 5" xfId="37647"/>
    <cellStyle name="Примечание 19 29 2 6" xfId="37648"/>
    <cellStyle name="Примечание 19 29 2 7" xfId="37649"/>
    <cellStyle name="Примечание 19 29 3" xfId="37650"/>
    <cellStyle name="Примечание 19 29 4" xfId="37651"/>
    <cellStyle name="Примечание 19 29 5" xfId="37652"/>
    <cellStyle name="Примечание 19 29 6" xfId="37653"/>
    <cellStyle name="Примечание 19 29 7" xfId="37654"/>
    <cellStyle name="Примечание 19 29 8" xfId="37655"/>
    <cellStyle name="Примечание 19 3" xfId="37656"/>
    <cellStyle name="Примечание 19 3 2" xfId="37657"/>
    <cellStyle name="Примечание 19 3 2 2" xfId="37658"/>
    <cellStyle name="Примечание 19 3 2 3" xfId="37659"/>
    <cellStyle name="Примечание 19 3 2 4" xfId="37660"/>
    <cellStyle name="Примечание 19 3 2 5" xfId="37661"/>
    <cellStyle name="Примечание 19 3 2 6" xfId="37662"/>
    <cellStyle name="Примечание 19 3 2 7" xfId="37663"/>
    <cellStyle name="Примечание 19 3 3" xfId="37664"/>
    <cellStyle name="Примечание 19 3 4" xfId="37665"/>
    <cellStyle name="Примечание 19 3 5" xfId="37666"/>
    <cellStyle name="Примечание 19 3 6" xfId="37667"/>
    <cellStyle name="Примечание 19 3 7" xfId="37668"/>
    <cellStyle name="Примечание 19 3 8" xfId="37669"/>
    <cellStyle name="Примечание 19 30" xfId="37670"/>
    <cellStyle name="Примечание 19 30 2" xfId="37671"/>
    <cellStyle name="Примечание 19 30 2 2" xfId="37672"/>
    <cellStyle name="Примечание 19 30 2 3" xfId="37673"/>
    <cellStyle name="Примечание 19 30 2 4" xfId="37674"/>
    <cellStyle name="Примечание 19 30 2 5" xfId="37675"/>
    <cellStyle name="Примечание 19 30 2 6" xfId="37676"/>
    <cellStyle name="Примечание 19 30 2 7" xfId="37677"/>
    <cellStyle name="Примечание 19 30 3" xfId="37678"/>
    <cellStyle name="Примечание 19 30 4" xfId="37679"/>
    <cellStyle name="Примечание 19 30 5" xfId="37680"/>
    <cellStyle name="Примечание 19 30 6" xfId="37681"/>
    <cellStyle name="Примечание 19 30 7" xfId="37682"/>
    <cellStyle name="Примечание 19 30 8" xfId="37683"/>
    <cellStyle name="Примечание 19 31" xfId="37684"/>
    <cellStyle name="Примечание 19 31 2" xfId="37685"/>
    <cellStyle name="Примечание 19 31 2 2" xfId="37686"/>
    <cellStyle name="Примечание 19 31 2 3" xfId="37687"/>
    <cellStyle name="Примечание 19 31 2 4" xfId="37688"/>
    <cellStyle name="Примечание 19 31 2 5" xfId="37689"/>
    <cellStyle name="Примечание 19 31 2 6" xfId="37690"/>
    <cellStyle name="Примечание 19 31 2 7" xfId="37691"/>
    <cellStyle name="Примечание 19 31 3" xfId="37692"/>
    <cellStyle name="Примечание 19 31 4" xfId="37693"/>
    <cellStyle name="Примечание 19 31 5" xfId="37694"/>
    <cellStyle name="Примечание 19 31 6" xfId="37695"/>
    <cellStyle name="Примечание 19 31 7" xfId="37696"/>
    <cellStyle name="Примечание 19 31 8" xfId="37697"/>
    <cellStyle name="Примечание 19 32" xfId="37698"/>
    <cellStyle name="Примечание 19 32 2" xfId="37699"/>
    <cellStyle name="Примечание 19 32 2 2" xfId="37700"/>
    <cellStyle name="Примечание 19 32 2 3" xfId="37701"/>
    <cellStyle name="Примечание 19 32 2 4" xfId="37702"/>
    <cellStyle name="Примечание 19 32 2 5" xfId="37703"/>
    <cellStyle name="Примечание 19 32 2 6" xfId="37704"/>
    <cellStyle name="Примечание 19 32 2 7" xfId="37705"/>
    <cellStyle name="Примечание 19 32 3" xfId="37706"/>
    <cellStyle name="Примечание 19 32 4" xfId="37707"/>
    <cellStyle name="Примечание 19 32 5" xfId="37708"/>
    <cellStyle name="Примечание 19 32 6" xfId="37709"/>
    <cellStyle name="Примечание 19 32 7" xfId="37710"/>
    <cellStyle name="Примечание 19 32 8" xfId="37711"/>
    <cellStyle name="Примечание 19 33" xfId="37712"/>
    <cellStyle name="Примечание 19 33 2" xfId="37713"/>
    <cellStyle name="Примечание 19 33 2 2" xfId="37714"/>
    <cellStyle name="Примечание 19 33 2 3" xfId="37715"/>
    <cellStyle name="Примечание 19 33 2 4" xfId="37716"/>
    <cellStyle name="Примечание 19 33 2 5" xfId="37717"/>
    <cellStyle name="Примечание 19 33 2 6" xfId="37718"/>
    <cellStyle name="Примечание 19 33 2 7" xfId="37719"/>
    <cellStyle name="Примечание 19 33 3" xfId="37720"/>
    <cellStyle name="Примечание 19 33 4" xfId="37721"/>
    <cellStyle name="Примечание 19 33 5" xfId="37722"/>
    <cellStyle name="Примечание 19 33 6" xfId="37723"/>
    <cellStyle name="Примечание 19 33 7" xfId="37724"/>
    <cellStyle name="Примечание 19 33 8" xfId="37725"/>
    <cellStyle name="Примечание 19 34" xfId="37726"/>
    <cellStyle name="Примечание 19 34 2" xfId="37727"/>
    <cellStyle name="Примечание 19 34 2 2" xfId="37728"/>
    <cellStyle name="Примечание 19 34 2 3" xfId="37729"/>
    <cellStyle name="Примечание 19 34 2 4" xfId="37730"/>
    <cellStyle name="Примечание 19 34 2 5" xfId="37731"/>
    <cellStyle name="Примечание 19 34 2 6" xfId="37732"/>
    <cellStyle name="Примечание 19 34 2 7" xfId="37733"/>
    <cellStyle name="Примечание 19 34 3" xfId="37734"/>
    <cellStyle name="Примечание 19 34 4" xfId="37735"/>
    <cellStyle name="Примечание 19 34 5" xfId="37736"/>
    <cellStyle name="Примечание 19 34 6" xfId="37737"/>
    <cellStyle name="Примечание 19 34 7" xfId="37738"/>
    <cellStyle name="Примечание 19 34 8" xfId="37739"/>
    <cellStyle name="Примечание 19 35" xfId="37740"/>
    <cellStyle name="Примечание 19 35 2" xfId="37741"/>
    <cellStyle name="Примечание 19 35 2 2" xfId="37742"/>
    <cellStyle name="Примечание 19 35 2 3" xfId="37743"/>
    <cellStyle name="Примечание 19 35 2 4" xfId="37744"/>
    <cellStyle name="Примечание 19 35 2 5" xfId="37745"/>
    <cellStyle name="Примечание 19 35 2 6" xfId="37746"/>
    <cellStyle name="Примечание 19 35 2 7" xfId="37747"/>
    <cellStyle name="Примечание 19 35 3" xfId="37748"/>
    <cellStyle name="Примечание 19 35 4" xfId="37749"/>
    <cellStyle name="Примечание 19 35 5" xfId="37750"/>
    <cellStyle name="Примечание 19 35 6" xfId="37751"/>
    <cellStyle name="Примечание 19 35 7" xfId="37752"/>
    <cellStyle name="Примечание 19 35 8" xfId="37753"/>
    <cellStyle name="Примечание 19 36" xfId="37754"/>
    <cellStyle name="Примечание 19 36 2" xfId="37755"/>
    <cellStyle name="Примечание 19 36 2 2" xfId="37756"/>
    <cellStyle name="Примечание 19 36 2 3" xfId="37757"/>
    <cellStyle name="Примечание 19 36 2 4" xfId="37758"/>
    <cellStyle name="Примечание 19 36 2 5" xfId="37759"/>
    <cellStyle name="Примечание 19 36 2 6" xfId="37760"/>
    <cellStyle name="Примечание 19 36 2 7" xfId="37761"/>
    <cellStyle name="Примечание 19 36 3" xfId="37762"/>
    <cellStyle name="Примечание 19 36 4" xfId="37763"/>
    <cellStyle name="Примечание 19 36 5" xfId="37764"/>
    <cellStyle name="Примечание 19 36 6" xfId="37765"/>
    <cellStyle name="Примечание 19 36 7" xfId="37766"/>
    <cellStyle name="Примечание 19 36 8" xfId="37767"/>
    <cellStyle name="Примечание 19 37" xfId="37768"/>
    <cellStyle name="Примечание 19 37 2" xfId="37769"/>
    <cellStyle name="Примечание 19 37 2 2" xfId="37770"/>
    <cellStyle name="Примечание 19 37 2 3" xfId="37771"/>
    <cellStyle name="Примечание 19 37 2 4" xfId="37772"/>
    <cellStyle name="Примечание 19 37 2 5" xfId="37773"/>
    <cellStyle name="Примечание 19 37 2 6" xfId="37774"/>
    <cellStyle name="Примечание 19 37 2 7" xfId="37775"/>
    <cellStyle name="Примечание 19 37 3" xfId="37776"/>
    <cellStyle name="Примечание 19 37 4" xfId="37777"/>
    <cellStyle name="Примечание 19 37 5" xfId="37778"/>
    <cellStyle name="Примечание 19 37 6" xfId="37779"/>
    <cellStyle name="Примечание 19 37 7" xfId="37780"/>
    <cellStyle name="Примечание 19 37 8" xfId="37781"/>
    <cellStyle name="Примечание 19 38" xfId="37782"/>
    <cellStyle name="Примечание 19 38 2" xfId="37783"/>
    <cellStyle name="Примечание 19 38 3" xfId="37784"/>
    <cellStyle name="Примечание 19 38 4" xfId="37785"/>
    <cellStyle name="Примечание 19 38 5" xfId="37786"/>
    <cellStyle name="Примечание 19 38 6" xfId="37787"/>
    <cellStyle name="Примечание 19 38 7" xfId="37788"/>
    <cellStyle name="Примечание 19 39" xfId="37789"/>
    <cellStyle name="Примечание 19 4" xfId="37790"/>
    <cellStyle name="Примечание 19 4 2" xfId="37791"/>
    <cellStyle name="Примечание 19 4 2 2" xfId="37792"/>
    <cellStyle name="Примечание 19 4 2 3" xfId="37793"/>
    <cellStyle name="Примечание 19 4 2 4" xfId="37794"/>
    <cellStyle name="Примечание 19 4 2 5" xfId="37795"/>
    <cellStyle name="Примечание 19 4 2 6" xfId="37796"/>
    <cellStyle name="Примечание 19 4 2 7" xfId="37797"/>
    <cellStyle name="Примечание 19 4 3" xfId="37798"/>
    <cellStyle name="Примечание 19 4 4" xfId="37799"/>
    <cellStyle name="Примечание 19 4 5" xfId="37800"/>
    <cellStyle name="Примечание 19 4 6" xfId="37801"/>
    <cellStyle name="Примечание 19 4 7" xfId="37802"/>
    <cellStyle name="Примечание 19 4 8" xfId="37803"/>
    <cellStyle name="Примечание 19 40" xfId="37804"/>
    <cellStyle name="Примечание 19 41" xfId="37805"/>
    <cellStyle name="Примечание 19 42" xfId="37806"/>
    <cellStyle name="Примечание 19 43" xfId="37807"/>
    <cellStyle name="Примечание 19 44" xfId="37808"/>
    <cellStyle name="Примечание 19 5" xfId="37809"/>
    <cellStyle name="Примечание 19 5 2" xfId="37810"/>
    <cellStyle name="Примечание 19 5 2 2" xfId="37811"/>
    <cellStyle name="Примечание 19 5 2 3" xfId="37812"/>
    <cellStyle name="Примечание 19 5 2 4" xfId="37813"/>
    <cellStyle name="Примечание 19 5 2 5" xfId="37814"/>
    <cellStyle name="Примечание 19 5 2 6" xfId="37815"/>
    <cellStyle name="Примечание 19 5 2 7" xfId="37816"/>
    <cellStyle name="Примечание 19 5 3" xfId="37817"/>
    <cellStyle name="Примечание 19 5 4" xfId="37818"/>
    <cellStyle name="Примечание 19 5 5" xfId="37819"/>
    <cellStyle name="Примечание 19 5 6" xfId="37820"/>
    <cellStyle name="Примечание 19 5 7" xfId="37821"/>
    <cellStyle name="Примечание 19 5 8" xfId="37822"/>
    <cellStyle name="Примечание 19 6" xfId="37823"/>
    <cellStyle name="Примечание 19 6 2" xfId="37824"/>
    <cellStyle name="Примечание 19 6 2 2" xfId="37825"/>
    <cellStyle name="Примечание 19 6 2 3" xfId="37826"/>
    <cellStyle name="Примечание 19 6 2 4" xfId="37827"/>
    <cellStyle name="Примечание 19 6 2 5" xfId="37828"/>
    <cellStyle name="Примечание 19 6 2 6" xfId="37829"/>
    <cellStyle name="Примечание 19 6 2 7" xfId="37830"/>
    <cellStyle name="Примечание 19 6 3" xfId="37831"/>
    <cellStyle name="Примечание 19 6 4" xfId="37832"/>
    <cellStyle name="Примечание 19 6 5" xfId="37833"/>
    <cellStyle name="Примечание 19 6 6" xfId="37834"/>
    <cellStyle name="Примечание 19 6 7" xfId="37835"/>
    <cellStyle name="Примечание 19 6 8" xfId="37836"/>
    <cellStyle name="Примечание 19 7" xfId="37837"/>
    <cellStyle name="Примечание 19 7 2" xfId="37838"/>
    <cellStyle name="Примечание 19 7 2 2" xfId="37839"/>
    <cellStyle name="Примечание 19 7 2 3" xfId="37840"/>
    <cellStyle name="Примечание 19 7 2 4" xfId="37841"/>
    <cellStyle name="Примечание 19 7 2 5" xfId="37842"/>
    <cellStyle name="Примечание 19 7 2 6" xfId="37843"/>
    <cellStyle name="Примечание 19 7 2 7" xfId="37844"/>
    <cellStyle name="Примечание 19 7 3" xfId="37845"/>
    <cellStyle name="Примечание 19 7 4" xfId="37846"/>
    <cellStyle name="Примечание 19 7 5" xfId="37847"/>
    <cellStyle name="Примечание 19 7 6" xfId="37848"/>
    <cellStyle name="Примечание 19 7 7" xfId="37849"/>
    <cellStyle name="Примечание 19 7 8" xfId="37850"/>
    <cellStyle name="Примечание 19 8" xfId="37851"/>
    <cellStyle name="Примечание 19 8 2" xfId="37852"/>
    <cellStyle name="Примечание 19 8 2 2" xfId="37853"/>
    <cellStyle name="Примечание 19 8 2 3" xfId="37854"/>
    <cellStyle name="Примечание 19 8 2 4" xfId="37855"/>
    <cellStyle name="Примечание 19 8 2 5" xfId="37856"/>
    <cellStyle name="Примечание 19 8 2 6" xfId="37857"/>
    <cellStyle name="Примечание 19 8 2 7" xfId="37858"/>
    <cellStyle name="Примечание 19 8 3" xfId="37859"/>
    <cellStyle name="Примечание 19 8 4" xfId="37860"/>
    <cellStyle name="Примечание 19 8 5" xfId="37861"/>
    <cellStyle name="Примечание 19 8 6" xfId="37862"/>
    <cellStyle name="Примечание 19 8 7" xfId="37863"/>
    <cellStyle name="Примечание 19 8 8" xfId="37864"/>
    <cellStyle name="Примечание 19 9" xfId="37865"/>
    <cellStyle name="Примечание 19 9 2" xfId="37866"/>
    <cellStyle name="Примечание 19 9 2 2" xfId="37867"/>
    <cellStyle name="Примечание 19 9 2 3" xfId="37868"/>
    <cellStyle name="Примечание 19 9 2 4" xfId="37869"/>
    <cellStyle name="Примечание 19 9 2 5" xfId="37870"/>
    <cellStyle name="Примечание 19 9 2 6" xfId="37871"/>
    <cellStyle name="Примечание 19 9 2 7" xfId="37872"/>
    <cellStyle name="Примечание 19 9 3" xfId="37873"/>
    <cellStyle name="Примечание 19 9 4" xfId="37874"/>
    <cellStyle name="Примечание 19 9 5" xfId="37875"/>
    <cellStyle name="Примечание 19 9 6" xfId="37876"/>
    <cellStyle name="Примечание 19 9 7" xfId="37877"/>
    <cellStyle name="Примечание 19 9 8" xfId="37878"/>
    <cellStyle name="Примечание 19_7 Расчёт тарифа 2011-2012 МЭС Востока" xfId="37879"/>
    <cellStyle name="Примечание 2" xfId="57"/>
    <cellStyle name="Примечание 2 10" xfId="37880"/>
    <cellStyle name="Примечание 2 10 2" xfId="37881"/>
    <cellStyle name="Примечание 2 10 2 2" xfId="37882"/>
    <cellStyle name="Примечание 2 10 2 3" xfId="37883"/>
    <cellStyle name="Примечание 2 10 2 4" xfId="37884"/>
    <cellStyle name="Примечание 2 10 2 5" xfId="37885"/>
    <cellStyle name="Примечание 2 10 2 6" xfId="37886"/>
    <cellStyle name="Примечание 2 10 2 7" xfId="37887"/>
    <cellStyle name="Примечание 2 10 3" xfId="37888"/>
    <cellStyle name="Примечание 2 10 4" xfId="37889"/>
    <cellStyle name="Примечание 2 10 5" xfId="37890"/>
    <cellStyle name="Примечание 2 10 6" xfId="37891"/>
    <cellStyle name="Примечание 2 10 7" xfId="37892"/>
    <cellStyle name="Примечание 2 10 8" xfId="37893"/>
    <cellStyle name="Примечание 2 11" xfId="37894"/>
    <cellStyle name="Примечание 2 11 2" xfId="37895"/>
    <cellStyle name="Примечание 2 11 2 2" xfId="37896"/>
    <cellStyle name="Примечание 2 11 2 3" xfId="37897"/>
    <cellStyle name="Примечание 2 11 2 4" xfId="37898"/>
    <cellStyle name="Примечание 2 11 2 5" xfId="37899"/>
    <cellStyle name="Примечание 2 11 2 6" xfId="37900"/>
    <cellStyle name="Примечание 2 11 2 7" xfId="37901"/>
    <cellStyle name="Примечание 2 11 3" xfId="37902"/>
    <cellStyle name="Примечание 2 11 4" xfId="37903"/>
    <cellStyle name="Примечание 2 11 5" xfId="37904"/>
    <cellStyle name="Примечание 2 11 6" xfId="37905"/>
    <cellStyle name="Примечание 2 11 7" xfId="37906"/>
    <cellStyle name="Примечание 2 11 8" xfId="37907"/>
    <cellStyle name="Примечание 2 12" xfId="37908"/>
    <cellStyle name="Примечание 2 12 2" xfId="37909"/>
    <cellStyle name="Примечание 2 12 2 2" xfId="37910"/>
    <cellStyle name="Примечание 2 12 2 3" xfId="37911"/>
    <cellStyle name="Примечание 2 12 2 4" xfId="37912"/>
    <cellStyle name="Примечание 2 12 2 5" xfId="37913"/>
    <cellStyle name="Примечание 2 12 2 6" xfId="37914"/>
    <cellStyle name="Примечание 2 12 2 7" xfId="37915"/>
    <cellStyle name="Примечание 2 12 3" xfId="37916"/>
    <cellStyle name="Примечание 2 12 4" xfId="37917"/>
    <cellStyle name="Примечание 2 12 5" xfId="37918"/>
    <cellStyle name="Примечание 2 12 6" xfId="37919"/>
    <cellStyle name="Примечание 2 12 7" xfId="37920"/>
    <cellStyle name="Примечание 2 12 8" xfId="37921"/>
    <cellStyle name="Примечание 2 13" xfId="37922"/>
    <cellStyle name="Примечание 2 13 2" xfId="37923"/>
    <cellStyle name="Примечание 2 13 2 2" xfId="37924"/>
    <cellStyle name="Примечание 2 13 2 3" xfId="37925"/>
    <cellStyle name="Примечание 2 13 2 4" xfId="37926"/>
    <cellStyle name="Примечание 2 13 2 5" xfId="37927"/>
    <cellStyle name="Примечание 2 13 2 6" xfId="37928"/>
    <cellStyle name="Примечание 2 13 2 7" xfId="37929"/>
    <cellStyle name="Примечание 2 13 3" xfId="37930"/>
    <cellStyle name="Примечание 2 13 4" xfId="37931"/>
    <cellStyle name="Примечание 2 13 5" xfId="37932"/>
    <cellStyle name="Примечание 2 13 6" xfId="37933"/>
    <cellStyle name="Примечание 2 13 7" xfId="37934"/>
    <cellStyle name="Примечание 2 13 8" xfId="37935"/>
    <cellStyle name="Примечание 2 14" xfId="37936"/>
    <cellStyle name="Примечание 2 14 2" xfId="37937"/>
    <cellStyle name="Примечание 2 14 2 2" xfId="37938"/>
    <cellStyle name="Примечание 2 14 2 3" xfId="37939"/>
    <cellStyle name="Примечание 2 14 2 4" xfId="37940"/>
    <cellStyle name="Примечание 2 14 2 5" xfId="37941"/>
    <cellStyle name="Примечание 2 14 2 6" xfId="37942"/>
    <cellStyle name="Примечание 2 14 2 7" xfId="37943"/>
    <cellStyle name="Примечание 2 14 3" xfId="37944"/>
    <cellStyle name="Примечание 2 14 4" xfId="37945"/>
    <cellStyle name="Примечание 2 14 5" xfId="37946"/>
    <cellStyle name="Примечание 2 14 6" xfId="37947"/>
    <cellStyle name="Примечание 2 14 7" xfId="37948"/>
    <cellStyle name="Примечание 2 14 8" xfId="37949"/>
    <cellStyle name="Примечание 2 15" xfId="37950"/>
    <cellStyle name="Примечание 2 15 2" xfId="37951"/>
    <cellStyle name="Примечание 2 15 2 2" xfId="37952"/>
    <cellStyle name="Примечание 2 15 2 3" xfId="37953"/>
    <cellStyle name="Примечание 2 15 2 4" xfId="37954"/>
    <cellStyle name="Примечание 2 15 2 5" xfId="37955"/>
    <cellStyle name="Примечание 2 15 2 6" xfId="37956"/>
    <cellStyle name="Примечание 2 15 2 7" xfId="37957"/>
    <cellStyle name="Примечание 2 15 3" xfId="37958"/>
    <cellStyle name="Примечание 2 15 4" xfId="37959"/>
    <cellStyle name="Примечание 2 15 5" xfId="37960"/>
    <cellStyle name="Примечание 2 15 6" xfId="37961"/>
    <cellStyle name="Примечание 2 15 7" xfId="37962"/>
    <cellStyle name="Примечание 2 15 8" xfId="37963"/>
    <cellStyle name="Примечание 2 16" xfId="37964"/>
    <cellStyle name="Примечание 2 16 2" xfId="37965"/>
    <cellStyle name="Примечание 2 16 2 2" xfId="37966"/>
    <cellStyle name="Примечание 2 16 2 3" xfId="37967"/>
    <cellStyle name="Примечание 2 16 2 4" xfId="37968"/>
    <cellStyle name="Примечание 2 16 2 5" xfId="37969"/>
    <cellStyle name="Примечание 2 16 2 6" xfId="37970"/>
    <cellStyle name="Примечание 2 16 2 7" xfId="37971"/>
    <cellStyle name="Примечание 2 16 3" xfId="37972"/>
    <cellStyle name="Примечание 2 16 4" xfId="37973"/>
    <cellStyle name="Примечание 2 16 5" xfId="37974"/>
    <cellStyle name="Примечание 2 16 6" xfId="37975"/>
    <cellStyle name="Примечание 2 16 7" xfId="37976"/>
    <cellStyle name="Примечание 2 16 8" xfId="37977"/>
    <cellStyle name="Примечание 2 17" xfId="37978"/>
    <cellStyle name="Примечание 2 17 2" xfId="37979"/>
    <cellStyle name="Примечание 2 17 2 2" xfId="37980"/>
    <cellStyle name="Примечание 2 17 2 3" xfId="37981"/>
    <cellStyle name="Примечание 2 17 2 4" xfId="37982"/>
    <cellStyle name="Примечание 2 17 2 5" xfId="37983"/>
    <cellStyle name="Примечание 2 17 2 6" xfId="37984"/>
    <cellStyle name="Примечание 2 17 2 7" xfId="37985"/>
    <cellStyle name="Примечание 2 17 3" xfId="37986"/>
    <cellStyle name="Примечание 2 17 4" xfId="37987"/>
    <cellStyle name="Примечание 2 17 5" xfId="37988"/>
    <cellStyle name="Примечание 2 17 6" xfId="37989"/>
    <cellStyle name="Примечание 2 17 7" xfId="37990"/>
    <cellStyle name="Примечание 2 17 8" xfId="37991"/>
    <cellStyle name="Примечание 2 18" xfId="37992"/>
    <cellStyle name="Примечание 2 18 2" xfId="37993"/>
    <cellStyle name="Примечание 2 18 2 2" xfId="37994"/>
    <cellStyle name="Примечание 2 18 2 3" xfId="37995"/>
    <cellStyle name="Примечание 2 18 2 4" xfId="37996"/>
    <cellStyle name="Примечание 2 18 2 5" xfId="37997"/>
    <cellStyle name="Примечание 2 18 2 6" xfId="37998"/>
    <cellStyle name="Примечание 2 18 2 7" xfId="37999"/>
    <cellStyle name="Примечание 2 18 3" xfId="38000"/>
    <cellStyle name="Примечание 2 18 4" xfId="38001"/>
    <cellStyle name="Примечание 2 18 5" xfId="38002"/>
    <cellStyle name="Примечание 2 18 6" xfId="38003"/>
    <cellStyle name="Примечание 2 18 7" xfId="38004"/>
    <cellStyle name="Примечание 2 18 8" xfId="38005"/>
    <cellStyle name="Примечание 2 19" xfId="38006"/>
    <cellStyle name="Примечание 2 19 2" xfId="38007"/>
    <cellStyle name="Примечание 2 19 2 2" xfId="38008"/>
    <cellStyle name="Примечание 2 19 2 3" xfId="38009"/>
    <cellStyle name="Примечание 2 19 2 4" xfId="38010"/>
    <cellStyle name="Примечание 2 19 2 5" xfId="38011"/>
    <cellStyle name="Примечание 2 19 2 6" xfId="38012"/>
    <cellStyle name="Примечание 2 19 2 7" xfId="38013"/>
    <cellStyle name="Примечание 2 19 3" xfId="38014"/>
    <cellStyle name="Примечание 2 19 4" xfId="38015"/>
    <cellStyle name="Примечание 2 19 5" xfId="38016"/>
    <cellStyle name="Примечание 2 19 6" xfId="38017"/>
    <cellStyle name="Примечание 2 19 7" xfId="38018"/>
    <cellStyle name="Примечание 2 19 8" xfId="38019"/>
    <cellStyle name="Примечание 2 2" xfId="38020"/>
    <cellStyle name="Примечание 2 2 10" xfId="38021"/>
    <cellStyle name="Примечание 2 2 2" xfId="38022"/>
    <cellStyle name="Примечание 2 2 2 2" xfId="38023"/>
    <cellStyle name="Примечание 2 2 2 2 2" xfId="38024"/>
    <cellStyle name="Примечание 2 2 2 2 3" xfId="38025"/>
    <cellStyle name="Примечание 2 2 2 2 4" xfId="38026"/>
    <cellStyle name="Примечание 2 2 2 2 5" xfId="38027"/>
    <cellStyle name="Примечание 2 2 2 2 6" xfId="38028"/>
    <cellStyle name="Примечание 2 2 2 2 7" xfId="38029"/>
    <cellStyle name="Примечание 2 2 2 3" xfId="38030"/>
    <cellStyle name="Примечание 2 2 2 3 2" xfId="38031"/>
    <cellStyle name="Примечание 2 2 2 3 3" xfId="38032"/>
    <cellStyle name="Примечание 2 2 2 3 4" xfId="38033"/>
    <cellStyle name="Примечание 2 2 2 3 5" xfId="38034"/>
    <cellStyle name="Примечание 2 2 2 3 6" xfId="38035"/>
    <cellStyle name="Примечание 2 2 2 3 7" xfId="38036"/>
    <cellStyle name="Примечание 2 2 2 4" xfId="38037"/>
    <cellStyle name="Примечание 2 2 2 5" xfId="38038"/>
    <cellStyle name="Примечание 2 2 2 6" xfId="38039"/>
    <cellStyle name="Примечание 2 2 2 7" xfId="38040"/>
    <cellStyle name="Примечание 2 2 2 8" xfId="38041"/>
    <cellStyle name="Примечание 2 2 2 9" xfId="38042"/>
    <cellStyle name="Примечание 2 2 3" xfId="38043"/>
    <cellStyle name="Примечание 2 2 3 2" xfId="38044"/>
    <cellStyle name="Примечание 2 2 3 2 2" xfId="38045"/>
    <cellStyle name="Примечание 2 2 3 2 2 2" xfId="38046"/>
    <cellStyle name="Примечание 2 2 3 2 2 3" xfId="38047"/>
    <cellStyle name="Примечание 2 2 3 2 2 4" xfId="38048"/>
    <cellStyle name="Примечание 2 2 3 2 2 5" xfId="38049"/>
    <cellStyle name="Примечание 2 2 3 2 3" xfId="38050"/>
    <cellStyle name="Примечание 2 2 3 2 3 2" xfId="38051"/>
    <cellStyle name="Примечание 2 2 3 2 3 3" xfId="38052"/>
    <cellStyle name="Примечание 2 2 3 2 3 4" xfId="38053"/>
    <cellStyle name="Примечание 2 2 3 2 3 5" xfId="38054"/>
    <cellStyle name="Примечание 2 2 3 3" xfId="38055"/>
    <cellStyle name="Примечание 2 2 3 3 2" xfId="38056"/>
    <cellStyle name="Примечание 2 2 3 3 2 2" xfId="38057"/>
    <cellStyle name="Примечание 2 2 3 3 2 3" xfId="38058"/>
    <cellStyle name="Примечание 2 2 3 3 2 4" xfId="38059"/>
    <cellStyle name="Примечание 2 2 3 3 2 5" xfId="38060"/>
    <cellStyle name="Примечание 2 2 3 3 3" xfId="38061"/>
    <cellStyle name="Примечание 2 2 3 3 3 2" xfId="38062"/>
    <cellStyle name="Примечание 2 2 3 3 3 3" xfId="38063"/>
    <cellStyle name="Примечание 2 2 3 3 3 4" xfId="38064"/>
    <cellStyle name="Примечание 2 2 3 3 3 5" xfId="38065"/>
    <cellStyle name="Примечание 2 2 3 4" xfId="38066"/>
    <cellStyle name="Примечание 2 2 3 4 2" xfId="38067"/>
    <cellStyle name="Примечание 2 2 3 4 2 2" xfId="38068"/>
    <cellStyle name="Примечание 2 2 3 4 2 3" xfId="38069"/>
    <cellStyle name="Примечание 2 2 3 4 2 4" xfId="38070"/>
    <cellStyle name="Примечание 2 2 3 4 2 5" xfId="38071"/>
    <cellStyle name="Примечание 2 2 3 4 3" xfId="38072"/>
    <cellStyle name="Примечание 2 2 3 4 3 2" xfId="38073"/>
    <cellStyle name="Примечание 2 2 3 4 3 3" xfId="38074"/>
    <cellStyle name="Примечание 2 2 3 4 3 4" xfId="38075"/>
    <cellStyle name="Примечание 2 2 3 4 3 5" xfId="38076"/>
    <cellStyle name="Примечание 2 2 3 5" xfId="38077"/>
    <cellStyle name="Примечание 2 2 3 5 2" xfId="38078"/>
    <cellStyle name="Примечание 2 2 3 5 2 2" xfId="38079"/>
    <cellStyle name="Примечание 2 2 3 5 2 3" xfId="38080"/>
    <cellStyle name="Примечание 2 2 3 5 2 4" xfId="38081"/>
    <cellStyle name="Примечание 2 2 3 5 2 5" xfId="38082"/>
    <cellStyle name="Примечание 2 2 3 6" xfId="38083"/>
    <cellStyle name="Примечание 2 2 3 7" xfId="38084"/>
    <cellStyle name="Примечание 2 2 4" xfId="38085"/>
    <cellStyle name="Примечание 2 2 4 2" xfId="38086"/>
    <cellStyle name="Примечание 2 2 4 2 2" xfId="38087"/>
    <cellStyle name="Примечание 2 2 4 2 3" xfId="38088"/>
    <cellStyle name="Примечание 2 2 4 2 4" xfId="38089"/>
    <cellStyle name="Примечание 2 2 4 2 5" xfId="38090"/>
    <cellStyle name="Примечание 2 2 4 3" xfId="38091"/>
    <cellStyle name="Примечание 2 2 4 3 2" xfId="38092"/>
    <cellStyle name="Примечание 2 2 4 3 3" xfId="38093"/>
    <cellStyle name="Примечание 2 2 4 3 4" xfId="38094"/>
    <cellStyle name="Примечание 2 2 4 3 5" xfId="38095"/>
    <cellStyle name="Примечание 2 2 4 4" xfId="38096"/>
    <cellStyle name="Примечание 2 2 4 5" xfId="38097"/>
    <cellStyle name="Примечание 2 2 4 6" xfId="38098"/>
    <cellStyle name="Примечание 2 2 4 7" xfId="38099"/>
    <cellStyle name="Примечание 2 2 5" xfId="38100"/>
    <cellStyle name="Примечание 2 2 5 2" xfId="38101"/>
    <cellStyle name="Примечание 2 2 5 2 2" xfId="38102"/>
    <cellStyle name="Примечание 2 2 5 2 3" xfId="38103"/>
    <cellStyle name="Примечание 2 2 5 2 4" xfId="38104"/>
    <cellStyle name="Примечание 2 2 5 2 5" xfId="38105"/>
    <cellStyle name="Примечание 2 2 5 3" xfId="38106"/>
    <cellStyle name="Примечание 2 2 5 3 2" xfId="38107"/>
    <cellStyle name="Примечание 2 2 5 3 3" xfId="38108"/>
    <cellStyle name="Примечание 2 2 5 3 4" xfId="38109"/>
    <cellStyle name="Примечание 2 2 5 3 5" xfId="38110"/>
    <cellStyle name="Примечание 2 2 6" xfId="38111"/>
    <cellStyle name="Примечание 2 2 6 2" xfId="38112"/>
    <cellStyle name="Примечание 2 2 6 2 2" xfId="38113"/>
    <cellStyle name="Примечание 2 2 6 2 3" xfId="38114"/>
    <cellStyle name="Примечание 2 2 6 2 4" xfId="38115"/>
    <cellStyle name="Примечание 2 2 6 2 5" xfId="38116"/>
    <cellStyle name="Примечание 2 2 6 3" xfId="38117"/>
    <cellStyle name="Примечание 2 2 6 3 2" xfId="38118"/>
    <cellStyle name="Примечание 2 2 6 3 3" xfId="38119"/>
    <cellStyle name="Примечание 2 2 6 3 4" xfId="38120"/>
    <cellStyle name="Примечание 2 2 6 3 5" xfId="38121"/>
    <cellStyle name="Примечание 2 2 7" xfId="38122"/>
    <cellStyle name="Примечание 2 2 7 2" xfId="38123"/>
    <cellStyle name="Примечание 2 2 7 2 2" xfId="38124"/>
    <cellStyle name="Примечание 2 2 7 2 3" xfId="38125"/>
    <cellStyle name="Примечание 2 2 7 2 4" xfId="38126"/>
    <cellStyle name="Примечание 2 2 7 2 5" xfId="38127"/>
    <cellStyle name="Примечание 2 2 8" xfId="38128"/>
    <cellStyle name="Примечание 2 2 9" xfId="38129"/>
    <cellStyle name="Примечание 2 2_БДР формат СД (2)" xfId="38130"/>
    <cellStyle name="Примечание 2 20" xfId="38131"/>
    <cellStyle name="Примечание 2 20 2" xfId="38132"/>
    <cellStyle name="Примечание 2 20 2 2" xfId="38133"/>
    <cellStyle name="Примечание 2 20 2 3" xfId="38134"/>
    <cellStyle name="Примечание 2 20 2 4" xfId="38135"/>
    <cellStyle name="Примечание 2 20 2 5" xfId="38136"/>
    <cellStyle name="Примечание 2 20 2 6" xfId="38137"/>
    <cellStyle name="Примечание 2 20 2 7" xfId="38138"/>
    <cellStyle name="Примечание 2 20 3" xfId="38139"/>
    <cellStyle name="Примечание 2 20 4" xfId="38140"/>
    <cellStyle name="Примечание 2 20 5" xfId="38141"/>
    <cellStyle name="Примечание 2 20 6" xfId="38142"/>
    <cellStyle name="Примечание 2 20 7" xfId="38143"/>
    <cellStyle name="Примечание 2 20 8" xfId="38144"/>
    <cellStyle name="Примечание 2 21" xfId="38145"/>
    <cellStyle name="Примечание 2 21 2" xfId="38146"/>
    <cellStyle name="Примечание 2 21 2 2" xfId="38147"/>
    <cellStyle name="Примечание 2 21 2 3" xfId="38148"/>
    <cellStyle name="Примечание 2 21 2 4" xfId="38149"/>
    <cellStyle name="Примечание 2 21 2 5" xfId="38150"/>
    <cellStyle name="Примечание 2 21 2 6" xfId="38151"/>
    <cellStyle name="Примечание 2 21 2 7" xfId="38152"/>
    <cellStyle name="Примечание 2 21 3" xfId="38153"/>
    <cellStyle name="Примечание 2 21 4" xfId="38154"/>
    <cellStyle name="Примечание 2 21 5" xfId="38155"/>
    <cellStyle name="Примечание 2 21 6" xfId="38156"/>
    <cellStyle name="Примечание 2 21 7" xfId="38157"/>
    <cellStyle name="Примечание 2 21 8" xfId="38158"/>
    <cellStyle name="Примечание 2 22" xfId="38159"/>
    <cellStyle name="Примечание 2 22 2" xfId="38160"/>
    <cellStyle name="Примечание 2 22 2 2" xfId="38161"/>
    <cellStyle name="Примечание 2 22 2 3" xfId="38162"/>
    <cellStyle name="Примечание 2 22 2 4" xfId="38163"/>
    <cellStyle name="Примечание 2 22 2 5" xfId="38164"/>
    <cellStyle name="Примечание 2 22 2 6" xfId="38165"/>
    <cellStyle name="Примечание 2 22 2 7" xfId="38166"/>
    <cellStyle name="Примечание 2 22 3" xfId="38167"/>
    <cellStyle name="Примечание 2 22 4" xfId="38168"/>
    <cellStyle name="Примечание 2 22 5" xfId="38169"/>
    <cellStyle name="Примечание 2 22 6" xfId="38170"/>
    <cellStyle name="Примечание 2 22 7" xfId="38171"/>
    <cellStyle name="Примечание 2 22 8" xfId="38172"/>
    <cellStyle name="Примечание 2 23" xfId="38173"/>
    <cellStyle name="Примечание 2 23 2" xfId="38174"/>
    <cellStyle name="Примечание 2 23 2 2" xfId="38175"/>
    <cellStyle name="Примечание 2 23 2 3" xfId="38176"/>
    <cellStyle name="Примечание 2 23 2 4" xfId="38177"/>
    <cellStyle name="Примечание 2 23 2 5" xfId="38178"/>
    <cellStyle name="Примечание 2 23 2 6" xfId="38179"/>
    <cellStyle name="Примечание 2 23 2 7" xfId="38180"/>
    <cellStyle name="Примечание 2 23 3" xfId="38181"/>
    <cellStyle name="Примечание 2 23 4" xfId="38182"/>
    <cellStyle name="Примечание 2 23 5" xfId="38183"/>
    <cellStyle name="Примечание 2 23 6" xfId="38184"/>
    <cellStyle name="Примечание 2 23 7" xfId="38185"/>
    <cellStyle name="Примечание 2 23 8" xfId="38186"/>
    <cellStyle name="Примечание 2 24" xfId="38187"/>
    <cellStyle name="Примечание 2 24 2" xfId="38188"/>
    <cellStyle name="Примечание 2 24 2 2" xfId="38189"/>
    <cellStyle name="Примечание 2 24 2 3" xfId="38190"/>
    <cellStyle name="Примечание 2 24 2 4" xfId="38191"/>
    <cellStyle name="Примечание 2 24 2 5" xfId="38192"/>
    <cellStyle name="Примечание 2 24 2 6" xfId="38193"/>
    <cellStyle name="Примечание 2 24 2 7" xfId="38194"/>
    <cellStyle name="Примечание 2 24 3" xfId="38195"/>
    <cellStyle name="Примечание 2 24 4" xfId="38196"/>
    <cellStyle name="Примечание 2 24 5" xfId="38197"/>
    <cellStyle name="Примечание 2 24 6" xfId="38198"/>
    <cellStyle name="Примечание 2 24 7" xfId="38199"/>
    <cellStyle name="Примечание 2 24 8" xfId="38200"/>
    <cellStyle name="Примечание 2 25" xfId="38201"/>
    <cellStyle name="Примечание 2 25 2" xfId="38202"/>
    <cellStyle name="Примечание 2 25 2 2" xfId="38203"/>
    <cellStyle name="Примечание 2 25 2 3" xfId="38204"/>
    <cellStyle name="Примечание 2 25 2 4" xfId="38205"/>
    <cellStyle name="Примечание 2 25 2 5" xfId="38206"/>
    <cellStyle name="Примечание 2 25 2 6" xfId="38207"/>
    <cellStyle name="Примечание 2 25 2 7" xfId="38208"/>
    <cellStyle name="Примечание 2 25 3" xfId="38209"/>
    <cellStyle name="Примечание 2 25 4" xfId="38210"/>
    <cellStyle name="Примечание 2 25 5" xfId="38211"/>
    <cellStyle name="Примечание 2 25 6" xfId="38212"/>
    <cellStyle name="Примечание 2 25 7" xfId="38213"/>
    <cellStyle name="Примечание 2 25 8" xfId="38214"/>
    <cellStyle name="Примечание 2 26" xfId="38215"/>
    <cellStyle name="Примечание 2 26 2" xfId="38216"/>
    <cellStyle name="Примечание 2 26 2 2" xfId="38217"/>
    <cellStyle name="Примечание 2 26 2 3" xfId="38218"/>
    <cellStyle name="Примечание 2 26 2 4" xfId="38219"/>
    <cellStyle name="Примечание 2 26 2 5" xfId="38220"/>
    <cellStyle name="Примечание 2 26 2 6" xfId="38221"/>
    <cellStyle name="Примечание 2 26 2 7" xfId="38222"/>
    <cellStyle name="Примечание 2 26 3" xfId="38223"/>
    <cellStyle name="Примечание 2 26 4" xfId="38224"/>
    <cellStyle name="Примечание 2 26 5" xfId="38225"/>
    <cellStyle name="Примечание 2 26 6" xfId="38226"/>
    <cellStyle name="Примечание 2 26 7" xfId="38227"/>
    <cellStyle name="Примечание 2 26 8" xfId="38228"/>
    <cellStyle name="Примечание 2 27" xfId="38229"/>
    <cellStyle name="Примечание 2 27 2" xfId="38230"/>
    <cellStyle name="Примечание 2 27 2 2" xfId="38231"/>
    <cellStyle name="Примечание 2 27 2 3" xfId="38232"/>
    <cellStyle name="Примечание 2 27 2 4" xfId="38233"/>
    <cellStyle name="Примечание 2 27 2 5" xfId="38234"/>
    <cellStyle name="Примечание 2 27 2 6" xfId="38235"/>
    <cellStyle name="Примечание 2 27 2 7" xfId="38236"/>
    <cellStyle name="Примечание 2 27 3" xfId="38237"/>
    <cellStyle name="Примечание 2 27 4" xfId="38238"/>
    <cellStyle name="Примечание 2 27 5" xfId="38239"/>
    <cellStyle name="Примечание 2 27 6" xfId="38240"/>
    <cellStyle name="Примечание 2 27 7" xfId="38241"/>
    <cellStyle name="Примечание 2 27 8" xfId="38242"/>
    <cellStyle name="Примечание 2 28" xfId="38243"/>
    <cellStyle name="Примечание 2 28 2" xfId="38244"/>
    <cellStyle name="Примечание 2 28 2 2" xfId="38245"/>
    <cellStyle name="Примечание 2 28 2 3" xfId="38246"/>
    <cellStyle name="Примечание 2 28 2 4" xfId="38247"/>
    <cellStyle name="Примечание 2 28 2 5" xfId="38248"/>
    <cellStyle name="Примечание 2 28 2 6" xfId="38249"/>
    <cellStyle name="Примечание 2 28 2 7" xfId="38250"/>
    <cellStyle name="Примечание 2 28 3" xfId="38251"/>
    <cellStyle name="Примечание 2 28 4" xfId="38252"/>
    <cellStyle name="Примечание 2 28 5" xfId="38253"/>
    <cellStyle name="Примечание 2 28 6" xfId="38254"/>
    <cellStyle name="Примечание 2 28 7" xfId="38255"/>
    <cellStyle name="Примечание 2 28 8" xfId="38256"/>
    <cellStyle name="Примечание 2 29" xfId="38257"/>
    <cellStyle name="Примечание 2 29 2" xfId="38258"/>
    <cellStyle name="Примечание 2 29 2 2" xfId="38259"/>
    <cellStyle name="Примечание 2 29 2 3" xfId="38260"/>
    <cellStyle name="Примечание 2 29 2 4" xfId="38261"/>
    <cellStyle name="Примечание 2 29 2 5" xfId="38262"/>
    <cellStyle name="Примечание 2 29 2 6" xfId="38263"/>
    <cellStyle name="Примечание 2 29 2 7" xfId="38264"/>
    <cellStyle name="Примечание 2 29 3" xfId="38265"/>
    <cellStyle name="Примечание 2 29 4" xfId="38266"/>
    <cellStyle name="Примечание 2 29 5" xfId="38267"/>
    <cellStyle name="Примечание 2 29 6" xfId="38268"/>
    <cellStyle name="Примечание 2 29 7" xfId="38269"/>
    <cellStyle name="Примечание 2 29 8" xfId="38270"/>
    <cellStyle name="Примечание 2 3" xfId="38271"/>
    <cellStyle name="Примечание 2 3 10" xfId="38272"/>
    <cellStyle name="Примечание 2 3 2" xfId="38273"/>
    <cellStyle name="Примечание 2 3 2 2" xfId="38274"/>
    <cellStyle name="Примечание 2 3 2 2 2" xfId="38275"/>
    <cellStyle name="Примечание 2 3 2 2 3" xfId="38276"/>
    <cellStyle name="Примечание 2 3 2 2 4" xfId="38277"/>
    <cellStyle name="Примечание 2 3 2 2 5" xfId="38278"/>
    <cellStyle name="Примечание 2 3 2 2 6" xfId="38279"/>
    <cellStyle name="Примечание 2 3 2 2 7" xfId="38280"/>
    <cellStyle name="Примечание 2 3 2 3" xfId="38281"/>
    <cellStyle name="Примечание 2 3 2 3 2" xfId="38282"/>
    <cellStyle name="Примечание 2 3 2 3 3" xfId="38283"/>
    <cellStyle name="Примечание 2 3 2 3 4" xfId="38284"/>
    <cellStyle name="Примечание 2 3 2 3 5" xfId="38285"/>
    <cellStyle name="Примечание 2 3 2 3 6" xfId="38286"/>
    <cellStyle name="Примечание 2 3 2 3 7" xfId="38287"/>
    <cellStyle name="Примечание 2 3 2 4" xfId="38288"/>
    <cellStyle name="Примечание 2 3 2 5" xfId="38289"/>
    <cellStyle name="Примечание 2 3 2 6" xfId="38290"/>
    <cellStyle name="Примечание 2 3 2 7" xfId="38291"/>
    <cellStyle name="Примечание 2 3 2 8" xfId="38292"/>
    <cellStyle name="Примечание 2 3 2 9" xfId="38293"/>
    <cellStyle name="Примечание 2 3 3" xfId="38294"/>
    <cellStyle name="Примечание 2 3 3 2" xfId="38295"/>
    <cellStyle name="Примечание 2 3 3 2 2" xfId="38296"/>
    <cellStyle name="Примечание 2 3 3 2 3" xfId="38297"/>
    <cellStyle name="Примечание 2 3 3 2 4" xfId="38298"/>
    <cellStyle name="Примечание 2 3 3 2 5" xfId="38299"/>
    <cellStyle name="Примечание 2 3 3 2 6" xfId="38300"/>
    <cellStyle name="Примечание 2 3 3 2 7" xfId="38301"/>
    <cellStyle name="Примечание 2 3 3 3" xfId="38302"/>
    <cellStyle name="Примечание 2 3 3 3 2" xfId="38303"/>
    <cellStyle name="Примечание 2 3 3 3 3" xfId="38304"/>
    <cellStyle name="Примечание 2 3 3 3 4" xfId="38305"/>
    <cellStyle name="Примечание 2 3 3 3 5" xfId="38306"/>
    <cellStyle name="Примечание 2 3 3 4" xfId="38307"/>
    <cellStyle name="Примечание 2 3 3 5" xfId="38308"/>
    <cellStyle name="Примечание 2 3 3 6" xfId="38309"/>
    <cellStyle name="Примечание 2 3 3 7" xfId="38310"/>
    <cellStyle name="Примечание 2 3 3 8" xfId="38311"/>
    <cellStyle name="Примечание 2 3 4" xfId="38312"/>
    <cellStyle name="Примечание 2 3 4 2" xfId="38313"/>
    <cellStyle name="Примечание 2 3 4 3" xfId="38314"/>
    <cellStyle name="Примечание 2 3 4 4" xfId="38315"/>
    <cellStyle name="Примечание 2 3 4 5" xfId="38316"/>
    <cellStyle name="Примечание 2 3 4 6" xfId="38317"/>
    <cellStyle name="Примечание 2 3 4 7" xfId="38318"/>
    <cellStyle name="Примечание 2 3 5" xfId="38319"/>
    <cellStyle name="Примечание 2 3 5 2" xfId="38320"/>
    <cellStyle name="Примечание 2 3 5 3" xfId="38321"/>
    <cellStyle name="Примечание 2 3 5 4" xfId="38322"/>
    <cellStyle name="Примечание 2 3 5 5" xfId="38323"/>
    <cellStyle name="Примечание 2 3 6" xfId="38324"/>
    <cellStyle name="Примечание 2 3 7" xfId="38325"/>
    <cellStyle name="Примечание 2 3 8" xfId="38326"/>
    <cellStyle name="Примечание 2 3 9" xfId="38327"/>
    <cellStyle name="Примечание 2 3_БДР формат СД (2)" xfId="38328"/>
    <cellStyle name="Примечание 2 30" xfId="38329"/>
    <cellStyle name="Примечание 2 30 2" xfId="38330"/>
    <cellStyle name="Примечание 2 30 2 2" xfId="38331"/>
    <cellStyle name="Примечание 2 30 2 3" xfId="38332"/>
    <cellStyle name="Примечание 2 30 2 4" xfId="38333"/>
    <cellStyle name="Примечание 2 30 2 5" xfId="38334"/>
    <cellStyle name="Примечание 2 30 2 6" xfId="38335"/>
    <cellStyle name="Примечание 2 30 2 7" xfId="38336"/>
    <cellStyle name="Примечание 2 30 3" xfId="38337"/>
    <cellStyle name="Примечание 2 30 4" xfId="38338"/>
    <cellStyle name="Примечание 2 30 5" xfId="38339"/>
    <cellStyle name="Примечание 2 30 6" xfId="38340"/>
    <cellStyle name="Примечание 2 30 7" xfId="38341"/>
    <cellStyle name="Примечание 2 30 8" xfId="38342"/>
    <cellStyle name="Примечание 2 31" xfId="38343"/>
    <cellStyle name="Примечание 2 31 2" xfId="38344"/>
    <cellStyle name="Примечание 2 31 2 2" xfId="38345"/>
    <cellStyle name="Примечание 2 31 2 3" xfId="38346"/>
    <cellStyle name="Примечание 2 31 2 4" xfId="38347"/>
    <cellStyle name="Примечание 2 31 2 5" xfId="38348"/>
    <cellStyle name="Примечание 2 31 2 6" xfId="38349"/>
    <cellStyle name="Примечание 2 31 2 7" xfId="38350"/>
    <cellStyle name="Примечание 2 31 3" xfId="38351"/>
    <cellStyle name="Примечание 2 31 4" xfId="38352"/>
    <cellStyle name="Примечание 2 31 5" xfId="38353"/>
    <cellStyle name="Примечание 2 31 6" xfId="38354"/>
    <cellStyle name="Примечание 2 31 7" xfId="38355"/>
    <cellStyle name="Примечание 2 31 8" xfId="38356"/>
    <cellStyle name="Примечание 2 32" xfId="38357"/>
    <cellStyle name="Примечание 2 32 2" xfId="38358"/>
    <cellStyle name="Примечание 2 32 2 2" xfId="38359"/>
    <cellStyle name="Примечание 2 32 2 3" xfId="38360"/>
    <cellStyle name="Примечание 2 32 2 4" xfId="38361"/>
    <cellStyle name="Примечание 2 32 2 5" xfId="38362"/>
    <cellStyle name="Примечание 2 32 2 6" xfId="38363"/>
    <cellStyle name="Примечание 2 32 2 7" xfId="38364"/>
    <cellStyle name="Примечание 2 32 3" xfId="38365"/>
    <cellStyle name="Примечание 2 32 4" xfId="38366"/>
    <cellStyle name="Примечание 2 32 5" xfId="38367"/>
    <cellStyle name="Примечание 2 32 6" xfId="38368"/>
    <cellStyle name="Примечание 2 32 7" xfId="38369"/>
    <cellStyle name="Примечание 2 32 8" xfId="38370"/>
    <cellStyle name="Примечание 2 33" xfId="38371"/>
    <cellStyle name="Примечание 2 33 2" xfId="38372"/>
    <cellStyle name="Примечание 2 33 2 2" xfId="38373"/>
    <cellStyle name="Примечание 2 33 2 3" xfId="38374"/>
    <cellStyle name="Примечание 2 33 2 4" xfId="38375"/>
    <cellStyle name="Примечание 2 33 2 5" xfId="38376"/>
    <cellStyle name="Примечание 2 33 2 6" xfId="38377"/>
    <cellStyle name="Примечание 2 33 2 7" xfId="38378"/>
    <cellStyle name="Примечание 2 33 3" xfId="38379"/>
    <cellStyle name="Примечание 2 33 4" xfId="38380"/>
    <cellStyle name="Примечание 2 33 5" xfId="38381"/>
    <cellStyle name="Примечание 2 33 6" xfId="38382"/>
    <cellStyle name="Примечание 2 33 7" xfId="38383"/>
    <cellStyle name="Примечание 2 33 8" xfId="38384"/>
    <cellStyle name="Примечание 2 34" xfId="38385"/>
    <cellStyle name="Примечание 2 34 2" xfId="38386"/>
    <cellStyle name="Примечание 2 34 2 2" xfId="38387"/>
    <cellStyle name="Примечание 2 34 2 3" xfId="38388"/>
    <cellStyle name="Примечание 2 34 2 4" xfId="38389"/>
    <cellStyle name="Примечание 2 34 2 5" xfId="38390"/>
    <cellStyle name="Примечание 2 34 2 6" xfId="38391"/>
    <cellStyle name="Примечание 2 34 2 7" xfId="38392"/>
    <cellStyle name="Примечание 2 34 3" xfId="38393"/>
    <cellStyle name="Примечание 2 34 4" xfId="38394"/>
    <cellStyle name="Примечание 2 34 5" xfId="38395"/>
    <cellStyle name="Примечание 2 34 6" xfId="38396"/>
    <cellStyle name="Примечание 2 34 7" xfId="38397"/>
    <cellStyle name="Примечание 2 34 8" xfId="38398"/>
    <cellStyle name="Примечание 2 35" xfId="38399"/>
    <cellStyle name="Примечание 2 35 2" xfId="38400"/>
    <cellStyle name="Примечание 2 35 2 2" xfId="38401"/>
    <cellStyle name="Примечание 2 35 2 3" xfId="38402"/>
    <cellStyle name="Примечание 2 35 2 4" xfId="38403"/>
    <cellStyle name="Примечание 2 35 2 5" xfId="38404"/>
    <cellStyle name="Примечание 2 35 2 6" xfId="38405"/>
    <cellStyle name="Примечание 2 35 2 7" xfId="38406"/>
    <cellStyle name="Примечание 2 35 3" xfId="38407"/>
    <cellStyle name="Примечание 2 35 4" xfId="38408"/>
    <cellStyle name="Примечание 2 35 5" xfId="38409"/>
    <cellStyle name="Примечание 2 35 6" xfId="38410"/>
    <cellStyle name="Примечание 2 35 7" xfId="38411"/>
    <cellStyle name="Примечание 2 35 8" xfId="38412"/>
    <cellStyle name="Примечание 2 36" xfId="38413"/>
    <cellStyle name="Примечание 2 36 2" xfId="38414"/>
    <cellStyle name="Примечание 2 36 2 2" xfId="38415"/>
    <cellStyle name="Примечание 2 36 2 3" xfId="38416"/>
    <cellStyle name="Примечание 2 36 2 4" xfId="38417"/>
    <cellStyle name="Примечание 2 36 2 5" xfId="38418"/>
    <cellStyle name="Примечание 2 36 2 6" xfId="38419"/>
    <cellStyle name="Примечание 2 36 2 7" xfId="38420"/>
    <cellStyle name="Примечание 2 36 3" xfId="38421"/>
    <cellStyle name="Примечание 2 36 4" xfId="38422"/>
    <cellStyle name="Примечание 2 36 5" xfId="38423"/>
    <cellStyle name="Примечание 2 36 6" xfId="38424"/>
    <cellStyle name="Примечание 2 36 7" xfId="38425"/>
    <cellStyle name="Примечание 2 36 8" xfId="38426"/>
    <cellStyle name="Примечание 2 37" xfId="38427"/>
    <cellStyle name="Примечание 2 37 2" xfId="38428"/>
    <cellStyle name="Примечание 2 37 2 2" xfId="38429"/>
    <cellStyle name="Примечание 2 37 2 3" xfId="38430"/>
    <cellStyle name="Примечание 2 37 2 4" xfId="38431"/>
    <cellStyle name="Примечание 2 37 2 5" xfId="38432"/>
    <cellStyle name="Примечание 2 37 2 6" xfId="38433"/>
    <cellStyle name="Примечание 2 37 2 7" xfId="38434"/>
    <cellStyle name="Примечание 2 37 3" xfId="38435"/>
    <cellStyle name="Примечание 2 37 4" xfId="38436"/>
    <cellStyle name="Примечание 2 37 5" xfId="38437"/>
    <cellStyle name="Примечание 2 37 6" xfId="38438"/>
    <cellStyle name="Примечание 2 37 7" xfId="38439"/>
    <cellStyle name="Примечание 2 37 8" xfId="38440"/>
    <cellStyle name="Примечание 2 38" xfId="38441"/>
    <cellStyle name="Примечание 2 38 2" xfId="38442"/>
    <cellStyle name="Примечание 2 38 2 2" xfId="38443"/>
    <cellStyle name="Примечание 2 38 2 3" xfId="38444"/>
    <cellStyle name="Примечание 2 38 2 4" xfId="38445"/>
    <cellStyle name="Примечание 2 38 2 5" xfId="38446"/>
    <cellStyle name="Примечание 2 38 2 6" xfId="38447"/>
    <cellStyle name="Примечание 2 38 2 7" xfId="38448"/>
    <cellStyle name="Примечание 2 38 3" xfId="38449"/>
    <cellStyle name="Примечание 2 38 4" xfId="38450"/>
    <cellStyle name="Примечание 2 38 5" xfId="38451"/>
    <cellStyle name="Примечание 2 38 6" xfId="38452"/>
    <cellStyle name="Примечание 2 38 7" xfId="38453"/>
    <cellStyle name="Примечание 2 38 8" xfId="38454"/>
    <cellStyle name="Примечание 2 39" xfId="48533"/>
    <cellStyle name="Примечание 2 4" xfId="38455"/>
    <cellStyle name="Примечание 2 4 10" xfId="38456"/>
    <cellStyle name="Примечание 2 4 2" xfId="38457"/>
    <cellStyle name="Примечание 2 4 2 2" xfId="38458"/>
    <cellStyle name="Примечание 2 4 2 2 2" xfId="38459"/>
    <cellStyle name="Примечание 2 4 2 2 3" xfId="38460"/>
    <cellStyle name="Примечание 2 4 2 2 4" xfId="38461"/>
    <cellStyle name="Примечание 2 4 2 2 5" xfId="38462"/>
    <cellStyle name="Примечание 2 4 2 2 6" xfId="38463"/>
    <cellStyle name="Примечание 2 4 2 2 7" xfId="38464"/>
    <cellStyle name="Примечание 2 4 2 3" xfId="38465"/>
    <cellStyle name="Примечание 2 4 2 3 2" xfId="38466"/>
    <cellStyle name="Примечание 2 4 2 3 3" xfId="38467"/>
    <cellStyle name="Примечание 2 4 2 3 4" xfId="38468"/>
    <cellStyle name="Примечание 2 4 2 3 5" xfId="38469"/>
    <cellStyle name="Примечание 2 4 2 3 6" xfId="38470"/>
    <cellStyle name="Примечание 2 4 2 3 7" xfId="38471"/>
    <cellStyle name="Примечание 2 4 2 4" xfId="38472"/>
    <cellStyle name="Примечание 2 4 2 5" xfId="38473"/>
    <cellStyle name="Примечание 2 4 2 6" xfId="38474"/>
    <cellStyle name="Примечание 2 4 2 7" xfId="38475"/>
    <cellStyle name="Примечание 2 4 2 8" xfId="38476"/>
    <cellStyle name="Примечание 2 4 2 9" xfId="38477"/>
    <cellStyle name="Примечание 2 4 3" xfId="38478"/>
    <cellStyle name="Примечание 2 4 3 2" xfId="38479"/>
    <cellStyle name="Примечание 2 4 3 2 2" xfId="38480"/>
    <cellStyle name="Примечание 2 4 3 2 3" xfId="38481"/>
    <cellStyle name="Примечание 2 4 3 2 4" xfId="38482"/>
    <cellStyle name="Примечание 2 4 3 2 5" xfId="38483"/>
    <cellStyle name="Примечание 2 4 3 2 6" xfId="38484"/>
    <cellStyle name="Примечание 2 4 3 2 7" xfId="38485"/>
    <cellStyle name="Примечание 2 4 3 3" xfId="38486"/>
    <cellStyle name="Примечание 2 4 3 3 2" xfId="38487"/>
    <cellStyle name="Примечание 2 4 3 3 3" xfId="38488"/>
    <cellStyle name="Примечание 2 4 3 3 4" xfId="38489"/>
    <cellStyle name="Примечание 2 4 3 3 5" xfId="38490"/>
    <cellStyle name="Примечание 2 4 3 4" xfId="38491"/>
    <cellStyle name="Примечание 2 4 3 5" xfId="38492"/>
    <cellStyle name="Примечание 2 4 3 6" xfId="38493"/>
    <cellStyle name="Примечание 2 4 3 7" xfId="38494"/>
    <cellStyle name="Примечание 2 4 3 8" xfId="38495"/>
    <cellStyle name="Примечание 2 4 4" xfId="38496"/>
    <cellStyle name="Примечание 2 4 4 2" xfId="38497"/>
    <cellStyle name="Примечание 2 4 4 3" xfId="38498"/>
    <cellStyle name="Примечание 2 4 4 4" xfId="38499"/>
    <cellStyle name="Примечание 2 4 4 5" xfId="38500"/>
    <cellStyle name="Примечание 2 4 4 6" xfId="38501"/>
    <cellStyle name="Примечание 2 4 4 7" xfId="38502"/>
    <cellStyle name="Примечание 2 4 5" xfId="38503"/>
    <cellStyle name="Примечание 2 4 5 2" xfId="38504"/>
    <cellStyle name="Примечание 2 4 5 3" xfId="38505"/>
    <cellStyle name="Примечание 2 4 5 4" xfId="38506"/>
    <cellStyle name="Примечание 2 4 5 5" xfId="38507"/>
    <cellStyle name="Примечание 2 4 6" xfId="38508"/>
    <cellStyle name="Примечание 2 4 7" xfId="38509"/>
    <cellStyle name="Примечание 2 4 8" xfId="38510"/>
    <cellStyle name="Примечание 2 4 9" xfId="38511"/>
    <cellStyle name="Примечание 2 4_БДР формат СД (2)" xfId="38512"/>
    <cellStyle name="Примечание 2 5" xfId="38513"/>
    <cellStyle name="Примечание 2 5 10" xfId="38514"/>
    <cellStyle name="Примечание 2 5 2" xfId="38515"/>
    <cellStyle name="Примечание 2 5 2 2" xfId="38516"/>
    <cellStyle name="Примечание 2 5 2 2 2" xfId="38517"/>
    <cellStyle name="Примечание 2 5 2 2 3" xfId="38518"/>
    <cellStyle name="Примечание 2 5 2 2 4" xfId="38519"/>
    <cellStyle name="Примечание 2 5 2 2 5" xfId="38520"/>
    <cellStyle name="Примечание 2 5 2 2 6" xfId="38521"/>
    <cellStyle name="Примечание 2 5 2 2 7" xfId="38522"/>
    <cellStyle name="Примечание 2 5 2 3" xfId="38523"/>
    <cellStyle name="Примечание 2 5 2 3 2" xfId="38524"/>
    <cellStyle name="Примечание 2 5 2 3 3" xfId="38525"/>
    <cellStyle name="Примечание 2 5 2 3 4" xfId="38526"/>
    <cellStyle name="Примечание 2 5 2 3 5" xfId="38527"/>
    <cellStyle name="Примечание 2 5 2 3 6" xfId="38528"/>
    <cellStyle name="Примечание 2 5 2 3 7" xfId="38529"/>
    <cellStyle name="Примечание 2 5 2 4" xfId="38530"/>
    <cellStyle name="Примечание 2 5 2 5" xfId="38531"/>
    <cellStyle name="Примечание 2 5 2 6" xfId="38532"/>
    <cellStyle name="Примечание 2 5 2 7" xfId="38533"/>
    <cellStyle name="Примечание 2 5 2 8" xfId="38534"/>
    <cellStyle name="Примечание 2 5 2 9" xfId="38535"/>
    <cellStyle name="Примечание 2 5 3" xfId="38536"/>
    <cellStyle name="Примечание 2 5 3 2" xfId="38537"/>
    <cellStyle name="Примечание 2 5 3 2 2" xfId="38538"/>
    <cellStyle name="Примечание 2 5 3 2 3" xfId="38539"/>
    <cellStyle name="Примечание 2 5 3 2 4" xfId="38540"/>
    <cellStyle name="Примечание 2 5 3 2 5" xfId="38541"/>
    <cellStyle name="Примечание 2 5 3 2 6" xfId="38542"/>
    <cellStyle name="Примечание 2 5 3 2 7" xfId="38543"/>
    <cellStyle name="Примечание 2 5 3 3" xfId="38544"/>
    <cellStyle name="Примечание 2 5 3 3 2" xfId="38545"/>
    <cellStyle name="Примечание 2 5 3 3 3" xfId="38546"/>
    <cellStyle name="Примечание 2 5 3 3 4" xfId="38547"/>
    <cellStyle name="Примечание 2 5 3 3 5" xfId="38548"/>
    <cellStyle name="Примечание 2 5 3 4" xfId="38549"/>
    <cellStyle name="Примечание 2 5 3 5" xfId="38550"/>
    <cellStyle name="Примечание 2 5 3 6" xfId="38551"/>
    <cellStyle name="Примечание 2 5 3 7" xfId="38552"/>
    <cellStyle name="Примечание 2 5 3 8" xfId="38553"/>
    <cellStyle name="Примечание 2 5 4" xfId="38554"/>
    <cellStyle name="Примечание 2 5 4 2" xfId="38555"/>
    <cellStyle name="Примечание 2 5 4 3" xfId="38556"/>
    <cellStyle name="Примечание 2 5 4 4" xfId="38557"/>
    <cellStyle name="Примечание 2 5 4 5" xfId="38558"/>
    <cellStyle name="Примечание 2 5 4 6" xfId="38559"/>
    <cellStyle name="Примечание 2 5 4 7" xfId="38560"/>
    <cellStyle name="Примечание 2 5 5" xfId="38561"/>
    <cellStyle name="Примечание 2 5 5 2" xfId="38562"/>
    <cellStyle name="Примечание 2 5 5 3" xfId="38563"/>
    <cellStyle name="Примечание 2 5 5 4" xfId="38564"/>
    <cellStyle name="Примечание 2 5 5 5" xfId="38565"/>
    <cellStyle name="Примечание 2 5 6" xfId="38566"/>
    <cellStyle name="Примечание 2 5 7" xfId="38567"/>
    <cellStyle name="Примечание 2 5 8" xfId="38568"/>
    <cellStyle name="Примечание 2 5 9" xfId="38569"/>
    <cellStyle name="Примечание 2 5_БДР формат СД (2)" xfId="38570"/>
    <cellStyle name="Примечание 2 6" xfId="38571"/>
    <cellStyle name="Примечание 2 6 2" xfId="38572"/>
    <cellStyle name="Примечание 2 6 2 2" xfId="38573"/>
    <cellStyle name="Примечание 2 6 2 3" xfId="38574"/>
    <cellStyle name="Примечание 2 6 2 4" xfId="38575"/>
    <cellStyle name="Примечание 2 6 2 5" xfId="38576"/>
    <cellStyle name="Примечание 2 6 2 6" xfId="38577"/>
    <cellStyle name="Примечание 2 6 2 7" xfId="38578"/>
    <cellStyle name="Примечание 2 6 3" xfId="38579"/>
    <cellStyle name="Примечание 2 6 4" xfId="38580"/>
    <cellStyle name="Примечание 2 6 5" xfId="38581"/>
    <cellStyle name="Примечание 2 6 6" xfId="38582"/>
    <cellStyle name="Примечание 2 6 7" xfId="38583"/>
    <cellStyle name="Примечание 2 6 8" xfId="38584"/>
    <cellStyle name="Примечание 2 7" xfId="38585"/>
    <cellStyle name="Примечание 2 7 2" xfId="38586"/>
    <cellStyle name="Примечание 2 7 2 2" xfId="38587"/>
    <cellStyle name="Примечание 2 7 2 3" xfId="38588"/>
    <cellStyle name="Примечание 2 7 2 4" xfId="38589"/>
    <cellStyle name="Примечание 2 7 2 5" xfId="38590"/>
    <cellStyle name="Примечание 2 7 2 6" xfId="38591"/>
    <cellStyle name="Примечание 2 7 2 7" xfId="38592"/>
    <cellStyle name="Примечание 2 7 3" xfId="38593"/>
    <cellStyle name="Примечание 2 7 4" xfId="38594"/>
    <cellStyle name="Примечание 2 7 5" xfId="38595"/>
    <cellStyle name="Примечание 2 7 6" xfId="38596"/>
    <cellStyle name="Примечание 2 7 7" xfId="38597"/>
    <cellStyle name="Примечание 2 7 8" xfId="38598"/>
    <cellStyle name="Примечание 2 8" xfId="38599"/>
    <cellStyle name="Примечание 2 8 2" xfId="38600"/>
    <cellStyle name="Примечание 2 8 2 2" xfId="38601"/>
    <cellStyle name="Примечание 2 8 2 3" xfId="38602"/>
    <cellStyle name="Примечание 2 8 2 4" xfId="38603"/>
    <cellStyle name="Примечание 2 8 2 5" xfId="38604"/>
    <cellStyle name="Примечание 2 8 2 6" xfId="38605"/>
    <cellStyle name="Примечание 2 8 2 7" xfId="38606"/>
    <cellStyle name="Примечание 2 8 3" xfId="38607"/>
    <cellStyle name="Примечание 2 8 4" xfId="38608"/>
    <cellStyle name="Примечание 2 8 5" xfId="38609"/>
    <cellStyle name="Примечание 2 8 6" xfId="38610"/>
    <cellStyle name="Примечание 2 8 7" xfId="38611"/>
    <cellStyle name="Примечание 2 8 8" xfId="38612"/>
    <cellStyle name="Примечание 2 9" xfId="38613"/>
    <cellStyle name="Примечание 2 9 2" xfId="38614"/>
    <cellStyle name="Примечание 2 9 2 2" xfId="38615"/>
    <cellStyle name="Примечание 2 9 2 3" xfId="38616"/>
    <cellStyle name="Примечание 2 9 2 4" xfId="38617"/>
    <cellStyle name="Примечание 2 9 2 5" xfId="38618"/>
    <cellStyle name="Примечание 2 9 2 6" xfId="38619"/>
    <cellStyle name="Примечание 2 9 2 7" xfId="38620"/>
    <cellStyle name="Примечание 2 9 3" xfId="38621"/>
    <cellStyle name="Примечание 2 9 4" xfId="38622"/>
    <cellStyle name="Примечание 2 9 5" xfId="38623"/>
    <cellStyle name="Примечание 2 9 6" xfId="38624"/>
    <cellStyle name="Примечание 2 9 7" xfId="38625"/>
    <cellStyle name="Примечание 2 9 8" xfId="38626"/>
    <cellStyle name="Примечание 2_7 Расчёт тарифа 2011-2012 МЭС Востока" xfId="38627"/>
    <cellStyle name="Примечание 20" xfId="38628"/>
    <cellStyle name="Примечание 20 10" xfId="38629"/>
    <cellStyle name="Примечание 20 10 2" xfId="38630"/>
    <cellStyle name="Примечание 20 10 2 2" xfId="38631"/>
    <cellStyle name="Примечание 20 10 2 3" xfId="38632"/>
    <cellStyle name="Примечание 20 10 2 4" xfId="38633"/>
    <cellStyle name="Примечание 20 10 2 5" xfId="38634"/>
    <cellStyle name="Примечание 20 10 2 6" xfId="38635"/>
    <cellStyle name="Примечание 20 10 2 7" xfId="38636"/>
    <cellStyle name="Примечание 20 10 3" xfId="38637"/>
    <cellStyle name="Примечание 20 10 4" xfId="38638"/>
    <cellStyle name="Примечание 20 10 5" xfId="38639"/>
    <cellStyle name="Примечание 20 10 6" xfId="38640"/>
    <cellStyle name="Примечание 20 10 7" xfId="38641"/>
    <cellStyle name="Примечание 20 10 8" xfId="38642"/>
    <cellStyle name="Примечание 20 11" xfId="38643"/>
    <cellStyle name="Примечание 20 11 2" xfId="38644"/>
    <cellStyle name="Примечание 20 11 2 2" xfId="38645"/>
    <cellStyle name="Примечание 20 11 2 3" xfId="38646"/>
    <cellStyle name="Примечание 20 11 2 4" xfId="38647"/>
    <cellStyle name="Примечание 20 11 2 5" xfId="38648"/>
    <cellStyle name="Примечание 20 11 2 6" xfId="38649"/>
    <cellStyle name="Примечание 20 11 2 7" xfId="38650"/>
    <cellStyle name="Примечание 20 11 3" xfId="38651"/>
    <cellStyle name="Примечание 20 11 4" xfId="38652"/>
    <cellStyle name="Примечание 20 11 5" xfId="38653"/>
    <cellStyle name="Примечание 20 11 6" xfId="38654"/>
    <cellStyle name="Примечание 20 11 7" xfId="38655"/>
    <cellStyle name="Примечание 20 11 8" xfId="38656"/>
    <cellStyle name="Примечание 20 12" xfId="38657"/>
    <cellStyle name="Примечание 20 12 2" xfId="38658"/>
    <cellStyle name="Примечание 20 12 2 2" xfId="38659"/>
    <cellStyle name="Примечание 20 12 2 3" xfId="38660"/>
    <cellStyle name="Примечание 20 12 2 4" xfId="38661"/>
    <cellStyle name="Примечание 20 12 2 5" xfId="38662"/>
    <cellStyle name="Примечание 20 12 2 6" xfId="38663"/>
    <cellStyle name="Примечание 20 12 2 7" xfId="38664"/>
    <cellStyle name="Примечание 20 12 3" xfId="38665"/>
    <cellStyle name="Примечание 20 12 4" xfId="38666"/>
    <cellStyle name="Примечание 20 12 5" xfId="38667"/>
    <cellStyle name="Примечание 20 12 6" xfId="38668"/>
    <cellStyle name="Примечание 20 12 7" xfId="38669"/>
    <cellStyle name="Примечание 20 12 8" xfId="38670"/>
    <cellStyle name="Примечание 20 13" xfId="38671"/>
    <cellStyle name="Примечание 20 13 2" xfId="38672"/>
    <cellStyle name="Примечание 20 13 2 2" xfId="38673"/>
    <cellStyle name="Примечание 20 13 2 3" xfId="38674"/>
    <cellStyle name="Примечание 20 13 2 4" xfId="38675"/>
    <cellStyle name="Примечание 20 13 2 5" xfId="38676"/>
    <cellStyle name="Примечание 20 13 2 6" xfId="38677"/>
    <cellStyle name="Примечание 20 13 2 7" xfId="38678"/>
    <cellStyle name="Примечание 20 13 3" xfId="38679"/>
    <cellStyle name="Примечание 20 13 4" xfId="38680"/>
    <cellStyle name="Примечание 20 13 5" xfId="38681"/>
    <cellStyle name="Примечание 20 13 6" xfId="38682"/>
    <cellStyle name="Примечание 20 13 7" xfId="38683"/>
    <cellStyle name="Примечание 20 13 8" xfId="38684"/>
    <cellStyle name="Примечание 20 14" xfId="38685"/>
    <cellStyle name="Примечание 20 14 2" xfId="38686"/>
    <cellStyle name="Примечание 20 14 2 2" xfId="38687"/>
    <cellStyle name="Примечание 20 14 2 3" xfId="38688"/>
    <cellStyle name="Примечание 20 14 2 4" xfId="38689"/>
    <cellStyle name="Примечание 20 14 2 5" xfId="38690"/>
    <cellStyle name="Примечание 20 14 2 6" xfId="38691"/>
    <cellStyle name="Примечание 20 14 2 7" xfId="38692"/>
    <cellStyle name="Примечание 20 14 3" xfId="38693"/>
    <cellStyle name="Примечание 20 14 4" xfId="38694"/>
    <cellStyle name="Примечание 20 14 5" xfId="38695"/>
    <cellStyle name="Примечание 20 14 6" xfId="38696"/>
    <cellStyle name="Примечание 20 14 7" xfId="38697"/>
    <cellStyle name="Примечание 20 14 8" xfId="38698"/>
    <cellStyle name="Примечание 20 15" xfId="38699"/>
    <cellStyle name="Примечание 20 15 2" xfId="38700"/>
    <cellStyle name="Примечание 20 15 2 2" xfId="38701"/>
    <cellStyle name="Примечание 20 15 2 3" xfId="38702"/>
    <cellStyle name="Примечание 20 15 2 4" xfId="38703"/>
    <cellStyle name="Примечание 20 15 2 5" xfId="38704"/>
    <cellStyle name="Примечание 20 15 2 6" xfId="38705"/>
    <cellStyle name="Примечание 20 15 2 7" xfId="38706"/>
    <cellStyle name="Примечание 20 15 3" xfId="38707"/>
    <cellStyle name="Примечание 20 15 4" xfId="38708"/>
    <cellStyle name="Примечание 20 15 5" xfId="38709"/>
    <cellStyle name="Примечание 20 15 6" xfId="38710"/>
    <cellStyle name="Примечание 20 15 7" xfId="38711"/>
    <cellStyle name="Примечание 20 15 8" xfId="38712"/>
    <cellStyle name="Примечание 20 16" xfId="38713"/>
    <cellStyle name="Примечание 20 16 2" xfId="38714"/>
    <cellStyle name="Примечание 20 16 2 2" xfId="38715"/>
    <cellStyle name="Примечание 20 16 2 3" xfId="38716"/>
    <cellStyle name="Примечание 20 16 2 4" xfId="38717"/>
    <cellStyle name="Примечание 20 16 2 5" xfId="38718"/>
    <cellStyle name="Примечание 20 16 2 6" xfId="38719"/>
    <cellStyle name="Примечание 20 16 2 7" xfId="38720"/>
    <cellStyle name="Примечание 20 16 3" xfId="38721"/>
    <cellStyle name="Примечание 20 16 4" xfId="38722"/>
    <cellStyle name="Примечание 20 16 5" xfId="38723"/>
    <cellStyle name="Примечание 20 16 6" xfId="38724"/>
    <cellStyle name="Примечание 20 16 7" xfId="38725"/>
    <cellStyle name="Примечание 20 16 8" xfId="38726"/>
    <cellStyle name="Примечание 20 17" xfId="38727"/>
    <cellStyle name="Примечание 20 17 2" xfId="38728"/>
    <cellStyle name="Примечание 20 17 2 2" xfId="38729"/>
    <cellStyle name="Примечание 20 17 2 3" xfId="38730"/>
    <cellStyle name="Примечание 20 17 2 4" xfId="38731"/>
    <cellStyle name="Примечание 20 17 2 5" xfId="38732"/>
    <cellStyle name="Примечание 20 17 2 6" xfId="38733"/>
    <cellStyle name="Примечание 20 17 2 7" xfId="38734"/>
    <cellStyle name="Примечание 20 17 3" xfId="38735"/>
    <cellStyle name="Примечание 20 17 4" xfId="38736"/>
    <cellStyle name="Примечание 20 17 5" xfId="38737"/>
    <cellStyle name="Примечание 20 17 6" xfId="38738"/>
    <cellStyle name="Примечание 20 17 7" xfId="38739"/>
    <cellStyle name="Примечание 20 17 8" xfId="38740"/>
    <cellStyle name="Примечание 20 18" xfId="38741"/>
    <cellStyle name="Примечание 20 18 2" xfId="38742"/>
    <cellStyle name="Примечание 20 18 2 2" xfId="38743"/>
    <cellStyle name="Примечание 20 18 2 3" xfId="38744"/>
    <cellStyle name="Примечание 20 18 2 4" xfId="38745"/>
    <cellStyle name="Примечание 20 18 2 5" xfId="38746"/>
    <cellStyle name="Примечание 20 18 2 6" xfId="38747"/>
    <cellStyle name="Примечание 20 18 2 7" xfId="38748"/>
    <cellStyle name="Примечание 20 18 3" xfId="38749"/>
    <cellStyle name="Примечание 20 18 4" xfId="38750"/>
    <cellStyle name="Примечание 20 18 5" xfId="38751"/>
    <cellStyle name="Примечание 20 18 6" xfId="38752"/>
    <cellStyle name="Примечание 20 18 7" xfId="38753"/>
    <cellStyle name="Примечание 20 18 8" xfId="38754"/>
    <cellStyle name="Примечание 20 19" xfId="38755"/>
    <cellStyle name="Примечание 20 19 2" xfId="38756"/>
    <cellStyle name="Примечание 20 19 2 2" xfId="38757"/>
    <cellStyle name="Примечание 20 19 2 3" xfId="38758"/>
    <cellStyle name="Примечание 20 19 2 4" xfId="38759"/>
    <cellStyle name="Примечание 20 19 2 5" xfId="38760"/>
    <cellStyle name="Примечание 20 19 2 6" xfId="38761"/>
    <cellStyle name="Примечание 20 19 2 7" xfId="38762"/>
    <cellStyle name="Примечание 20 19 3" xfId="38763"/>
    <cellStyle name="Примечание 20 19 4" xfId="38764"/>
    <cellStyle name="Примечание 20 19 5" xfId="38765"/>
    <cellStyle name="Примечание 20 19 6" xfId="38766"/>
    <cellStyle name="Примечание 20 19 7" xfId="38767"/>
    <cellStyle name="Примечание 20 19 8" xfId="38768"/>
    <cellStyle name="Примечание 20 2" xfId="38769"/>
    <cellStyle name="Примечание 20 2 10" xfId="38770"/>
    <cellStyle name="Примечание 20 2 10 2" xfId="38771"/>
    <cellStyle name="Примечание 20 2 10 2 2" xfId="38772"/>
    <cellStyle name="Примечание 20 2 10 2 3" xfId="38773"/>
    <cellStyle name="Примечание 20 2 10 2 4" xfId="38774"/>
    <cellStyle name="Примечание 20 2 10 2 5" xfId="38775"/>
    <cellStyle name="Примечание 20 2 10 2 6" xfId="38776"/>
    <cellStyle name="Примечание 20 2 10 2 7" xfId="38777"/>
    <cellStyle name="Примечание 20 2 10 3" xfId="38778"/>
    <cellStyle name="Примечание 20 2 10 4" xfId="38779"/>
    <cellStyle name="Примечание 20 2 10 5" xfId="38780"/>
    <cellStyle name="Примечание 20 2 10 6" xfId="38781"/>
    <cellStyle name="Примечание 20 2 10 7" xfId="38782"/>
    <cellStyle name="Примечание 20 2 10 8" xfId="38783"/>
    <cellStyle name="Примечание 20 2 11" xfId="38784"/>
    <cellStyle name="Примечание 20 2 11 2" xfId="38785"/>
    <cellStyle name="Примечание 20 2 11 2 2" xfId="38786"/>
    <cellStyle name="Примечание 20 2 11 2 3" xfId="38787"/>
    <cellStyle name="Примечание 20 2 11 2 4" xfId="38788"/>
    <cellStyle name="Примечание 20 2 11 2 5" xfId="38789"/>
    <cellStyle name="Примечание 20 2 11 2 6" xfId="38790"/>
    <cellStyle name="Примечание 20 2 11 2 7" xfId="38791"/>
    <cellStyle name="Примечание 20 2 11 3" xfId="38792"/>
    <cellStyle name="Примечание 20 2 11 4" xfId="38793"/>
    <cellStyle name="Примечание 20 2 11 5" xfId="38794"/>
    <cellStyle name="Примечание 20 2 11 6" xfId="38795"/>
    <cellStyle name="Примечание 20 2 11 7" xfId="38796"/>
    <cellStyle name="Примечание 20 2 11 8" xfId="38797"/>
    <cellStyle name="Примечание 20 2 12" xfId="38798"/>
    <cellStyle name="Примечание 20 2 12 2" xfId="38799"/>
    <cellStyle name="Примечание 20 2 12 2 2" xfId="38800"/>
    <cellStyle name="Примечание 20 2 12 2 3" xfId="38801"/>
    <cellStyle name="Примечание 20 2 12 2 4" xfId="38802"/>
    <cellStyle name="Примечание 20 2 12 2 5" xfId="38803"/>
    <cellStyle name="Примечание 20 2 12 2 6" xfId="38804"/>
    <cellStyle name="Примечание 20 2 12 2 7" xfId="38805"/>
    <cellStyle name="Примечание 20 2 12 3" xfId="38806"/>
    <cellStyle name="Примечание 20 2 12 4" xfId="38807"/>
    <cellStyle name="Примечание 20 2 12 5" xfId="38808"/>
    <cellStyle name="Примечание 20 2 12 6" xfId="38809"/>
    <cellStyle name="Примечание 20 2 12 7" xfId="38810"/>
    <cellStyle name="Примечание 20 2 12 8" xfId="38811"/>
    <cellStyle name="Примечание 20 2 13" xfId="38812"/>
    <cellStyle name="Примечание 20 2 13 2" xfId="38813"/>
    <cellStyle name="Примечание 20 2 13 2 2" xfId="38814"/>
    <cellStyle name="Примечание 20 2 13 2 3" xfId="38815"/>
    <cellStyle name="Примечание 20 2 13 2 4" xfId="38816"/>
    <cellStyle name="Примечание 20 2 13 2 5" xfId="38817"/>
    <cellStyle name="Примечание 20 2 13 2 6" xfId="38818"/>
    <cellStyle name="Примечание 20 2 13 2 7" xfId="38819"/>
    <cellStyle name="Примечание 20 2 13 3" xfId="38820"/>
    <cellStyle name="Примечание 20 2 13 4" xfId="38821"/>
    <cellStyle name="Примечание 20 2 13 5" xfId="38822"/>
    <cellStyle name="Примечание 20 2 13 6" xfId="38823"/>
    <cellStyle name="Примечание 20 2 13 7" xfId="38824"/>
    <cellStyle name="Примечание 20 2 13 8" xfId="38825"/>
    <cellStyle name="Примечание 20 2 14" xfId="38826"/>
    <cellStyle name="Примечание 20 2 14 2" xfId="38827"/>
    <cellStyle name="Примечание 20 2 14 2 2" xfId="38828"/>
    <cellStyle name="Примечание 20 2 14 2 3" xfId="38829"/>
    <cellStyle name="Примечание 20 2 14 2 4" xfId="38830"/>
    <cellStyle name="Примечание 20 2 14 2 5" xfId="38831"/>
    <cellStyle name="Примечание 20 2 14 2 6" xfId="38832"/>
    <cellStyle name="Примечание 20 2 14 2 7" xfId="38833"/>
    <cellStyle name="Примечание 20 2 14 3" xfId="38834"/>
    <cellStyle name="Примечание 20 2 14 4" xfId="38835"/>
    <cellStyle name="Примечание 20 2 14 5" xfId="38836"/>
    <cellStyle name="Примечание 20 2 14 6" xfId="38837"/>
    <cellStyle name="Примечание 20 2 14 7" xfId="38838"/>
    <cellStyle name="Примечание 20 2 14 8" xfId="38839"/>
    <cellStyle name="Примечание 20 2 15" xfId="38840"/>
    <cellStyle name="Примечание 20 2 15 2" xfId="38841"/>
    <cellStyle name="Примечание 20 2 15 2 2" xfId="38842"/>
    <cellStyle name="Примечание 20 2 15 2 3" xfId="38843"/>
    <cellStyle name="Примечание 20 2 15 2 4" xfId="38844"/>
    <cellStyle name="Примечание 20 2 15 2 5" xfId="38845"/>
    <cellStyle name="Примечание 20 2 15 2 6" xfId="38846"/>
    <cellStyle name="Примечание 20 2 15 2 7" xfId="38847"/>
    <cellStyle name="Примечание 20 2 15 3" xfId="38848"/>
    <cellStyle name="Примечание 20 2 15 4" xfId="38849"/>
    <cellStyle name="Примечание 20 2 15 5" xfId="38850"/>
    <cellStyle name="Примечание 20 2 15 6" xfId="38851"/>
    <cellStyle name="Примечание 20 2 15 7" xfId="38852"/>
    <cellStyle name="Примечание 20 2 15 8" xfId="38853"/>
    <cellStyle name="Примечание 20 2 16" xfId="38854"/>
    <cellStyle name="Примечание 20 2 16 2" xfId="38855"/>
    <cellStyle name="Примечание 20 2 16 2 2" xfId="38856"/>
    <cellStyle name="Примечание 20 2 16 2 3" xfId="38857"/>
    <cellStyle name="Примечание 20 2 16 2 4" xfId="38858"/>
    <cellStyle name="Примечание 20 2 16 2 5" xfId="38859"/>
    <cellStyle name="Примечание 20 2 16 2 6" xfId="38860"/>
    <cellStyle name="Примечание 20 2 16 2 7" xfId="38861"/>
    <cellStyle name="Примечание 20 2 16 3" xfId="38862"/>
    <cellStyle name="Примечание 20 2 16 4" xfId="38863"/>
    <cellStyle name="Примечание 20 2 16 5" xfId="38864"/>
    <cellStyle name="Примечание 20 2 16 6" xfId="38865"/>
    <cellStyle name="Примечание 20 2 16 7" xfId="38866"/>
    <cellStyle name="Примечание 20 2 16 8" xfId="38867"/>
    <cellStyle name="Примечание 20 2 17" xfId="38868"/>
    <cellStyle name="Примечание 20 2 17 2" xfId="38869"/>
    <cellStyle name="Примечание 20 2 17 2 2" xfId="38870"/>
    <cellStyle name="Примечание 20 2 17 2 3" xfId="38871"/>
    <cellStyle name="Примечание 20 2 17 2 4" xfId="38872"/>
    <cellStyle name="Примечание 20 2 17 2 5" xfId="38873"/>
    <cellStyle name="Примечание 20 2 17 2 6" xfId="38874"/>
    <cellStyle name="Примечание 20 2 17 2 7" xfId="38875"/>
    <cellStyle name="Примечание 20 2 17 3" xfId="38876"/>
    <cellStyle name="Примечание 20 2 17 4" xfId="38877"/>
    <cellStyle name="Примечание 20 2 17 5" xfId="38878"/>
    <cellStyle name="Примечание 20 2 17 6" xfId="38879"/>
    <cellStyle name="Примечание 20 2 17 7" xfId="38880"/>
    <cellStyle name="Примечание 20 2 17 8" xfId="38881"/>
    <cellStyle name="Примечание 20 2 18" xfId="38882"/>
    <cellStyle name="Примечание 20 2 18 2" xfId="38883"/>
    <cellStyle name="Примечание 20 2 18 2 2" xfId="38884"/>
    <cellStyle name="Примечание 20 2 18 2 3" xfId="38885"/>
    <cellStyle name="Примечание 20 2 18 2 4" xfId="38886"/>
    <cellStyle name="Примечание 20 2 18 2 5" xfId="38887"/>
    <cellStyle name="Примечание 20 2 18 2 6" xfId="38888"/>
    <cellStyle name="Примечание 20 2 18 2 7" xfId="38889"/>
    <cellStyle name="Примечание 20 2 18 3" xfId="38890"/>
    <cellStyle name="Примечание 20 2 18 4" xfId="38891"/>
    <cellStyle name="Примечание 20 2 18 5" xfId="38892"/>
    <cellStyle name="Примечание 20 2 18 6" xfId="38893"/>
    <cellStyle name="Примечание 20 2 18 7" xfId="38894"/>
    <cellStyle name="Примечание 20 2 18 8" xfId="38895"/>
    <cellStyle name="Примечание 20 2 19" xfId="38896"/>
    <cellStyle name="Примечание 20 2 19 2" xfId="38897"/>
    <cellStyle name="Примечание 20 2 19 2 2" xfId="38898"/>
    <cellStyle name="Примечание 20 2 19 2 3" xfId="38899"/>
    <cellStyle name="Примечание 20 2 19 2 4" xfId="38900"/>
    <cellStyle name="Примечание 20 2 19 2 5" xfId="38901"/>
    <cellStyle name="Примечание 20 2 19 2 6" xfId="38902"/>
    <cellStyle name="Примечание 20 2 19 2 7" xfId="38903"/>
    <cellStyle name="Примечание 20 2 19 3" xfId="38904"/>
    <cellStyle name="Примечание 20 2 19 4" xfId="38905"/>
    <cellStyle name="Примечание 20 2 19 5" xfId="38906"/>
    <cellStyle name="Примечание 20 2 19 6" xfId="38907"/>
    <cellStyle name="Примечание 20 2 19 7" xfId="38908"/>
    <cellStyle name="Примечание 20 2 19 8" xfId="38909"/>
    <cellStyle name="Примечание 20 2 2" xfId="38910"/>
    <cellStyle name="Примечание 20 2 2 2" xfId="38911"/>
    <cellStyle name="Примечание 20 2 2 2 2" xfId="38912"/>
    <cellStyle name="Примечание 20 2 2 2 3" xfId="38913"/>
    <cellStyle name="Примечание 20 2 2 2 4" xfId="38914"/>
    <cellStyle name="Примечание 20 2 2 2 5" xfId="38915"/>
    <cellStyle name="Примечание 20 2 2 2 6" xfId="38916"/>
    <cellStyle name="Примечание 20 2 2 2 7" xfId="38917"/>
    <cellStyle name="Примечание 20 2 2 3" xfId="38918"/>
    <cellStyle name="Примечание 20 2 2 4" xfId="38919"/>
    <cellStyle name="Примечание 20 2 2 5" xfId="38920"/>
    <cellStyle name="Примечание 20 2 2 6" xfId="38921"/>
    <cellStyle name="Примечание 20 2 2 7" xfId="38922"/>
    <cellStyle name="Примечание 20 2 2 8" xfId="38923"/>
    <cellStyle name="Примечание 20 2 20" xfId="38924"/>
    <cellStyle name="Примечание 20 2 20 2" xfId="38925"/>
    <cellStyle name="Примечание 20 2 20 2 2" xfId="38926"/>
    <cellStyle name="Примечание 20 2 20 2 3" xfId="38927"/>
    <cellStyle name="Примечание 20 2 20 2 4" xfId="38928"/>
    <cellStyle name="Примечание 20 2 20 2 5" xfId="38929"/>
    <cellStyle name="Примечание 20 2 20 2 6" xfId="38930"/>
    <cellStyle name="Примечание 20 2 20 2 7" xfId="38931"/>
    <cellStyle name="Примечание 20 2 20 3" xfId="38932"/>
    <cellStyle name="Примечание 20 2 20 4" xfId="38933"/>
    <cellStyle name="Примечание 20 2 20 5" xfId="38934"/>
    <cellStyle name="Примечание 20 2 20 6" xfId="38935"/>
    <cellStyle name="Примечание 20 2 20 7" xfId="38936"/>
    <cellStyle name="Примечание 20 2 20 8" xfId="38937"/>
    <cellStyle name="Примечание 20 2 21" xfId="38938"/>
    <cellStyle name="Примечание 20 2 21 2" xfId="38939"/>
    <cellStyle name="Примечание 20 2 21 2 2" xfId="38940"/>
    <cellStyle name="Примечание 20 2 21 2 3" xfId="38941"/>
    <cellStyle name="Примечание 20 2 21 2 4" xfId="38942"/>
    <cellStyle name="Примечание 20 2 21 2 5" xfId="38943"/>
    <cellStyle name="Примечание 20 2 21 2 6" xfId="38944"/>
    <cellStyle name="Примечание 20 2 21 2 7" xfId="38945"/>
    <cellStyle name="Примечание 20 2 21 3" xfId="38946"/>
    <cellStyle name="Примечание 20 2 21 4" xfId="38947"/>
    <cellStyle name="Примечание 20 2 21 5" xfId="38948"/>
    <cellStyle name="Примечание 20 2 21 6" xfId="38949"/>
    <cellStyle name="Примечание 20 2 21 7" xfId="38950"/>
    <cellStyle name="Примечание 20 2 21 8" xfId="38951"/>
    <cellStyle name="Примечание 20 2 22" xfId="38952"/>
    <cellStyle name="Примечание 20 2 22 2" xfId="38953"/>
    <cellStyle name="Примечание 20 2 22 2 2" xfId="38954"/>
    <cellStyle name="Примечание 20 2 22 2 3" xfId="38955"/>
    <cellStyle name="Примечание 20 2 22 2 4" xfId="38956"/>
    <cellStyle name="Примечание 20 2 22 2 5" xfId="38957"/>
    <cellStyle name="Примечание 20 2 22 2 6" xfId="38958"/>
    <cellStyle name="Примечание 20 2 22 2 7" xfId="38959"/>
    <cellStyle name="Примечание 20 2 22 3" xfId="38960"/>
    <cellStyle name="Примечание 20 2 22 4" xfId="38961"/>
    <cellStyle name="Примечание 20 2 22 5" xfId="38962"/>
    <cellStyle name="Примечание 20 2 22 6" xfId="38963"/>
    <cellStyle name="Примечание 20 2 22 7" xfId="38964"/>
    <cellStyle name="Примечание 20 2 22 8" xfId="38965"/>
    <cellStyle name="Примечание 20 2 23" xfId="38966"/>
    <cellStyle name="Примечание 20 2 23 2" xfId="38967"/>
    <cellStyle name="Примечание 20 2 23 2 2" xfId="38968"/>
    <cellStyle name="Примечание 20 2 23 2 3" xfId="38969"/>
    <cellStyle name="Примечание 20 2 23 2 4" xfId="38970"/>
    <cellStyle name="Примечание 20 2 23 2 5" xfId="38971"/>
    <cellStyle name="Примечание 20 2 23 2 6" xfId="38972"/>
    <cellStyle name="Примечание 20 2 23 2 7" xfId="38973"/>
    <cellStyle name="Примечание 20 2 23 3" xfId="38974"/>
    <cellStyle name="Примечание 20 2 23 4" xfId="38975"/>
    <cellStyle name="Примечание 20 2 23 5" xfId="38976"/>
    <cellStyle name="Примечание 20 2 23 6" xfId="38977"/>
    <cellStyle name="Примечание 20 2 23 7" xfId="38978"/>
    <cellStyle name="Примечание 20 2 23 8" xfId="38979"/>
    <cellStyle name="Примечание 20 2 24" xfId="38980"/>
    <cellStyle name="Примечание 20 2 24 2" xfId="38981"/>
    <cellStyle name="Примечание 20 2 24 2 2" xfId="38982"/>
    <cellStyle name="Примечание 20 2 24 2 3" xfId="38983"/>
    <cellStyle name="Примечание 20 2 24 2 4" xfId="38984"/>
    <cellStyle name="Примечание 20 2 24 2 5" xfId="38985"/>
    <cellStyle name="Примечание 20 2 24 2 6" xfId="38986"/>
    <cellStyle name="Примечание 20 2 24 2 7" xfId="38987"/>
    <cellStyle name="Примечание 20 2 24 3" xfId="38988"/>
    <cellStyle name="Примечание 20 2 24 4" xfId="38989"/>
    <cellStyle name="Примечание 20 2 24 5" xfId="38990"/>
    <cellStyle name="Примечание 20 2 24 6" xfId="38991"/>
    <cellStyle name="Примечание 20 2 24 7" xfId="38992"/>
    <cellStyle name="Примечание 20 2 24 8" xfId="38993"/>
    <cellStyle name="Примечание 20 2 25" xfId="38994"/>
    <cellStyle name="Примечание 20 2 25 2" xfId="38995"/>
    <cellStyle name="Примечание 20 2 25 2 2" xfId="38996"/>
    <cellStyle name="Примечание 20 2 25 2 3" xfId="38997"/>
    <cellStyle name="Примечание 20 2 25 2 4" xfId="38998"/>
    <cellStyle name="Примечание 20 2 25 2 5" xfId="38999"/>
    <cellStyle name="Примечание 20 2 25 2 6" xfId="39000"/>
    <cellStyle name="Примечание 20 2 25 2 7" xfId="39001"/>
    <cellStyle name="Примечание 20 2 25 3" xfId="39002"/>
    <cellStyle name="Примечание 20 2 25 4" xfId="39003"/>
    <cellStyle name="Примечание 20 2 25 5" xfId="39004"/>
    <cellStyle name="Примечание 20 2 25 6" xfId="39005"/>
    <cellStyle name="Примечание 20 2 25 7" xfId="39006"/>
    <cellStyle name="Примечание 20 2 25 8" xfId="39007"/>
    <cellStyle name="Примечание 20 2 26" xfId="39008"/>
    <cellStyle name="Примечание 20 2 26 2" xfId="39009"/>
    <cellStyle name="Примечание 20 2 26 2 2" xfId="39010"/>
    <cellStyle name="Примечание 20 2 26 2 3" xfId="39011"/>
    <cellStyle name="Примечание 20 2 26 2 4" xfId="39012"/>
    <cellStyle name="Примечание 20 2 26 2 5" xfId="39013"/>
    <cellStyle name="Примечание 20 2 26 2 6" xfId="39014"/>
    <cellStyle name="Примечание 20 2 26 2 7" xfId="39015"/>
    <cellStyle name="Примечание 20 2 26 3" xfId="39016"/>
    <cellStyle name="Примечание 20 2 26 4" xfId="39017"/>
    <cellStyle name="Примечание 20 2 26 5" xfId="39018"/>
    <cellStyle name="Примечание 20 2 26 6" xfId="39019"/>
    <cellStyle name="Примечание 20 2 26 7" xfId="39020"/>
    <cellStyle name="Примечание 20 2 26 8" xfId="39021"/>
    <cellStyle name="Примечание 20 2 27" xfId="39022"/>
    <cellStyle name="Примечание 20 2 27 2" xfId="39023"/>
    <cellStyle name="Примечание 20 2 27 2 2" xfId="39024"/>
    <cellStyle name="Примечание 20 2 27 2 3" xfId="39025"/>
    <cellStyle name="Примечание 20 2 27 2 4" xfId="39026"/>
    <cellStyle name="Примечание 20 2 27 2 5" xfId="39027"/>
    <cellStyle name="Примечание 20 2 27 2 6" xfId="39028"/>
    <cellStyle name="Примечание 20 2 27 2 7" xfId="39029"/>
    <cellStyle name="Примечание 20 2 27 3" xfId="39030"/>
    <cellStyle name="Примечание 20 2 27 4" xfId="39031"/>
    <cellStyle name="Примечание 20 2 27 5" xfId="39032"/>
    <cellStyle name="Примечание 20 2 27 6" xfId="39033"/>
    <cellStyle name="Примечание 20 2 27 7" xfId="39034"/>
    <cellStyle name="Примечание 20 2 27 8" xfId="39035"/>
    <cellStyle name="Примечание 20 2 28" xfId="39036"/>
    <cellStyle name="Примечание 20 2 28 2" xfId="39037"/>
    <cellStyle name="Примечание 20 2 28 2 2" xfId="39038"/>
    <cellStyle name="Примечание 20 2 28 2 3" xfId="39039"/>
    <cellStyle name="Примечание 20 2 28 2 4" xfId="39040"/>
    <cellStyle name="Примечание 20 2 28 2 5" xfId="39041"/>
    <cellStyle name="Примечание 20 2 28 2 6" xfId="39042"/>
    <cellStyle name="Примечание 20 2 28 2 7" xfId="39043"/>
    <cellStyle name="Примечание 20 2 28 3" xfId="39044"/>
    <cellStyle name="Примечание 20 2 28 4" xfId="39045"/>
    <cellStyle name="Примечание 20 2 28 5" xfId="39046"/>
    <cellStyle name="Примечание 20 2 28 6" xfId="39047"/>
    <cellStyle name="Примечание 20 2 28 7" xfId="39048"/>
    <cellStyle name="Примечание 20 2 28 8" xfId="39049"/>
    <cellStyle name="Примечание 20 2 29" xfId="39050"/>
    <cellStyle name="Примечание 20 2 29 2" xfId="39051"/>
    <cellStyle name="Примечание 20 2 29 3" xfId="39052"/>
    <cellStyle name="Примечание 20 2 29 4" xfId="39053"/>
    <cellStyle name="Примечание 20 2 29 5" xfId="39054"/>
    <cellStyle name="Примечание 20 2 29 6" xfId="39055"/>
    <cellStyle name="Примечание 20 2 29 7" xfId="39056"/>
    <cellStyle name="Примечание 20 2 3" xfId="39057"/>
    <cellStyle name="Примечание 20 2 3 2" xfId="39058"/>
    <cellStyle name="Примечание 20 2 3 2 2" xfId="39059"/>
    <cellStyle name="Примечание 20 2 3 2 3" xfId="39060"/>
    <cellStyle name="Примечание 20 2 3 2 4" xfId="39061"/>
    <cellStyle name="Примечание 20 2 3 2 5" xfId="39062"/>
    <cellStyle name="Примечание 20 2 3 2 6" xfId="39063"/>
    <cellStyle name="Примечание 20 2 3 2 7" xfId="39064"/>
    <cellStyle name="Примечание 20 2 3 3" xfId="39065"/>
    <cellStyle name="Примечание 20 2 3 4" xfId="39066"/>
    <cellStyle name="Примечание 20 2 3 5" xfId="39067"/>
    <cellStyle name="Примечание 20 2 3 6" xfId="39068"/>
    <cellStyle name="Примечание 20 2 3 7" xfId="39069"/>
    <cellStyle name="Примечание 20 2 3 8" xfId="39070"/>
    <cellStyle name="Примечание 20 2 30" xfId="39071"/>
    <cellStyle name="Примечание 20 2 31" xfId="39072"/>
    <cellStyle name="Примечание 20 2 32" xfId="39073"/>
    <cellStyle name="Примечание 20 2 33" xfId="39074"/>
    <cellStyle name="Примечание 20 2 34" xfId="39075"/>
    <cellStyle name="Примечание 20 2 35" xfId="39076"/>
    <cellStyle name="Примечание 20 2 4" xfId="39077"/>
    <cellStyle name="Примечание 20 2 4 2" xfId="39078"/>
    <cellStyle name="Примечание 20 2 4 2 2" xfId="39079"/>
    <cellStyle name="Примечание 20 2 4 2 3" xfId="39080"/>
    <cellStyle name="Примечание 20 2 4 2 4" xfId="39081"/>
    <cellStyle name="Примечание 20 2 4 2 5" xfId="39082"/>
    <cellStyle name="Примечание 20 2 4 2 6" xfId="39083"/>
    <cellStyle name="Примечание 20 2 4 2 7" xfId="39084"/>
    <cellStyle name="Примечание 20 2 4 3" xfId="39085"/>
    <cellStyle name="Примечание 20 2 4 4" xfId="39086"/>
    <cellStyle name="Примечание 20 2 4 5" xfId="39087"/>
    <cellStyle name="Примечание 20 2 4 6" xfId="39088"/>
    <cellStyle name="Примечание 20 2 4 7" xfId="39089"/>
    <cellStyle name="Примечание 20 2 4 8" xfId="39090"/>
    <cellStyle name="Примечание 20 2 5" xfId="39091"/>
    <cellStyle name="Примечание 20 2 5 2" xfId="39092"/>
    <cellStyle name="Примечание 20 2 5 2 2" xfId="39093"/>
    <cellStyle name="Примечание 20 2 5 2 3" xfId="39094"/>
    <cellStyle name="Примечание 20 2 5 2 4" xfId="39095"/>
    <cellStyle name="Примечание 20 2 5 2 5" xfId="39096"/>
    <cellStyle name="Примечание 20 2 5 2 6" xfId="39097"/>
    <cellStyle name="Примечание 20 2 5 2 7" xfId="39098"/>
    <cellStyle name="Примечание 20 2 5 3" xfId="39099"/>
    <cellStyle name="Примечание 20 2 5 4" xfId="39100"/>
    <cellStyle name="Примечание 20 2 5 5" xfId="39101"/>
    <cellStyle name="Примечание 20 2 5 6" xfId="39102"/>
    <cellStyle name="Примечание 20 2 5 7" xfId="39103"/>
    <cellStyle name="Примечание 20 2 5 8" xfId="39104"/>
    <cellStyle name="Примечание 20 2 6" xfId="39105"/>
    <cellStyle name="Примечание 20 2 6 2" xfId="39106"/>
    <cellStyle name="Примечание 20 2 6 2 2" xfId="39107"/>
    <cellStyle name="Примечание 20 2 6 2 3" xfId="39108"/>
    <cellStyle name="Примечание 20 2 6 2 4" xfId="39109"/>
    <cellStyle name="Примечание 20 2 6 2 5" xfId="39110"/>
    <cellStyle name="Примечание 20 2 6 2 6" xfId="39111"/>
    <cellStyle name="Примечание 20 2 6 2 7" xfId="39112"/>
    <cellStyle name="Примечание 20 2 6 3" xfId="39113"/>
    <cellStyle name="Примечание 20 2 6 4" xfId="39114"/>
    <cellStyle name="Примечание 20 2 6 5" xfId="39115"/>
    <cellStyle name="Примечание 20 2 6 6" xfId="39116"/>
    <cellStyle name="Примечание 20 2 6 7" xfId="39117"/>
    <cellStyle name="Примечание 20 2 6 8" xfId="39118"/>
    <cellStyle name="Примечание 20 2 7" xfId="39119"/>
    <cellStyle name="Примечание 20 2 7 2" xfId="39120"/>
    <cellStyle name="Примечание 20 2 7 2 2" xfId="39121"/>
    <cellStyle name="Примечание 20 2 7 2 3" xfId="39122"/>
    <cellStyle name="Примечание 20 2 7 2 4" xfId="39123"/>
    <cellStyle name="Примечание 20 2 7 2 5" xfId="39124"/>
    <cellStyle name="Примечание 20 2 7 2 6" xfId="39125"/>
    <cellStyle name="Примечание 20 2 7 2 7" xfId="39126"/>
    <cellStyle name="Примечание 20 2 7 3" xfId="39127"/>
    <cellStyle name="Примечание 20 2 7 4" xfId="39128"/>
    <cellStyle name="Примечание 20 2 7 5" xfId="39129"/>
    <cellStyle name="Примечание 20 2 7 6" xfId="39130"/>
    <cellStyle name="Примечание 20 2 7 7" xfId="39131"/>
    <cellStyle name="Примечание 20 2 7 8" xfId="39132"/>
    <cellStyle name="Примечание 20 2 8" xfId="39133"/>
    <cellStyle name="Примечание 20 2 8 2" xfId="39134"/>
    <cellStyle name="Примечание 20 2 8 2 2" xfId="39135"/>
    <cellStyle name="Примечание 20 2 8 2 3" xfId="39136"/>
    <cellStyle name="Примечание 20 2 8 2 4" xfId="39137"/>
    <cellStyle name="Примечание 20 2 8 2 5" xfId="39138"/>
    <cellStyle name="Примечание 20 2 8 2 6" xfId="39139"/>
    <cellStyle name="Примечание 20 2 8 2 7" xfId="39140"/>
    <cellStyle name="Примечание 20 2 8 3" xfId="39141"/>
    <cellStyle name="Примечание 20 2 8 4" xfId="39142"/>
    <cellStyle name="Примечание 20 2 8 5" xfId="39143"/>
    <cellStyle name="Примечание 20 2 8 6" xfId="39144"/>
    <cellStyle name="Примечание 20 2 8 7" xfId="39145"/>
    <cellStyle name="Примечание 20 2 8 8" xfId="39146"/>
    <cellStyle name="Примечание 20 2 9" xfId="39147"/>
    <cellStyle name="Примечание 20 2 9 2" xfId="39148"/>
    <cellStyle name="Примечание 20 2 9 2 2" xfId="39149"/>
    <cellStyle name="Примечание 20 2 9 2 3" xfId="39150"/>
    <cellStyle name="Примечание 20 2 9 2 4" xfId="39151"/>
    <cellStyle name="Примечание 20 2 9 2 5" xfId="39152"/>
    <cellStyle name="Примечание 20 2 9 2 6" xfId="39153"/>
    <cellStyle name="Примечание 20 2 9 2 7" xfId="39154"/>
    <cellStyle name="Примечание 20 2 9 3" xfId="39155"/>
    <cellStyle name="Примечание 20 2 9 4" xfId="39156"/>
    <cellStyle name="Примечание 20 2 9 5" xfId="39157"/>
    <cellStyle name="Примечание 20 2 9 6" xfId="39158"/>
    <cellStyle name="Примечание 20 2 9 7" xfId="39159"/>
    <cellStyle name="Примечание 20 2 9 8" xfId="39160"/>
    <cellStyle name="Примечание 20 2_7 Расчёт тарифа 2011-2012 МЭС Востока" xfId="39161"/>
    <cellStyle name="Примечание 20 20" xfId="39162"/>
    <cellStyle name="Примечание 20 20 2" xfId="39163"/>
    <cellStyle name="Примечание 20 20 2 2" xfId="39164"/>
    <cellStyle name="Примечание 20 20 2 3" xfId="39165"/>
    <cellStyle name="Примечание 20 20 2 4" xfId="39166"/>
    <cellStyle name="Примечание 20 20 2 5" xfId="39167"/>
    <cellStyle name="Примечание 20 20 2 6" xfId="39168"/>
    <cellStyle name="Примечание 20 20 2 7" xfId="39169"/>
    <cellStyle name="Примечание 20 20 3" xfId="39170"/>
    <cellStyle name="Примечание 20 20 4" xfId="39171"/>
    <cellStyle name="Примечание 20 20 5" xfId="39172"/>
    <cellStyle name="Примечание 20 20 6" xfId="39173"/>
    <cellStyle name="Примечание 20 20 7" xfId="39174"/>
    <cellStyle name="Примечание 20 20 8" xfId="39175"/>
    <cellStyle name="Примечание 20 21" xfId="39176"/>
    <cellStyle name="Примечание 20 21 2" xfId="39177"/>
    <cellStyle name="Примечание 20 21 2 2" xfId="39178"/>
    <cellStyle name="Примечание 20 21 2 3" xfId="39179"/>
    <cellStyle name="Примечание 20 21 2 4" xfId="39180"/>
    <cellStyle name="Примечание 20 21 2 5" xfId="39181"/>
    <cellStyle name="Примечание 20 21 2 6" xfId="39182"/>
    <cellStyle name="Примечание 20 21 2 7" xfId="39183"/>
    <cellStyle name="Примечание 20 21 3" xfId="39184"/>
    <cellStyle name="Примечание 20 21 4" xfId="39185"/>
    <cellStyle name="Примечание 20 21 5" xfId="39186"/>
    <cellStyle name="Примечание 20 21 6" xfId="39187"/>
    <cellStyle name="Примечание 20 21 7" xfId="39188"/>
    <cellStyle name="Примечание 20 21 8" xfId="39189"/>
    <cellStyle name="Примечание 20 22" xfId="39190"/>
    <cellStyle name="Примечание 20 22 2" xfId="39191"/>
    <cellStyle name="Примечание 20 22 2 2" xfId="39192"/>
    <cellStyle name="Примечание 20 22 2 3" xfId="39193"/>
    <cellStyle name="Примечание 20 22 2 4" xfId="39194"/>
    <cellStyle name="Примечание 20 22 2 5" xfId="39195"/>
    <cellStyle name="Примечание 20 22 2 6" xfId="39196"/>
    <cellStyle name="Примечание 20 22 2 7" xfId="39197"/>
    <cellStyle name="Примечание 20 22 3" xfId="39198"/>
    <cellStyle name="Примечание 20 22 4" xfId="39199"/>
    <cellStyle name="Примечание 20 22 5" xfId="39200"/>
    <cellStyle name="Примечание 20 22 6" xfId="39201"/>
    <cellStyle name="Примечание 20 22 7" xfId="39202"/>
    <cellStyle name="Примечание 20 22 8" xfId="39203"/>
    <cellStyle name="Примечание 20 23" xfId="39204"/>
    <cellStyle name="Примечание 20 23 2" xfId="39205"/>
    <cellStyle name="Примечание 20 23 2 2" xfId="39206"/>
    <cellStyle name="Примечание 20 23 2 3" xfId="39207"/>
    <cellStyle name="Примечание 20 23 2 4" xfId="39208"/>
    <cellStyle name="Примечание 20 23 2 5" xfId="39209"/>
    <cellStyle name="Примечание 20 23 2 6" xfId="39210"/>
    <cellStyle name="Примечание 20 23 2 7" xfId="39211"/>
    <cellStyle name="Примечание 20 23 3" xfId="39212"/>
    <cellStyle name="Примечание 20 23 4" xfId="39213"/>
    <cellStyle name="Примечание 20 23 5" xfId="39214"/>
    <cellStyle name="Примечание 20 23 6" xfId="39215"/>
    <cellStyle name="Примечание 20 23 7" xfId="39216"/>
    <cellStyle name="Примечание 20 23 8" xfId="39217"/>
    <cellStyle name="Примечание 20 24" xfId="39218"/>
    <cellStyle name="Примечание 20 24 2" xfId="39219"/>
    <cellStyle name="Примечание 20 24 2 2" xfId="39220"/>
    <cellStyle name="Примечание 20 24 2 3" xfId="39221"/>
    <cellStyle name="Примечание 20 24 2 4" xfId="39222"/>
    <cellStyle name="Примечание 20 24 2 5" xfId="39223"/>
    <cellStyle name="Примечание 20 24 2 6" xfId="39224"/>
    <cellStyle name="Примечание 20 24 2 7" xfId="39225"/>
    <cellStyle name="Примечание 20 24 3" xfId="39226"/>
    <cellStyle name="Примечание 20 24 4" xfId="39227"/>
    <cellStyle name="Примечание 20 24 5" xfId="39228"/>
    <cellStyle name="Примечание 20 24 6" xfId="39229"/>
    <cellStyle name="Примечание 20 24 7" xfId="39230"/>
    <cellStyle name="Примечание 20 24 8" xfId="39231"/>
    <cellStyle name="Примечание 20 25" xfId="39232"/>
    <cellStyle name="Примечание 20 25 2" xfId="39233"/>
    <cellStyle name="Примечание 20 25 2 2" xfId="39234"/>
    <cellStyle name="Примечание 20 25 2 3" xfId="39235"/>
    <cellStyle name="Примечание 20 25 2 4" xfId="39236"/>
    <cellStyle name="Примечание 20 25 2 5" xfId="39237"/>
    <cellStyle name="Примечание 20 25 2 6" xfId="39238"/>
    <cellStyle name="Примечание 20 25 2 7" xfId="39239"/>
    <cellStyle name="Примечание 20 25 3" xfId="39240"/>
    <cellStyle name="Примечание 20 25 4" xfId="39241"/>
    <cellStyle name="Примечание 20 25 5" xfId="39242"/>
    <cellStyle name="Примечание 20 25 6" xfId="39243"/>
    <cellStyle name="Примечание 20 25 7" xfId="39244"/>
    <cellStyle name="Примечание 20 25 8" xfId="39245"/>
    <cellStyle name="Примечание 20 26" xfId="39246"/>
    <cellStyle name="Примечание 20 26 2" xfId="39247"/>
    <cellStyle name="Примечание 20 26 2 2" xfId="39248"/>
    <cellStyle name="Примечание 20 26 2 3" xfId="39249"/>
    <cellStyle name="Примечание 20 26 2 4" xfId="39250"/>
    <cellStyle name="Примечание 20 26 2 5" xfId="39251"/>
    <cellStyle name="Примечание 20 26 2 6" xfId="39252"/>
    <cellStyle name="Примечание 20 26 2 7" xfId="39253"/>
    <cellStyle name="Примечание 20 26 3" xfId="39254"/>
    <cellStyle name="Примечание 20 26 4" xfId="39255"/>
    <cellStyle name="Примечание 20 26 5" xfId="39256"/>
    <cellStyle name="Примечание 20 26 6" xfId="39257"/>
    <cellStyle name="Примечание 20 26 7" xfId="39258"/>
    <cellStyle name="Примечание 20 26 8" xfId="39259"/>
    <cellStyle name="Примечание 20 27" xfId="39260"/>
    <cellStyle name="Примечание 20 27 2" xfId="39261"/>
    <cellStyle name="Примечание 20 27 2 2" xfId="39262"/>
    <cellStyle name="Примечание 20 27 2 3" xfId="39263"/>
    <cellStyle name="Примечание 20 27 2 4" xfId="39264"/>
    <cellStyle name="Примечание 20 27 2 5" xfId="39265"/>
    <cellStyle name="Примечание 20 27 2 6" xfId="39266"/>
    <cellStyle name="Примечание 20 27 2 7" xfId="39267"/>
    <cellStyle name="Примечание 20 27 3" xfId="39268"/>
    <cellStyle name="Примечание 20 27 4" xfId="39269"/>
    <cellStyle name="Примечание 20 27 5" xfId="39270"/>
    <cellStyle name="Примечание 20 27 6" xfId="39271"/>
    <cellStyle name="Примечание 20 27 7" xfId="39272"/>
    <cellStyle name="Примечание 20 27 8" xfId="39273"/>
    <cellStyle name="Примечание 20 28" xfId="39274"/>
    <cellStyle name="Примечание 20 28 2" xfId="39275"/>
    <cellStyle name="Примечание 20 28 2 2" xfId="39276"/>
    <cellStyle name="Примечание 20 28 2 3" xfId="39277"/>
    <cellStyle name="Примечание 20 28 2 4" xfId="39278"/>
    <cellStyle name="Примечание 20 28 2 5" xfId="39279"/>
    <cellStyle name="Примечание 20 28 2 6" xfId="39280"/>
    <cellStyle name="Примечание 20 28 2 7" xfId="39281"/>
    <cellStyle name="Примечание 20 28 3" xfId="39282"/>
    <cellStyle name="Примечание 20 28 4" xfId="39283"/>
    <cellStyle name="Примечание 20 28 5" xfId="39284"/>
    <cellStyle name="Примечание 20 28 6" xfId="39285"/>
    <cellStyle name="Примечание 20 28 7" xfId="39286"/>
    <cellStyle name="Примечание 20 28 8" xfId="39287"/>
    <cellStyle name="Примечание 20 29" xfId="39288"/>
    <cellStyle name="Примечание 20 29 2" xfId="39289"/>
    <cellStyle name="Примечание 20 29 2 2" xfId="39290"/>
    <cellStyle name="Примечание 20 29 2 3" xfId="39291"/>
    <cellStyle name="Примечание 20 29 2 4" xfId="39292"/>
    <cellStyle name="Примечание 20 29 2 5" xfId="39293"/>
    <cellStyle name="Примечание 20 29 2 6" xfId="39294"/>
    <cellStyle name="Примечание 20 29 2 7" xfId="39295"/>
    <cellStyle name="Примечание 20 29 3" xfId="39296"/>
    <cellStyle name="Примечание 20 29 4" xfId="39297"/>
    <cellStyle name="Примечание 20 29 5" xfId="39298"/>
    <cellStyle name="Примечание 20 29 6" xfId="39299"/>
    <cellStyle name="Примечание 20 29 7" xfId="39300"/>
    <cellStyle name="Примечание 20 29 8" xfId="39301"/>
    <cellStyle name="Примечание 20 3" xfId="39302"/>
    <cellStyle name="Примечание 20 3 10" xfId="39303"/>
    <cellStyle name="Примечание 20 3 10 2" xfId="39304"/>
    <cellStyle name="Примечание 20 3 10 2 2" xfId="39305"/>
    <cellStyle name="Примечание 20 3 10 2 3" xfId="39306"/>
    <cellStyle name="Примечание 20 3 10 2 4" xfId="39307"/>
    <cellStyle name="Примечание 20 3 10 2 5" xfId="39308"/>
    <cellStyle name="Примечание 20 3 10 2 6" xfId="39309"/>
    <cellStyle name="Примечание 20 3 10 2 7" xfId="39310"/>
    <cellStyle name="Примечание 20 3 10 3" xfId="39311"/>
    <cellStyle name="Примечание 20 3 10 4" xfId="39312"/>
    <cellStyle name="Примечание 20 3 10 5" xfId="39313"/>
    <cellStyle name="Примечание 20 3 10 6" xfId="39314"/>
    <cellStyle name="Примечание 20 3 10 7" xfId="39315"/>
    <cellStyle name="Примечание 20 3 10 8" xfId="39316"/>
    <cellStyle name="Примечание 20 3 11" xfId="39317"/>
    <cellStyle name="Примечание 20 3 11 2" xfId="39318"/>
    <cellStyle name="Примечание 20 3 11 2 2" xfId="39319"/>
    <cellStyle name="Примечание 20 3 11 2 3" xfId="39320"/>
    <cellStyle name="Примечание 20 3 11 2 4" xfId="39321"/>
    <cellStyle name="Примечание 20 3 11 2 5" xfId="39322"/>
    <cellStyle name="Примечание 20 3 11 2 6" xfId="39323"/>
    <cellStyle name="Примечание 20 3 11 2 7" xfId="39324"/>
    <cellStyle name="Примечание 20 3 11 3" xfId="39325"/>
    <cellStyle name="Примечание 20 3 11 4" xfId="39326"/>
    <cellStyle name="Примечание 20 3 11 5" xfId="39327"/>
    <cellStyle name="Примечание 20 3 11 6" xfId="39328"/>
    <cellStyle name="Примечание 20 3 11 7" xfId="39329"/>
    <cellStyle name="Примечание 20 3 11 8" xfId="39330"/>
    <cellStyle name="Примечание 20 3 12" xfId="39331"/>
    <cellStyle name="Примечание 20 3 12 2" xfId="39332"/>
    <cellStyle name="Примечание 20 3 12 2 2" xfId="39333"/>
    <cellStyle name="Примечание 20 3 12 2 3" xfId="39334"/>
    <cellStyle name="Примечание 20 3 12 2 4" xfId="39335"/>
    <cellStyle name="Примечание 20 3 12 2 5" xfId="39336"/>
    <cellStyle name="Примечание 20 3 12 2 6" xfId="39337"/>
    <cellStyle name="Примечание 20 3 12 2 7" xfId="39338"/>
    <cellStyle name="Примечание 20 3 12 3" xfId="39339"/>
    <cellStyle name="Примечание 20 3 12 4" xfId="39340"/>
    <cellStyle name="Примечание 20 3 12 5" xfId="39341"/>
    <cellStyle name="Примечание 20 3 12 6" xfId="39342"/>
    <cellStyle name="Примечание 20 3 12 7" xfId="39343"/>
    <cellStyle name="Примечание 20 3 12 8" xfId="39344"/>
    <cellStyle name="Примечание 20 3 13" xfId="39345"/>
    <cellStyle name="Примечание 20 3 13 2" xfId="39346"/>
    <cellStyle name="Примечание 20 3 13 2 2" xfId="39347"/>
    <cellStyle name="Примечание 20 3 13 2 3" xfId="39348"/>
    <cellStyle name="Примечание 20 3 13 2 4" xfId="39349"/>
    <cellStyle name="Примечание 20 3 13 2 5" xfId="39350"/>
    <cellStyle name="Примечание 20 3 13 2 6" xfId="39351"/>
    <cellStyle name="Примечание 20 3 13 2 7" xfId="39352"/>
    <cellStyle name="Примечание 20 3 13 3" xfId="39353"/>
    <cellStyle name="Примечание 20 3 13 4" xfId="39354"/>
    <cellStyle name="Примечание 20 3 13 5" xfId="39355"/>
    <cellStyle name="Примечание 20 3 13 6" xfId="39356"/>
    <cellStyle name="Примечание 20 3 13 7" xfId="39357"/>
    <cellStyle name="Примечание 20 3 13 8" xfId="39358"/>
    <cellStyle name="Примечание 20 3 14" xfId="39359"/>
    <cellStyle name="Примечание 20 3 14 2" xfId="39360"/>
    <cellStyle name="Примечание 20 3 14 2 2" xfId="39361"/>
    <cellStyle name="Примечание 20 3 14 2 3" xfId="39362"/>
    <cellStyle name="Примечание 20 3 14 2 4" xfId="39363"/>
    <cellStyle name="Примечание 20 3 14 2 5" xfId="39364"/>
    <cellStyle name="Примечание 20 3 14 2 6" xfId="39365"/>
    <cellStyle name="Примечание 20 3 14 2 7" xfId="39366"/>
    <cellStyle name="Примечание 20 3 14 3" xfId="39367"/>
    <cellStyle name="Примечание 20 3 14 4" xfId="39368"/>
    <cellStyle name="Примечание 20 3 14 5" xfId="39369"/>
    <cellStyle name="Примечание 20 3 14 6" xfId="39370"/>
    <cellStyle name="Примечание 20 3 14 7" xfId="39371"/>
    <cellStyle name="Примечание 20 3 14 8" xfId="39372"/>
    <cellStyle name="Примечание 20 3 15" xfId="39373"/>
    <cellStyle name="Примечание 20 3 15 2" xfId="39374"/>
    <cellStyle name="Примечание 20 3 15 2 2" xfId="39375"/>
    <cellStyle name="Примечание 20 3 15 2 3" xfId="39376"/>
    <cellStyle name="Примечание 20 3 15 2 4" xfId="39377"/>
    <cellStyle name="Примечание 20 3 15 2 5" xfId="39378"/>
    <cellStyle name="Примечание 20 3 15 2 6" xfId="39379"/>
    <cellStyle name="Примечание 20 3 15 2 7" xfId="39380"/>
    <cellStyle name="Примечание 20 3 15 3" xfId="39381"/>
    <cellStyle name="Примечание 20 3 15 4" xfId="39382"/>
    <cellStyle name="Примечание 20 3 15 5" xfId="39383"/>
    <cellStyle name="Примечание 20 3 15 6" xfId="39384"/>
    <cellStyle name="Примечание 20 3 15 7" xfId="39385"/>
    <cellStyle name="Примечание 20 3 15 8" xfId="39386"/>
    <cellStyle name="Примечание 20 3 16" xfId="39387"/>
    <cellStyle name="Примечание 20 3 16 2" xfId="39388"/>
    <cellStyle name="Примечание 20 3 16 2 2" xfId="39389"/>
    <cellStyle name="Примечание 20 3 16 2 3" xfId="39390"/>
    <cellStyle name="Примечание 20 3 16 2 4" xfId="39391"/>
    <cellStyle name="Примечание 20 3 16 2 5" xfId="39392"/>
    <cellStyle name="Примечание 20 3 16 2 6" xfId="39393"/>
    <cellStyle name="Примечание 20 3 16 2 7" xfId="39394"/>
    <cellStyle name="Примечание 20 3 16 3" xfId="39395"/>
    <cellStyle name="Примечание 20 3 16 4" xfId="39396"/>
    <cellStyle name="Примечание 20 3 16 5" xfId="39397"/>
    <cellStyle name="Примечание 20 3 16 6" xfId="39398"/>
    <cellStyle name="Примечание 20 3 16 7" xfId="39399"/>
    <cellStyle name="Примечание 20 3 16 8" xfId="39400"/>
    <cellStyle name="Примечание 20 3 17" xfId="39401"/>
    <cellStyle name="Примечание 20 3 17 2" xfId="39402"/>
    <cellStyle name="Примечание 20 3 17 2 2" xfId="39403"/>
    <cellStyle name="Примечание 20 3 17 2 3" xfId="39404"/>
    <cellStyle name="Примечание 20 3 17 2 4" xfId="39405"/>
    <cellStyle name="Примечание 20 3 17 2 5" xfId="39406"/>
    <cellStyle name="Примечание 20 3 17 2 6" xfId="39407"/>
    <cellStyle name="Примечание 20 3 17 2 7" xfId="39408"/>
    <cellStyle name="Примечание 20 3 17 3" xfId="39409"/>
    <cellStyle name="Примечание 20 3 17 4" xfId="39410"/>
    <cellStyle name="Примечание 20 3 17 5" xfId="39411"/>
    <cellStyle name="Примечание 20 3 17 6" xfId="39412"/>
    <cellStyle name="Примечание 20 3 17 7" xfId="39413"/>
    <cellStyle name="Примечание 20 3 17 8" xfId="39414"/>
    <cellStyle name="Примечание 20 3 18" xfId="39415"/>
    <cellStyle name="Примечание 20 3 18 2" xfId="39416"/>
    <cellStyle name="Примечание 20 3 18 2 2" xfId="39417"/>
    <cellStyle name="Примечание 20 3 18 2 3" xfId="39418"/>
    <cellStyle name="Примечание 20 3 18 2 4" xfId="39419"/>
    <cellStyle name="Примечание 20 3 18 2 5" xfId="39420"/>
    <cellStyle name="Примечание 20 3 18 2 6" xfId="39421"/>
    <cellStyle name="Примечание 20 3 18 2 7" xfId="39422"/>
    <cellStyle name="Примечание 20 3 18 3" xfId="39423"/>
    <cellStyle name="Примечание 20 3 18 4" xfId="39424"/>
    <cellStyle name="Примечание 20 3 18 5" xfId="39425"/>
    <cellStyle name="Примечание 20 3 18 6" xfId="39426"/>
    <cellStyle name="Примечание 20 3 18 7" xfId="39427"/>
    <cellStyle name="Примечание 20 3 18 8" xfId="39428"/>
    <cellStyle name="Примечание 20 3 19" xfId="39429"/>
    <cellStyle name="Примечание 20 3 19 2" xfId="39430"/>
    <cellStyle name="Примечание 20 3 19 2 2" xfId="39431"/>
    <cellStyle name="Примечание 20 3 19 2 3" xfId="39432"/>
    <cellStyle name="Примечание 20 3 19 2 4" xfId="39433"/>
    <cellStyle name="Примечание 20 3 19 2 5" xfId="39434"/>
    <cellStyle name="Примечание 20 3 19 2 6" xfId="39435"/>
    <cellStyle name="Примечание 20 3 19 2 7" xfId="39436"/>
    <cellStyle name="Примечание 20 3 19 3" xfId="39437"/>
    <cellStyle name="Примечание 20 3 19 4" xfId="39438"/>
    <cellStyle name="Примечание 20 3 19 5" xfId="39439"/>
    <cellStyle name="Примечание 20 3 19 6" xfId="39440"/>
    <cellStyle name="Примечание 20 3 19 7" xfId="39441"/>
    <cellStyle name="Примечание 20 3 19 8" xfId="39442"/>
    <cellStyle name="Примечание 20 3 2" xfId="39443"/>
    <cellStyle name="Примечание 20 3 2 2" xfId="39444"/>
    <cellStyle name="Примечание 20 3 2 2 2" xfId="39445"/>
    <cellStyle name="Примечание 20 3 2 2 3" xfId="39446"/>
    <cellStyle name="Примечание 20 3 2 2 4" xfId="39447"/>
    <cellStyle name="Примечание 20 3 2 2 5" xfId="39448"/>
    <cellStyle name="Примечание 20 3 2 2 6" xfId="39449"/>
    <cellStyle name="Примечание 20 3 2 2 7" xfId="39450"/>
    <cellStyle name="Примечание 20 3 2 3" xfId="39451"/>
    <cellStyle name="Примечание 20 3 2 4" xfId="39452"/>
    <cellStyle name="Примечание 20 3 2 5" xfId="39453"/>
    <cellStyle name="Примечание 20 3 2 6" xfId="39454"/>
    <cellStyle name="Примечание 20 3 2 7" xfId="39455"/>
    <cellStyle name="Примечание 20 3 2 8" xfId="39456"/>
    <cellStyle name="Примечание 20 3 20" xfId="39457"/>
    <cellStyle name="Примечание 20 3 20 2" xfId="39458"/>
    <cellStyle name="Примечание 20 3 20 2 2" xfId="39459"/>
    <cellStyle name="Примечание 20 3 20 2 3" xfId="39460"/>
    <cellStyle name="Примечание 20 3 20 2 4" xfId="39461"/>
    <cellStyle name="Примечание 20 3 20 2 5" xfId="39462"/>
    <cellStyle name="Примечание 20 3 20 2 6" xfId="39463"/>
    <cellStyle name="Примечание 20 3 20 2 7" xfId="39464"/>
    <cellStyle name="Примечание 20 3 20 3" xfId="39465"/>
    <cellStyle name="Примечание 20 3 20 4" xfId="39466"/>
    <cellStyle name="Примечание 20 3 20 5" xfId="39467"/>
    <cellStyle name="Примечание 20 3 20 6" xfId="39468"/>
    <cellStyle name="Примечание 20 3 20 7" xfId="39469"/>
    <cellStyle name="Примечание 20 3 20 8" xfId="39470"/>
    <cellStyle name="Примечание 20 3 21" xfId="39471"/>
    <cellStyle name="Примечание 20 3 21 2" xfId="39472"/>
    <cellStyle name="Примечание 20 3 21 2 2" xfId="39473"/>
    <cellStyle name="Примечание 20 3 21 2 3" xfId="39474"/>
    <cellStyle name="Примечание 20 3 21 2 4" xfId="39475"/>
    <cellStyle name="Примечание 20 3 21 2 5" xfId="39476"/>
    <cellStyle name="Примечание 20 3 21 2 6" xfId="39477"/>
    <cellStyle name="Примечание 20 3 21 2 7" xfId="39478"/>
    <cellStyle name="Примечание 20 3 21 3" xfId="39479"/>
    <cellStyle name="Примечание 20 3 21 4" xfId="39480"/>
    <cellStyle name="Примечание 20 3 21 5" xfId="39481"/>
    <cellStyle name="Примечание 20 3 21 6" xfId="39482"/>
    <cellStyle name="Примечание 20 3 21 7" xfId="39483"/>
    <cellStyle name="Примечание 20 3 21 8" xfId="39484"/>
    <cellStyle name="Примечание 20 3 22" xfId="39485"/>
    <cellStyle name="Примечание 20 3 22 2" xfId="39486"/>
    <cellStyle name="Примечание 20 3 22 2 2" xfId="39487"/>
    <cellStyle name="Примечание 20 3 22 2 3" xfId="39488"/>
    <cellStyle name="Примечание 20 3 22 2 4" xfId="39489"/>
    <cellStyle name="Примечание 20 3 22 2 5" xfId="39490"/>
    <cellStyle name="Примечание 20 3 22 2 6" xfId="39491"/>
    <cellStyle name="Примечание 20 3 22 2 7" xfId="39492"/>
    <cellStyle name="Примечание 20 3 22 3" xfId="39493"/>
    <cellStyle name="Примечание 20 3 22 4" xfId="39494"/>
    <cellStyle name="Примечание 20 3 22 5" xfId="39495"/>
    <cellStyle name="Примечание 20 3 22 6" xfId="39496"/>
    <cellStyle name="Примечание 20 3 22 7" xfId="39497"/>
    <cellStyle name="Примечание 20 3 22 8" xfId="39498"/>
    <cellStyle name="Примечание 20 3 23" xfId="39499"/>
    <cellStyle name="Примечание 20 3 23 2" xfId="39500"/>
    <cellStyle name="Примечание 20 3 23 2 2" xfId="39501"/>
    <cellStyle name="Примечание 20 3 23 2 3" xfId="39502"/>
    <cellStyle name="Примечание 20 3 23 2 4" xfId="39503"/>
    <cellStyle name="Примечание 20 3 23 2 5" xfId="39504"/>
    <cellStyle name="Примечание 20 3 23 2 6" xfId="39505"/>
    <cellStyle name="Примечание 20 3 23 2 7" xfId="39506"/>
    <cellStyle name="Примечание 20 3 23 3" xfId="39507"/>
    <cellStyle name="Примечание 20 3 23 4" xfId="39508"/>
    <cellStyle name="Примечание 20 3 23 5" xfId="39509"/>
    <cellStyle name="Примечание 20 3 23 6" xfId="39510"/>
    <cellStyle name="Примечание 20 3 23 7" xfId="39511"/>
    <cellStyle name="Примечание 20 3 23 8" xfId="39512"/>
    <cellStyle name="Примечание 20 3 24" xfId="39513"/>
    <cellStyle name="Примечание 20 3 24 2" xfId="39514"/>
    <cellStyle name="Примечание 20 3 24 2 2" xfId="39515"/>
    <cellStyle name="Примечание 20 3 24 2 3" xfId="39516"/>
    <cellStyle name="Примечание 20 3 24 2 4" xfId="39517"/>
    <cellStyle name="Примечание 20 3 24 2 5" xfId="39518"/>
    <cellStyle name="Примечание 20 3 24 2 6" xfId="39519"/>
    <cellStyle name="Примечание 20 3 24 2 7" xfId="39520"/>
    <cellStyle name="Примечание 20 3 24 3" xfId="39521"/>
    <cellStyle name="Примечание 20 3 24 4" xfId="39522"/>
    <cellStyle name="Примечание 20 3 24 5" xfId="39523"/>
    <cellStyle name="Примечание 20 3 24 6" xfId="39524"/>
    <cellStyle name="Примечание 20 3 24 7" xfId="39525"/>
    <cellStyle name="Примечание 20 3 24 8" xfId="39526"/>
    <cellStyle name="Примечание 20 3 25" xfId="39527"/>
    <cellStyle name="Примечание 20 3 25 2" xfId="39528"/>
    <cellStyle name="Примечание 20 3 25 2 2" xfId="39529"/>
    <cellStyle name="Примечание 20 3 25 2 3" xfId="39530"/>
    <cellStyle name="Примечание 20 3 25 2 4" xfId="39531"/>
    <cellStyle name="Примечание 20 3 25 2 5" xfId="39532"/>
    <cellStyle name="Примечание 20 3 25 2 6" xfId="39533"/>
    <cellStyle name="Примечание 20 3 25 2 7" xfId="39534"/>
    <cellStyle name="Примечание 20 3 25 3" xfId="39535"/>
    <cellStyle name="Примечание 20 3 25 4" xfId="39536"/>
    <cellStyle name="Примечание 20 3 25 5" xfId="39537"/>
    <cellStyle name="Примечание 20 3 25 6" xfId="39538"/>
    <cellStyle name="Примечание 20 3 25 7" xfId="39539"/>
    <cellStyle name="Примечание 20 3 25 8" xfId="39540"/>
    <cellStyle name="Примечание 20 3 26" xfId="39541"/>
    <cellStyle name="Примечание 20 3 26 2" xfId="39542"/>
    <cellStyle name="Примечание 20 3 26 2 2" xfId="39543"/>
    <cellStyle name="Примечание 20 3 26 2 3" xfId="39544"/>
    <cellStyle name="Примечание 20 3 26 2 4" xfId="39545"/>
    <cellStyle name="Примечание 20 3 26 2 5" xfId="39546"/>
    <cellStyle name="Примечание 20 3 26 2 6" xfId="39547"/>
    <cellStyle name="Примечание 20 3 26 2 7" xfId="39548"/>
    <cellStyle name="Примечание 20 3 26 3" xfId="39549"/>
    <cellStyle name="Примечание 20 3 26 4" xfId="39550"/>
    <cellStyle name="Примечание 20 3 26 5" xfId="39551"/>
    <cellStyle name="Примечание 20 3 26 6" xfId="39552"/>
    <cellStyle name="Примечание 20 3 26 7" xfId="39553"/>
    <cellStyle name="Примечание 20 3 26 8" xfId="39554"/>
    <cellStyle name="Примечание 20 3 27" xfId="39555"/>
    <cellStyle name="Примечание 20 3 27 2" xfId="39556"/>
    <cellStyle name="Примечание 20 3 27 2 2" xfId="39557"/>
    <cellStyle name="Примечание 20 3 27 2 3" xfId="39558"/>
    <cellStyle name="Примечание 20 3 27 2 4" xfId="39559"/>
    <cellStyle name="Примечание 20 3 27 2 5" xfId="39560"/>
    <cellStyle name="Примечание 20 3 27 2 6" xfId="39561"/>
    <cellStyle name="Примечание 20 3 27 2 7" xfId="39562"/>
    <cellStyle name="Примечание 20 3 27 3" xfId="39563"/>
    <cellStyle name="Примечание 20 3 27 4" xfId="39564"/>
    <cellStyle name="Примечание 20 3 27 5" xfId="39565"/>
    <cellStyle name="Примечание 20 3 27 6" xfId="39566"/>
    <cellStyle name="Примечание 20 3 27 7" xfId="39567"/>
    <cellStyle name="Примечание 20 3 27 8" xfId="39568"/>
    <cellStyle name="Примечание 20 3 28" xfId="39569"/>
    <cellStyle name="Примечание 20 3 28 2" xfId="39570"/>
    <cellStyle name="Примечание 20 3 28 2 2" xfId="39571"/>
    <cellStyle name="Примечание 20 3 28 2 3" xfId="39572"/>
    <cellStyle name="Примечание 20 3 28 2 4" xfId="39573"/>
    <cellStyle name="Примечание 20 3 28 2 5" xfId="39574"/>
    <cellStyle name="Примечание 20 3 28 2 6" xfId="39575"/>
    <cellStyle name="Примечание 20 3 28 2 7" xfId="39576"/>
    <cellStyle name="Примечание 20 3 28 3" xfId="39577"/>
    <cellStyle name="Примечание 20 3 28 4" xfId="39578"/>
    <cellStyle name="Примечание 20 3 28 5" xfId="39579"/>
    <cellStyle name="Примечание 20 3 28 6" xfId="39580"/>
    <cellStyle name="Примечание 20 3 28 7" xfId="39581"/>
    <cellStyle name="Примечание 20 3 28 8" xfId="39582"/>
    <cellStyle name="Примечание 20 3 29" xfId="39583"/>
    <cellStyle name="Примечание 20 3 29 2" xfId="39584"/>
    <cellStyle name="Примечание 20 3 29 3" xfId="39585"/>
    <cellStyle name="Примечание 20 3 29 4" xfId="39586"/>
    <cellStyle name="Примечание 20 3 29 5" xfId="39587"/>
    <cellStyle name="Примечание 20 3 29 6" xfId="39588"/>
    <cellStyle name="Примечание 20 3 29 7" xfId="39589"/>
    <cellStyle name="Примечание 20 3 3" xfId="39590"/>
    <cellStyle name="Примечание 20 3 3 2" xfId="39591"/>
    <cellStyle name="Примечание 20 3 3 2 2" xfId="39592"/>
    <cellStyle name="Примечание 20 3 3 2 3" xfId="39593"/>
    <cellStyle name="Примечание 20 3 3 2 4" xfId="39594"/>
    <cellStyle name="Примечание 20 3 3 2 5" xfId="39595"/>
    <cellStyle name="Примечание 20 3 3 2 6" xfId="39596"/>
    <cellStyle name="Примечание 20 3 3 2 7" xfId="39597"/>
    <cellStyle name="Примечание 20 3 3 3" xfId="39598"/>
    <cellStyle name="Примечание 20 3 3 4" xfId="39599"/>
    <cellStyle name="Примечание 20 3 3 5" xfId="39600"/>
    <cellStyle name="Примечание 20 3 3 6" xfId="39601"/>
    <cellStyle name="Примечание 20 3 3 7" xfId="39602"/>
    <cellStyle name="Примечание 20 3 3 8" xfId="39603"/>
    <cellStyle name="Примечание 20 3 30" xfId="39604"/>
    <cellStyle name="Примечание 20 3 31" xfId="39605"/>
    <cellStyle name="Примечание 20 3 32" xfId="39606"/>
    <cellStyle name="Примечание 20 3 33" xfId="39607"/>
    <cellStyle name="Примечание 20 3 34" xfId="39608"/>
    <cellStyle name="Примечание 20 3 35" xfId="39609"/>
    <cellStyle name="Примечание 20 3 4" xfId="39610"/>
    <cellStyle name="Примечание 20 3 4 2" xfId="39611"/>
    <cellStyle name="Примечание 20 3 4 2 2" xfId="39612"/>
    <cellStyle name="Примечание 20 3 4 2 3" xfId="39613"/>
    <cellStyle name="Примечание 20 3 4 2 4" xfId="39614"/>
    <cellStyle name="Примечание 20 3 4 2 5" xfId="39615"/>
    <cellStyle name="Примечание 20 3 4 2 6" xfId="39616"/>
    <cellStyle name="Примечание 20 3 4 2 7" xfId="39617"/>
    <cellStyle name="Примечание 20 3 4 3" xfId="39618"/>
    <cellStyle name="Примечание 20 3 4 4" xfId="39619"/>
    <cellStyle name="Примечание 20 3 4 5" xfId="39620"/>
    <cellStyle name="Примечание 20 3 4 6" xfId="39621"/>
    <cellStyle name="Примечание 20 3 4 7" xfId="39622"/>
    <cellStyle name="Примечание 20 3 4 8" xfId="39623"/>
    <cellStyle name="Примечание 20 3 5" xfId="39624"/>
    <cellStyle name="Примечание 20 3 5 2" xfId="39625"/>
    <cellStyle name="Примечание 20 3 5 2 2" xfId="39626"/>
    <cellStyle name="Примечание 20 3 5 2 3" xfId="39627"/>
    <cellStyle name="Примечание 20 3 5 2 4" xfId="39628"/>
    <cellStyle name="Примечание 20 3 5 2 5" xfId="39629"/>
    <cellStyle name="Примечание 20 3 5 2 6" xfId="39630"/>
    <cellStyle name="Примечание 20 3 5 2 7" xfId="39631"/>
    <cellStyle name="Примечание 20 3 5 3" xfId="39632"/>
    <cellStyle name="Примечание 20 3 5 4" xfId="39633"/>
    <cellStyle name="Примечание 20 3 5 5" xfId="39634"/>
    <cellStyle name="Примечание 20 3 5 6" xfId="39635"/>
    <cellStyle name="Примечание 20 3 5 7" xfId="39636"/>
    <cellStyle name="Примечание 20 3 5 8" xfId="39637"/>
    <cellStyle name="Примечание 20 3 6" xfId="39638"/>
    <cellStyle name="Примечание 20 3 6 2" xfId="39639"/>
    <cellStyle name="Примечание 20 3 6 2 2" xfId="39640"/>
    <cellStyle name="Примечание 20 3 6 2 3" xfId="39641"/>
    <cellStyle name="Примечание 20 3 6 2 4" xfId="39642"/>
    <cellStyle name="Примечание 20 3 6 2 5" xfId="39643"/>
    <cellStyle name="Примечание 20 3 6 2 6" xfId="39644"/>
    <cellStyle name="Примечание 20 3 6 2 7" xfId="39645"/>
    <cellStyle name="Примечание 20 3 6 3" xfId="39646"/>
    <cellStyle name="Примечание 20 3 6 4" xfId="39647"/>
    <cellStyle name="Примечание 20 3 6 5" xfId="39648"/>
    <cellStyle name="Примечание 20 3 6 6" xfId="39649"/>
    <cellStyle name="Примечание 20 3 6 7" xfId="39650"/>
    <cellStyle name="Примечание 20 3 6 8" xfId="39651"/>
    <cellStyle name="Примечание 20 3 7" xfId="39652"/>
    <cellStyle name="Примечание 20 3 7 2" xfId="39653"/>
    <cellStyle name="Примечание 20 3 7 2 2" xfId="39654"/>
    <cellStyle name="Примечание 20 3 7 2 3" xfId="39655"/>
    <cellStyle name="Примечание 20 3 7 2 4" xfId="39656"/>
    <cellStyle name="Примечание 20 3 7 2 5" xfId="39657"/>
    <cellStyle name="Примечание 20 3 7 2 6" xfId="39658"/>
    <cellStyle name="Примечание 20 3 7 2 7" xfId="39659"/>
    <cellStyle name="Примечание 20 3 7 3" xfId="39660"/>
    <cellStyle name="Примечание 20 3 7 4" xfId="39661"/>
    <cellStyle name="Примечание 20 3 7 5" xfId="39662"/>
    <cellStyle name="Примечание 20 3 7 6" xfId="39663"/>
    <cellStyle name="Примечание 20 3 7 7" xfId="39664"/>
    <cellStyle name="Примечание 20 3 7 8" xfId="39665"/>
    <cellStyle name="Примечание 20 3 8" xfId="39666"/>
    <cellStyle name="Примечание 20 3 8 2" xfId="39667"/>
    <cellStyle name="Примечание 20 3 8 2 2" xfId="39668"/>
    <cellStyle name="Примечание 20 3 8 2 3" xfId="39669"/>
    <cellStyle name="Примечание 20 3 8 2 4" xfId="39670"/>
    <cellStyle name="Примечание 20 3 8 2 5" xfId="39671"/>
    <cellStyle name="Примечание 20 3 8 2 6" xfId="39672"/>
    <cellStyle name="Примечание 20 3 8 2 7" xfId="39673"/>
    <cellStyle name="Примечание 20 3 8 3" xfId="39674"/>
    <cellStyle name="Примечание 20 3 8 4" xfId="39675"/>
    <cellStyle name="Примечание 20 3 8 5" xfId="39676"/>
    <cellStyle name="Примечание 20 3 8 6" xfId="39677"/>
    <cellStyle name="Примечание 20 3 8 7" xfId="39678"/>
    <cellStyle name="Примечание 20 3 8 8" xfId="39679"/>
    <cellStyle name="Примечание 20 3 9" xfId="39680"/>
    <cellStyle name="Примечание 20 3 9 2" xfId="39681"/>
    <cellStyle name="Примечание 20 3 9 2 2" xfId="39682"/>
    <cellStyle name="Примечание 20 3 9 2 3" xfId="39683"/>
    <cellStyle name="Примечание 20 3 9 2 4" xfId="39684"/>
    <cellStyle name="Примечание 20 3 9 2 5" xfId="39685"/>
    <cellStyle name="Примечание 20 3 9 2 6" xfId="39686"/>
    <cellStyle name="Примечание 20 3 9 2 7" xfId="39687"/>
    <cellStyle name="Примечание 20 3 9 3" xfId="39688"/>
    <cellStyle name="Примечание 20 3 9 4" xfId="39689"/>
    <cellStyle name="Примечание 20 3 9 5" xfId="39690"/>
    <cellStyle name="Примечание 20 3 9 6" xfId="39691"/>
    <cellStyle name="Примечание 20 3 9 7" xfId="39692"/>
    <cellStyle name="Примечание 20 3 9 8" xfId="39693"/>
    <cellStyle name="Примечание 20 3_7 Расчёт тарифа 2011-2012 МЭС Востока" xfId="39694"/>
    <cellStyle name="Примечание 20 30" xfId="39695"/>
    <cellStyle name="Примечание 20 30 2" xfId="39696"/>
    <cellStyle name="Примечание 20 30 2 2" xfId="39697"/>
    <cellStyle name="Примечание 20 30 2 3" xfId="39698"/>
    <cellStyle name="Примечание 20 30 2 4" xfId="39699"/>
    <cellStyle name="Примечание 20 30 2 5" xfId="39700"/>
    <cellStyle name="Примечание 20 30 2 6" xfId="39701"/>
    <cellStyle name="Примечание 20 30 2 7" xfId="39702"/>
    <cellStyle name="Примечание 20 30 3" xfId="39703"/>
    <cellStyle name="Примечание 20 30 4" xfId="39704"/>
    <cellStyle name="Примечание 20 30 5" xfId="39705"/>
    <cellStyle name="Примечание 20 30 6" xfId="39706"/>
    <cellStyle name="Примечание 20 30 7" xfId="39707"/>
    <cellStyle name="Примечание 20 30 8" xfId="39708"/>
    <cellStyle name="Примечание 20 31" xfId="39709"/>
    <cellStyle name="Примечание 20 31 2" xfId="39710"/>
    <cellStyle name="Примечание 20 31 2 2" xfId="39711"/>
    <cellStyle name="Примечание 20 31 2 3" xfId="39712"/>
    <cellStyle name="Примечание 20 31 2 4" xfId="39713"/>
    <cellStyle name="Примечание 20 31 2 5" xfId="39714"/>
    <cellStyle name="Примечание 20 31 2 6" xfId="39715"/>
    <cellStyle name="Примечание 20 31 2 7" xfId="39716"/>
    <cellStyle name="Примечание 20 31 3" xfId="39717"/>
    <cellStyle name="Примечание 20 31 4" xfId="39718"/>
    <cellStyle name="Примечание 20 31 5" xfId="39719"/>
    <cellStyle name="Примечание 20 31 6" xfId="39720"/>
    <cellStyle name="Примечание 20 31 7" xfId="39721"/>
    <cellStyle name="Примечание 20 31 8" xfId="39722"/>
    <cellStyle name="Примечание 20 32" xfId="39723"/>
    <cellStyle name="Примечание 20 32 2" xfId="39724"/>
    <cellStyle name="Примечание 20 32 2 2" xfId="39725"/>
    <cellStyle name="Примечание 20 32 2 3" xfId="39726"/>
    <cellStyle name="Примечание 20 32 2 4" xfId="39727"/>
    <cellStyle name="Примечание 20 32 2 5" xfId="39728"/>
    <cellStyle name="Примечание 20 32 2 6" xfId="39729"/>
    <cellStyle name="Примечание 20 32 2 7" xfId="39730"/>
    <cellStyle name="Примечание 20 32 3" xfId="39731"/>
    <cellStyle name="Примечание 20 32 4" xfId="39732"/>
    <cellStyle name="Примечание 20 32 5" xfId="39733"/>
    <cellStyle name="Примечание 20 32 6" xfId="39734"/>
    <cellStyle name="Примечание 20 32 7" xfId="39735"/>
    <cellStyle name="Примечание 20 32 8" xfId="39736"/>
    <cellStyle name="Примечание 20 33" xfId="39737"/>
    <cellStyle name="Примечание 20 33 2" xfId="39738"/>
    <cellStyle name="Примечание 20 33 2 2" xfId="39739"/>
    <cellStyle name="Примечание 20 33 2 3" xfId="39740"/>
    <cellStyle name="Примечание 20 33 2 4" xfId="39741"/>
    <cellStyle name="Примечание 20 33 2 5" xfId="39742"/>
    <cellStyle name="Примечание 20 33 2 6" xfId="39743"/>
    <cellStyle name="Примечание 20 33 2 7" xfId="39744"/>
    <cellStyle name="Примечание 20 33 3" xfId="39745"/>
    <cellStyle name="Примечание 20 33 4" xfId="39746"/>
    <cellStyle name="Примечание 20 33 5" xfId="39747"/>
    <cellStyle name="Примечание 20 33 6" xfId="39748"/>
    <cellStyle name="Примечание 20 33 7" xfId="39749"/>
    <cellStyle name="Примечание 20 33 8" xfId="39750"/>
    <cellStyle name="Примечание 20 34" xfId="39751"/>
    <cellStyle name="Примечание 20 34 2" xfId="39752"/>
    <cellStyle name="Примечание 20 34 2 2" xfId="39753"/>
    <cellStyle name="Примечание 20 34 2 3" xfId="39754"/>
    <cellStyle name="Примечание 20 34 2 4" xfId="39755"/>
    <cellStyle name="Примечание 20 34 2 5" xfId="39756"/>
    <cellStyle name="Примечание 20 34 2 6" xfId="39757"/>
    <cellStyle name="Примечание 20 34 2 7" xfId="39758"/>
    <cellStyle name="Примечание 20 34 3" xfId="39759"/>
    <cellStyle name="Примечание 20 34 4" xfId="39760"/>
    <cellStyle name="Примечание 20 34 5" xfId="39761"/>
    <cellStyle name="Примечание 20 34 6" xfId="39762"/>
    <cellStyle name="Примечание 20 34 7" xfId="39763"/>
    <cellStyle name="Примечание 20 34 8" xfId="39764"/>
    <cellStyle name="Примечание 20 35" xfId="39765"/>
    <cellStyle name="Примечание 20 35 2" xfId="39766"/>
    <cellStyle name="Примечание 20 35 2 2" xfId="39767"/>
    <cellStyle name="Примечание 20 35 2 3" xfId="39768"/>
    <cellStyle name="Примечание 20 35 2 4" xfId="39769"/>
    <cellStyle name="Примечание 20 35 2 5" xfId="39770"/>
    <cellStyle name="Примечание 20 35 2 6" xfId="39771"/>
    <cellStyle name="Примечание 20 35 2 7" xfId="39772"/>
    <cellStyle name="Примечание 20 35 3" xfId="39773"/>
    <cellStyle name="Примечание 20 35 4" xfId="39774"/>
    <cellStyle name="Примечание 20 35 5" xfId="39775"/>
    <cellStyle name="Примечание 20 35 6" xfId="39776"/>
    <cellStyle name="Примечание 20 35 7" xfId="39777"/>
    <cellStyle name="Примечание 20 35 8" xfId="39778"/>
    <cellStyle name="Примечание 20 36" xfId="39779"/>
    <cellStyle name="Примечание 20 36 2" xfId="39780"/>
    <cellStyle name="Примечание 20 36 2 2" xfId="39781"/>
    <cellStyle name="Примечание 20 36 2 3" xfId="39782"/>
    <cellStyle name="Примечание 20 36 2 4" xfId="39783"/>
    <cellStyle name="Примечание 20 36 2 5" xfId="39784"/>
    <cellStyle name="Примечание 20 36 2 6" xfId="39785"/>
    <cellStyle name="Примечание 20 36 2 7" xfId="39786"/>
    <cellStyle name="Примечание 20 36 3" xfId="39787"/>
    <cellStyle name="Примечание 20 36 4" xfId="39788"/>
    <cellStyle name="Примечание 20 36 5" xfId="39789"/>
    <cellStyle name="Примечание 20 36 6" xfId="39790"/>
    <cellStyle name="Примечание 20 36 7" xfId="39791"/>
    <cellStyle name="Примечание 20 36 8" xfId="39792"/>
    <cellStyle name="Примечание 20 37" xfId="39793"/>
    <cellStyle name="Примечание 20 37 2" xfId="39794"/>
    <cellStyle name="Примечание 20 37 2 2" xfId="39795"/>
    <cellStyle name="Примечание 20 37 2 3" xfId="39796"/>
    <cellStyle name="Примечание 20 37 2 4" xfId="39797"/>
    <cellStyle name="Примечание 20 37 2 5" xfId="39798"/>
    <cellStyle name="Примечание 20 37 2 6" xfId="39799"/>
    <cellStyle name="Примечание 20 37 2 7" xfId="39800"/>
    <cellStyle name="Примечание 20 37 3" xfId="39801"/>
    <cellStyle name="Примечание 20 37 4" xfId="39802"/>
    <cellStyle name="Примечание 20 37 5" xfId="39803"/>
    <cellStyle name="Примечание 20 37 6" xfId="39804"/>
    <cellStyle name="Примечание 20 37 7" xfId="39805"/>
    <cellStyle name="Примечание 20 37 8" xfId="39806"/>
    <cellStyle name="Примечание 20 38" xfId="39807"/>
    <cellStyle name="Примечание 20 38 2" xfId="39808"/>
    <cellStyle name="Примечание 20 38 3" xfId="39809"/>
    <cellStyle name="Примечание 20 38 4" xfId="39810"/>
    <cellStyle name="Примечание 20 38 5" xfId="39811"/>
    <cellStyle name="Примечание 20 38 6" xfId="39812"/>
    <cellStyle name="Примечание 20 38 7" xfId="39813"/>
    <cellStyle name="Примечание 20 39" xfId="39814"/>
    <cellStyle name="Примечание 20 4" xfId="39815"/>
    <cellStyle name="Примечание 20 4 10" xfId="39816"/>
    <cellStyle name="Примечание 20 4 10 2" xfId="39817"/>
    <cellStyle name="Примечание 20 4 10 2 2" xfId="39818"/>
    <cellStyle name="Примечание 20 4 10 2 3" xfId="39819"/>
    <cellStyle name="Примечание 20 4 10 2 4" xfId="39820"/>
    <cellStyle name="Примечание 20 4 10 2 5" xfId="39821"/>
    <cellStyle name="Примечание 20 4 10 2 6" xfId="39822"/>
    <cellStyle name="Примечание 20 4 10 2 7" xfId="39823"/>
    <cellStyle name="Примечание 20 4 10 3" xfId="39824"/>
    <cellStyle name="Примечание 20 4 10 4" xfId="39825"/>
    <cellStyle name="Примечание 20 4 10 5" xfId="39826"/>
    <cellStyle name="Примечание 20 4 10 6" xfId="39827"/>
    <cellStyle name="Примечание 20 4 10 7" xfId="39828"/>
    <cellStyle name="Примечание 20 4 10 8" xfId="39829"/>
    <cellStyle name="Примечание 20 4 11" xfId="39830"/>
    <cellStyle name="Примечание 20 4 11 2" xfId="39831"/>
    <cellStyle name="Примечание 20 4 11 2 2" xfId="39832"/>
    <cellStyle name="Примечание 20 4 11 2 3" xfId="39833"/>
    <cellStyle name="Примечание 20 4 11 2 4" xfId="39834"/>
    <cellStyle name="Примечание 20 4 11 2 5" xfId="39835"/>
    <cellStyle name="Примечание 20 4 11 2 6" xfId="39836"/>
    <cellStyle name="Примечание 20 4 11 2 7" xfId="39837"/>
    <cellStyle name="Примечание 20 4 11 3" xfId="39838"/>
    <cellStyle name="Примечание 20 4 11 4" xfId="39839"/>
    <cellStyle name="Примечание 20 4 11 5" xfId="39840"/>
    <cellStyle name="Примечание 20 4 11 6" xfId="39841"/>
    <cellStyle name="Примечание 20 4 11 7" xfId="39842"/>
    <cellStyle name="Примечание 20 4 11 8" xfId="39843"/>
    <cellStyle name="Примечание 20 4 12" xfId="39844"/>
    <cellStyle name="Примечание 20 4 12 2" xfId="39845"/>
    <cellStyle name="Примечание 20 4 12 2 2" xfId="39846"/>
    <cellStyle name="Примечание 20 4 12 2 3" xfId="39847"/>
    <cellStyle name="Примечание 20 4 12 2 4" xfId="39848"/>
    <cellStyle name="Примечание 20 4 12 2 5" xfId="39849"/>
    <cellStyle name="Примечание 20 4 12 2 6" xfId="39850"/>
    <cellStyle name="Примечание 20 4 12 2 7" xfId="39851"/>
    <cellStyle name="Примечание 20 4 12 3" xfId="39852"/>
    <cellStyle name="Примечание 20 4 12 4" xfId="39853"/>
    <cellStyle name="Примечание 20 4 12 5" xfId="39854"/>
    <cellStyle name="Примечание 20 4 12 6" xfId="39855"/>
    <cellStyle name="Примечание 20 4 12 7" xfId="39856"/>
    <cellStyle name="Примечание 20 4 12 8" xfId="39857"/>
    <cellStyle name="Примечание 20 4 13" xfId="39858"/>
    <cellStyle name="Примечание 20 4 13 2" xfId="39859"/>
    <cellStyle name="Примечание 20 4 13 2 2" xfId="39860"/>
    <cellStyle name="Примечание 20 4 13 2 3" xfId="39861"/>
    <cellStyle name="Примечание 20 4 13 2 4" xfId="39862"/>
    <cellStyle name="Примечание 20 4 13 2 5" xfId="39863"/>
    <cellStyle name="Примечание 20 4 13 2 6" xfId="39864"/>
    <cellStyle name="Примечание 20 4 13 2 7" xfId="39865"/>
    <cellStyle name="Примечание 20 4 13 3" xfId="39866"/>
    <cellStyle name="Примечание 20 4 13 4" xfId="39867"/>
    <cellStyle name="Примечание 20 4 13 5" xfId="39868"/>
    <cellStyle name="Примечание 20 4 13 6" xfId="39869"/>
    <cellStyle name="Примечание 20 4 13 7" xfId="39870"/>
    <cellStyle name="Примечание 20 4 13 8" xfId="39871"/>
    <cellStyle name="Примечание 20 4 14" xfId="39872"/>
    <cellStyle name="Примечание 20 4 14 2" xfId="39873"/>
    <cellStyle name="Примечание 20 4 14 2 2" xfId="39874"/>
    <cellStyle name="Примечание 20 4 14 2 3" xfId="39875"/>
    <cellStyle name="Примечание 20 4 14 2 4" xfId="39876"/>
    <cellStyle name="Примечание 20 4 14 2 5" xfId="39877"/>
    <cellStyle name="Примечание 20 4 14 2 6" xfId="39878"/>
    <cellStyle name="Примечание 20 4 14 2 7" xfId="39879"/>
    <cellStyle name="Примечание 20 4 14 3" xfId="39880"/>
    <cellStyle name="Примечание 20 4 14 4" xfId="39881"/>
    <cellStyle name="Примечание 20 4 14 5" xfId="39882"/>
    <cellStyle name="Примечание 20 4 14 6" xfId="39883"/>
    <cellStyle name="Примечание 20 4 14 7" xfId="39884"/>
    <cellStyle name="Примечание 20 4 14 8" xfId="39885"/>
    <cellStyle name="Примечание 20 4 15" xfId="39886"/>
    <cellStyle name="Примечание 20 4 15 2" xfId="39887"/>
    <cellStyle name="Примечание 20 4 15 2 2" xfId="39888"/>
    <cellStyle name="Примечание 20 4 15 2 3" xfId="39889"/>
    <cellStyle name="Примечание 20 4 15 2 4" xfId="39890"/>
    <cellStyle name="Примечание 20 4 15 2 5" xfId="39891"/>
    <cellStyle name="Примечание 20 4 15 2 6" xfId="39892"/>
    <cellStyle name="Примечание 20 4 15 2 7" xfId="39893"/>
    <cellStyle name="Примечание 20 4 15 3" xfId="39894"/>
    <cellStyle name="Примечание 20 4 15 4" xfId="39895"/>
    <cellStyle name="Примечание 20 4 15 5" xfId="39896"/>
    <cellStyle name="Примечание 20 4 15 6" xfId="39897"/>
    <cellStyle name="Примечание 20 4 15 7" xfId="39898"/>
    <cellStyle name="Примечание 20 4 15 8" xfId="39899"/>
    <cellStyle name="Примечание 20 4 16" xfId="39900"/>
    <cellStyle name="Примечание 20 4 16 2" xfId="39901"/>
    <cellStyle name="Примечание 20 4 16 2 2" xfId="39902"/>
    <cellStyle name="Примечание 20 4 16 2 3" xfId="39903"/>
    <cellStyle name="Примечание 20 4 16 2 4" xfId="39904"/>
    <cellStyle name="Примечание 20 4 16 2 5" xfId="39905"/>
    <cellStyle name="Примечание 20 4 16 2 6" xfId="39906"/>
    <cellStyle name="Примечание 20 4 16 2 7" xfId="39907"/>
    <cellStyle name="Примечание 20 4 16 3" xfId="39908"/>
    <cellStyle name="Примечание 20 4 16 4" xfId="39909"/>
    <cellStyle name="Примечание 20 4 16 5" xfId="39910"/>
    <cellStyle name="Примечание 20 4 16 6" xfId="39911"/>
    <cellStyle name="Примечание 20 4 16 7" xfId="39912"/>
    <cellStyle name="Примечание 20 4 16 8" xfId="39913"/>
    <cellStyle name="Примечание 20 4 17" xfId="39914"/>
    <cellStyle name="Примечание 20 4 17 2" xfId="39915"/>
    <cellStyle name="Примечание 20 4 17 2 2" xfId="39916"/>
    <cellStyle name="Примечание 20 4 17 2 3" xfId="39917"/>
    <cellStyle name="Примечание 20 4 17 2 4" xfId="39918"/>
    <cellStyle name="Примечание 20 4 17 2 5" xfId="39919"/>
    <cellStyle name="Примечание 20 4 17 2 6" xfId="39920"/>
    <cellStyle name="Примечание 20 4 17 2 7" xfId="39921"/>
    <cellStyle name="Примечание 20 4 17 3" xfId="39922"/>
    <cellStyle name="Примечание 20 4 17 4" xfId="39923"/>
    <cellStyle name="Примечание 20 4 17 5" xfId="39924"/>
    <cellStyle name="Примечание 20 4 17 6" xfId="39925"/>
    <cellStyle name="Примечание 20 4 17 7" xfId="39926"/>
    <cellStyle name="Примечание 20 4 17 8" xfId="39927"/>
    <cellStyle name="Примечание 20 4 18" xfId="39928"/>
    <cellStyle name="Примечание 20 4 18 2" xfId="39929"/>
    <cellStyle name="Примечание 20 4 18 2 2" xfId="39930"/>
    <cellStyle name="Примечание 20 4 18 2 3" xfId="39931"/>
    <cellStyle name="Примечание 20 4 18 2 4" xfId="39932"/>
    <cellStyle name="Примечание 20 4 18 2 5" xfId="39933"/>
    <cellStyle name="Примечание 20 4 18 2 6" xfId="39934"/>
    <cellStyle name="Примечание 20 4 18 2 7" xfId="39935"/>
    <cellStyle name="Примечание 20 4 18 3" xfId="39936"/>
    <cellStyle name="Примечание 20 4 18 4" xfId="39937"/>
    <cellStyle name="Примечание 20 4 18 5" xfId="39938"/>
    <cellStyle name="Примечание 20 4 18 6" xfId="39939"/>
    <cellStyle name="Примечание 20 4 18 7" xfId="39940"/>
    <cellStyle name="Примечание 20 4 18 8" xfId="39941"/>
    <cellStyle name="Примечание 20 4 19" xfId="39942"/>
    <cellStyle name="Примечание 20 4 19 2" xfId="39943"/>
    <cellStyle name="Примечание 20 4 19 2 2" xfId="39944"/>
    <cellStyle name="Примечание 20 4 19 2 3" xfId="39945"/>
    <cellStyle name="Примечание 20 4 19 2 4" xfId="39946"/>
    <cellStyle name="Примечание 20 4 19 2 5" xfId="39947"/>
    <cellStyle name="Примечание 20 4 19 2 6" xfId="39948"/>
    <cellStyle name="Примечание 20 4 19 2 7" xfId="39949"/>
    <cellStyle name="Примечание 20 4 19 3" xfId="39950"/>
    <cellStyle name="Примечание 20 4 19 4" xfId="39951"/>
    <cellStyle name="Примечание 20 4 19 5" xfId="39952"/>
    <cellStyle name="Примечание 20 4 19 6" xfId="39953"/>
    <cellStyle name="Примечание 20 4 19 7" xfId="39954"/>
    <cellStyle name="Примечание 20 4 19 8" xfId="39955"/>
    <cellStyle name="Примечание 20 4 2" xfId="39956"/>
    <cellStyle name="Примечание 20 4 2 2" xfId="39957"/>
    <cellStyle name="Примечание 20 4 2 2 2" xfId="39958"/>
    <cellStyle name="Примечание 20 4 2 2 3" xfId="39959"/>
    <cellStyle name="Примечание 20 4 2 2 4" xfId="39960"/>
    <cellStyle name="Примечание 20 4 2 2 5" xfId="39961"/>
    <cellStyle name="Примечание 20 4 2 2 6" xfId="39962"/>
    <cellStyle name="Примечание 20 4 2 2 7" xfId="39963"/>
    <cellStyle name="Примечание 20 4 2 3" xfId="39964"/>
    <cellStyle name="Примечание 20 4 2 4" xfId="39965"/>
    <cellStyle name="Примечание 20 4 2 5" xfId="39966"/>
    <cellStyle name="Примечание 20 4 2 6" xfId="39967"/>
    <cellStyle name="Примечание 20 4 2 7" xfId="39968"/>
    <cellStyle name="Примечание 20 4 2 8" xfId="39969"/>
    <cellStyle name="Примечание 20 4 20" xfId="39970"/>
    <cellStyle name="Примечание 20 4 20 2" xfId="39971"/>
    <cellStyle name="Примечание 20 4 20 2 2" xfId="39972"/>
    <cellStyle name="Примечание 20 4 20 2 3" xfId="39973"/>
    <cellStyle name="Примечание 20 4 20 2 4" xfId="39974"/>
    <cellStyle name="Примечание 20 4 20 2 5" xfId="39975"/>
    <cellStyle name="Примечание 20 4 20 2 6" xfId="39976"/>
    <cellStyle name="Примечание 20 4 20 2 7" xfId="39977"/>
    <cellStyle name="Примечание 20 4 20 3" xfId="39978"/>
    <cellStyle name="Примечание 20 4 20 4" xfId="39979"/>
    <cellStyle name="Примечание 20 4 20 5" xfId="39980"/>
    <cellStyle name="Примечание 20 4 20 6" xfId="39981"/>
    <cellStyle name="Примечание 20 4 20 7" xfId="39982"/>
    <cellStyle name="Примечание 20 4 20 8" xfId="39983"/>
    <cellStyle name="Примечание 20 4 21" xfId="39984"/>
    <cellStyle name="Примечание 20 4 21 2" xfId="39985"/>
    <cellStyle name="Примечание 20 4 21 2 2" xfId="39986"/>
    <cellStyle name="Примечание 20 4 21 2 3" xfId="39987"/>
    <cellStyle name="Примечание 20 4 21 2 4" xfId="39988"/>
    <cellStyle name="Примечание 20 4 21 2 5" xfId="39989"/>
    <cellStyle name="Примечание 20 4 21 2 6" xfId="39990"/>
    <cellStyle name="Примечание 20 4 21 2 7" xfId="39991"/>
    <cellStyle name="Примечание 20 4 21 3" xfId="39992"/>
    <cellStyle name="Примечание 20 4 21 4" xfId="39993"/>
    <cellStyle name="Примечание 20 4 21 5" xfId="39994"/>
    <cellStyle name="Примечание 20 4 21 6" xfId="39995"/>
    <cellStyle name="Примечание 20 4 21 7" xfId="39996"/>
    <cellStyle name="Примечание 20 4 21 8" xfId="39997"/>
    <cellStyle name="Примечание 20 4 22" xfId="39998"/>
    <cellStyle name="Примечание 20 4 22 2" xfId="39999"/>
    <cellStyle name="Примечание 20 4 22 2 2" xfId="40000"/>
    <cellStyle name="Примечание 20 4 22 2 3" xfId="40001"/>
    <cellStyle name="Примечание 20 4 22 2 4" xfId="40002"/>
    <cellStyle name="Примечание 20 4 22 2 5" xfId="40003"/>
    <cellStyle name="Примечание 20 4 22 2 6" xfId="40004"/>
    <cellStyle name="Примечание 20 4 22 2 7" xfId="40005"/>
    <cellStyle name="Примечание 20 4 22 3" xfId="40006"/>
    <cellStyle name="Примечание 20 4 22 4" xfId="40007"/>
    <cellStyle name="Примечание 20 4 22 5" xfId="40008"/>
    <cellStyle name="Примечание 20 4 22 6" xfId="40009"/>
    <cellStyle name="Примечание 20 4 22 7" xfId="40010"/>
    <cellStyle name="Примечание 20 4 22 8" xfId="40011"/>
    <cellStyle name="Примечание 20 4 23" xfId="40012"/>
    <cellStyle name="Примечание 20 4 23 2" xfId="40013"/>
    <cellStyle name="Примечание 20 4 23 2 2" xfId="40014"/>
    <cellStyle name="Примечание 20 4 23 2 3" xfId="40015"/>
    <cellStyle name="Примечание 20 4 23 2 4" xfId="40016"/>
    <cellStyle name="Примечание 20 4 23 2 5" xfId="40017"/>
    <cellStyle name="Примечание 20 4 23 2 6" xfId="40018"/>
    <cellStyle name="Примечание 20 4 23 2 7" xfId="40019"/>
    <cellStyle name="Примечание 20 4 23 3" xfId="40020"/>
    <cellStyle name="Примечание 20 4 23 4" xfId="40021"/>
    <cellStyle name="Примечание 20 4 23 5" xfId="40022"/>
    <cellStyle name="Примечание 20 4 23 6" xfId="40023"/>
    <cellStyle name="Примечание 20 4 23 7" xfId="40024"/>
    <cellStyle name="Примечание 20 4 23 8" xfId="40025"/>
    <cellStyle name="Примечание 20 4 24" xfId="40026"/>
    <cellStyle name="Примечание 20 4 24 2" xfId="40027"/>
    <cellStyle name="Примечание 20 4 24 2 2" xfId="40028"/>
    <cellStyle name="Примечание 20 4 24 2 3" xfId="40029"/>
    <cellStyle name="Примечание 20 4 24 2 4" xfId="40030"/>
    <cellStyle name="Примечание 20 4 24 2 5" xfId="40031"/>
    <cellStyle name="Примечание 20 4 24 2 6" xfId="40032"/>
    <cellStyle name="Примечание 20 4 24 2 7" xfId="40033"/>
    <cellStyle name="Примечание 20 4 24 3" xfId="40034"/>
    <cellStyle name="Примечание 20 4 24 4" xfId="40035"/>
    <cellStyle name="Примечание 20 4 24 5" xfId="40036"/>
    <cellStyle name="Примечание 20 4 24 6" xfId="40037"/>
    <cellStyle name="Примечание 20 4 24 7" xfId="40038"/>
    <cellStyle name="Примечание 20 4 24 8" xfId="40039"/>
    <cellStyle name="Примечание 20 4 25" xfId="40040"/>
    <cellStyle name="Примечание 20 4 25 2" xfId="40041"/>
    <cellStyle name="Примечание 20 4 25 2 2" xfId="40042"/>
    <cellStyle name="Примечание 20 4 25 2 3" xfId="40043"/>
    <cellStyle name="Примечание 20 4 25 2 4" xfId="40044"/>
    <cellStyle name="Примечание 20 4 25 2 5" xfId="40045"/>
    <cellStyle name="Примечание 20 4 25 2 6" xfId="40046"/>
    <cellStyle name="Примечание 20 4 25 2 7" xfId="40047"/>
    <cellStyle name="Примечание 20 4 25 3" xfId="40048"/>
    <cellStyle name="Примечание 20 4 25 4" xfId="40049"/>
    <cellStyle name="Примечание 20 4 25 5" xfId="40050"/>
    <cellStyle name="Примечание 20 4 25 6" xfId="40051"/>
    <cellStyle name="Примечание 20 4 25 7" xfId="40052"/>
    <cellStyle name="Примечание 20 4 25 8" xfId="40053"/>
    <cellStyle name="Примечание 20 4 26" xfId="40054"/>
    <cellStyle name="Примечание 20 4 26 2" xfId="40055"/>
    <cellStyle name="Примечание 20 4 26 2 2" xfId="40056"/>
    <cellStyle name="Примечание 20 4 26 2 3" xfId="40057"/>
    <cellStyle name="Примечание 20 4 26 2 4" xfId="40058"/>
    <cellStyle name="Примечание 20 4 26 2 5" xfId="40059"/>
    <cellStyle name="Примечание 20 4 26 2 6" xfId="40060"/>
    <cellStyle name="Примечание 20 4 26 2 7" xfId="40061"/>
    <cellStyle name="Примечание 20 4 26 3" xfId="40062"/>
    <cellStyle name="Примечание 20 4 26 4" xfId="40063"/>
    <cellStyle name="Примечание 20 4 26 5" xfId="40064"/>
    <cellStyle name="Примечание 20 4 26 6" xfId="40065"/>
    <cellStyle name="Примечание 20 4 26 7" xfId="40066"/>
    <cellStyle name="Примечание 20 4 26 8" xfId="40067"/>
    <cellStyle name="Примечание 20 4 27" xfId="40068"/>
    <cellStyle name="Примечание 20 4 27 2" xfId="40069"/>
    <cellStyle name="Примечание 20 4 27 2 2" xfId="40070"/>
    <cellStyle name="Примечание 20 4 27 2 3" xfId="40071"/>
    <cellStyle name="Примечание 20 4 27 2 4" xfId="40072"/>
    <cellStyle name="Примечание 20 4 27 2 5" xfId="40073"/>
    <cellStyle name="Примечание 20 4 27 2 6" xfId="40074"/>
    <cellStyle name="Примечание 20 4 27 2 7" xfId="40075"/>
    <cellStyle name="Примечание 20 4 27 3" xfId="40076"/>
    <cellStyle name="Примечание 20 4 27 4" xfId="40077"/>
    <cellStyle name="Примечание 20 4 27 5" xfId="40078"/>
    <cellStyle name="Примечание 20 4 27 6" xfId="40079"/>
    <cellStyle name="Примечание 20 4 27 7" xfId="40080"/>
    <cellStyle name="Примечание 20 4 27 8" xfId="40081"/>
    <cellStyle name="Примечание 20 4 28" xfId="40082"/>
    <cellStyle name="Примечание 20 4 28 2" xfId="40083"/>
    <cellStyle name="Примечание 20 4 28 2 2" xfId="40084"/>
    <cellStyle name="Примечание 20 4 28 2 3" xfId="40085"/>
    <cellStyle name="Примечание 20 4 28 2 4" xfId="40086"/>
    <cellStyle name="Примечание 20 4 28 2 5" xfId="40087"/>
    <cellStyle name="Примечание 20 4 28 2 6" xfId="40088"/>
    <cellStyle name="Примечание 20 4 28 2 7" xfId="40089"/>
    <cellStyle name="Примечание 20 4 28 3" xfId="40090"/>
    <cellStyle name="Примечание 20 4 28 4" xfId="40091"/>
    <cellStyle name="Примечание 20 4 28 5" xfId="40092"/>
    <cellStyle name="Примечание 20 4 28 6" xfId="40093"/>
    <cellStyle name="Примечание 20 4 28 7" xfId="40094"/>
    <cellStyle name="Примечание 20 4 28 8" xfId="40095"/>
    <cellStyle name="Примечание 20 4 29" xfId="40096"/>
    <cellStyle name="Примечание 20 4 29 2" xfId="40097"/>
    <cellStyle name="Примечание 20 4 29 3" xfId="40098"/>
    <cellStyle name="Примечание 20 4 29 4" xfId="40099"/>
    <cellStyle name="Примечание 20 4 29 5" xfId="40100"/>
    <cellStyle name="Примечание 20 4 29 6" xfId="40101"/>
    <cellStyle name="Примечание 20 4 29 7" xfId="40102"/>
    <cellStyle name="Примечание 20 4 3" xfId="40103"/>
    <cellStyle name="Примечание 20 4 3 2" xfId="40104"/>
    <cellStyle name="Примечание 20 4 3 2 2" xfId="40105"/>
    <cellStyle name="Примечание 20 4 3 2 3" xfId="40106"/>
    <cellStyle name="Примечание 20 4 3 2 4" xfId="40107"/>
    <cellStyle name="Примечание 20 4 3 2 5" xfId="40108"/>
    <cellStyle name="Примечание 20 4 3 2 6" xfId="40109"/>
    <cellStyle name="Примечание 20 4 3 2 7" xfId="40110"/>
    <cellStyle name="Примечание 20 4 3 3" xfId="40111"/>
    <cellStyle name="Примечание 20 4 3 4" xfId="40112"/>
    <cellStyle name="Примечание 20 4 3 5" xfId="40113"/>
    <cellStyle name="Примечание 20 4 3 6" xfId="40114"/>
    <cellStyle name="Примечание 20 4 3 7" xfId="40115"/>
    <cellStyle name="Примечание 20 4 3 8" xfId="40116"/>
    <cellStyle name="Примечание 20 4 30" xfId="40117"/>
    <cellStyle name="Примечание 20 4 31" xfId="40118"/>
    <cellStyle name="Примечание 20 4 32" xfId="40119"/>
    <cellStyle name="Примечание 20 4 33" xfId="40120"/>
    <cellStyle name="Примечание 20 4 34" xfId="40121"/>
    <cellStyle name="Примечание 20 4 35" xfId="40122"/>
    <cellStyle name="Примечание 20 4 4" xfId="40123"/>
    <cellStyle name="Примечание 20 4 4 2" xfId="40124"/>
    <cellStyle name="Примечание 20 4 4 2 2" xfId="40125"/>
    <cellStyle name="Примечание 20 4 4 2 3" xfId="40126"/>
    <cellStyle name="Примечание 20 4 4 2 4" xfId="40127"/>
    <cellStyle name="Примечание 20 4 4 2 5" xfId="40128"/>
    <cellStyle name="Примечание 20 4 4 2 6" xfId="40129"/>
    <cellStyle name="Примечание 20 4 4 2 7" xfId="40130"/>
    <cellStyle name="Примечание 20 4 4 3" xfId="40131"/>
    <cellStyle name="Примечание 20 4 4 4" xfId="40132"/>
    <cellStyle name="Примечание 20 4 4 5" xfId="40133"/>
    <cellStyle name="Примечание 20 4 4 6" xfId="40134"/>
    <cellStyle name="Примечание 20 4 4 7" xfId="40135"/>
    <cellStyle name="Примечание 20 4 4 8" xfId="40136"/>
    <cellStyle name="Примечание 20 4 5" xfId="40137"/>
    <cellStyle name="Примечание 20 4 5 2" xfId="40138"/>
    <cellStyle name="Примечание 20 4 5 2 2" xfId="40139"/>
    <cellStyle name="Примечание 20 4 5 2 3" xfId="40140"/>
    <cellStyle name="Примечание 20 4 5 2 4" xfId="40141"/>
    <cellStyle name="Примечание 20 4 5 2 5" xfId="40142"/>
    <cellStyle name="Примечание 20 4 5 2 6" xfId="40143"/>
    <cellStyle name="Примечание 20 4 5 2 7" xfId="40144"/>
    <cellStyle name="Примечание 20 4 5 3" xfId="40145"/>
    <cellStyle name="Примечание 20 4 5 4" xfId="40146"/>
    <cellStyle name="Примечание 20 4 5 5" xfId="40147"/>
    <cellStyle name="Примечание 20 4 5 6" xfId="40148"/>
    <cellStyle name="Примечание 20 4 5 7" xfId="40149"/>
    <cellStyle name="Примечание 20 4 5 8" xfId="40150"/>
    <cellStyle name="Примечание 20 4 6" xfId="40151"/>
    <cellStyle name="Примечание 20 4 6 2" xfId="40152"/>
    <cellStyle name="Примечание 20 4 6 2 2" xfId="40153"/>
    <cellStyle name="Примечание 20 4 6 2 3" xfId="40154"/>
    <cellStyle name="Примечание 20 4 6 2 4" xfId="40155"/>
    <cellStyle name="Примечание 20 4 6 2 5" xfId="40156"/>
    <cellStyle name="Примечание 20 4 6 2 6" xfId="40157"/>
    <cellStyle name="Примечание 20 4 6 2 7" xfId="40158"/>
    <cellStyle name="Примечание 20 4 6 3" xfId="40159"/>
    <cellStyle name="Примечание 20 4 6 4" xfId="40160"/>
    <cellStyle name="Примечание 20 4 6 5" xfId="40161"/>
    <cellStyle name="Примечание 20 4 6 6" xfId="40162"/>
    <cellStyle name="Примечание 20 4 6 7" xfId="40163"/>
    <cellStyle name="Примечание 20 4 6 8" xfId="40164"/>
    <cellStyle name="Примечание 20 4 7" xfId="40165"/>
    <cellStyle name="Примечание 20 4 7 2" xfId="40166"/>
    <cellStyle name="Примечание 20 4 7 2 2" xfId="40167"/>
    <cellStyle name="Примечание 20 4 7 2 3" xfId="40168"/>
    <cellStyle name="Примечание 20 4 7 2 4" xfId="40169"/>
    <cellStyle name="Примечание 20 4 7 2 5" xfId="40170"/>
    <cellStyle name="Примечание 20 4 7 2 6" xfId="40171"/>
    <cellStyle name="Примечание 20 4 7 2 7" xfId="40172"/>
    <cellStyle name="Примечание 20 4 7 3" xfId="40173"/>
    <cellStyle name="Примечание 20 4 7 4" xfId="40174"/>
    <cellStyle name="Примечание 20 4 7 5" xfId="40175"/>
    <cellStyle name="Примечание 20 4 7 6" xfId="40176"/>
    <cellStyle name="Примечание 20 4 7 7" xfId="40177"/>
    <cellStyle name="Примечание 20 4 7 8" xfId="40178"/>
    <cellStyle name="Примечание 20 4 8" xfId="40179"/>
    <cellStyle name="Примечание 20 4 8 2" xfId="40180"/>
    <cellStyle name="Примечание 20 4 8 2 2" xfId="40181"/>
    <cellStyle name="Примечание 20 4 8 2 3" xfId="40182"/>
    <cellStyle name="Примечание 20 4 8 2 4" xfId="40183"/>
    <cellStyle name="Примечание 20 4 8 2 5" xfId="40184"/>
    <cellStyle name="Примечание 20 4 8 2 6" xfId="40185"/>
    <cellStyle name="Примечание 20 4 8 2 7" xfId="40186"/>
    <cellStyle name="Примечание 20 4 8 3" xfId="40187"/>
    <cellStyle name="Примечание 20 4 8 4" xfId="40188"/>
    <cellStyle name="Примечание 20 4 8 5" xfId="40189"/>
    <cellStyle name="Примечание 20 4 8 6" xfId="40190"/>
    <cellStyle name="Примечание 20 4 8 7" xfId="40191"/>
    <cellStyle name="Примечание 20 4 8 8" xfId="40192"/>
    <cellStyle name="Примечание 20 4 9" xfId="40193"/>
    <cellStyle name="Примечание 20 4 9 2" xfId="40194"/>
    <cellStyle name="Примечание 20 4 9 2 2" xfId="40195"/>
    <cellStyle name="Примечание 20 4 9 2 3" xfId="40196"/>
    <cellStyle name="Примечание 20 4 9 2 4" xfId="40197"/>
    <cellStyle name="Примечание 20 4 9 2 5" xfId="40198"/>
    <cellStyle name="Примечание 20 4 9 2 6" xfId="40199"/>
    <cellStyle name="Примечание 20 4 9 2 7" xfId="40200"/>
    <cellStyle name="Примечание 20 4 9 3" xfId="40201"/>
    <cellStyle name="Примечание 20 4 9 4" xfId="40202"/>
    <cellStyle name="Примечание 20 4 9 5" xfId="40203"/>
    <cellStyle name="Примечание 20 4 9 6" xfId="40204"/>
    <cellStyle name="Примечание 20 4 9 7" xfId="40205"/>
    <cellStyle name="Примечание 20 4 9 8" xfId="40206"/>
    <cellStyle name="Примечание 20 4_7 Расчёт тарифа 2011-2012 МЭС Востока" xfId="40207"/>
    <cellStyle name="Примечание 20 40" xfId="40208"/>
    <cellStyle name="Примечание 20 41" xfId="40209"/>
    <cellStyle name="Примечание 20 42" xfId="40210"/>
    <cellStyle name="Примечание 20 43" xfId="40211"/>
    <cellStyle name="Примечание 20 44" xfId="40212"/>
    <cellStyle name="Примечание 20 5" xfId="40213"/>
    <cellStyle name="Примечание 20 5 10" xfId="40214"/>
    <cellStyle name="Примечание 20 5 10 2" xfId="40215"/>
    <cellStyle name="Примечание 20 5 10 2 2" xfId="40216"/>
    <cellStyle name="Примечание 20 5 10 2 3" xfId="40217"/>
    <cellStyle name="Примечание 20 5 10 2 4" xfId="40218"/>
    <cellStyle name="Примечание 20 5 10 2 5" xfId="40219"/>
    <cellStyle name="Примечание 20 5 10 2 6" xfId="40220"/>
    <cellStyle name="Примечание 20 5 10 2 7" xfId="40221"/>
    <cellStyle name="Примечание 20 5 10 3" xfId="40222"/>
    <cellStyle name="Примечание 20 5 10 4" xfId="40223"/>
    <cellStyle name="Примечание 20 5 10 5" xfId="40224"/>
    <cellStyle name="Примечание 20 5 10 6" xfId="40225"/>
    <cellStyle name="Примечание 20 5 10 7" xfId="40226"/>
    <cellStyle name="Примечание 20 5 10 8" xfId="40227"/>
    <cellStyle name="Примечание 20 5 11" xfId="40228"/>
    <cellStyle name="Примечание 20 5 11 2" xfId="40229"/>
    <cellStyle name="Примечание 20 5 11 2 2" xfId="40230"/>
    <cellStyle name="Примечание 20 5 11 2 3" xfId="40231"/>
    <cellStyle name="Примечание 20 5 11 2 4" xfId="40232"/>
    <cellStyle name="Примечание 20 5 11 2 5" xfId="40233"/>
    <cellStyle name="Примечание 20 5 11 2 6" xfId="40234"/>
    <cellStyle name="Примечание 20 5 11 2 7" xfId="40235"/>
    <cellStyle name="Примечание 20 5 11 3" xfId="40236"/>
    <cellStyle name="Примечание 20 5 11 4" xfId="40237"/>
    <cellStyle name="Примечание 20 5 11 5" xfId="40238"/>
    <cellStyle name="Примечание 20 5 11 6" xfId="40239"/>
    <cellStyle name="Примечание 20 5 11 7" xfId="40240"/>
    <cellStyle name="Примечание 20 5 11 8" xfId="40241"/>
    <cellStyle name="Примечание 20 5 12" xfId="40242"/>
    <cellStyle name="Примечание 20 5 12 2" xfId="40243"/>
    <cellStyle name="Примечание 20 5 12 2 2" xfId="40244"/>
    <cellStyle name="Примечание 20 5 12 2 3" xfId="40245"/>
    <cellStyle name="Примечание 20 5 12 2 4" xfId="40246"/>
    <cellStyle name="Примечание 20 5 12 2 5" xfId="40247"/>
    <cellStyle name="Примечание 20 5 12 2 6" xfId="40248"/>
    <cellStyle name="Примечание 20 5 12 2 7" xfId="40249"/>
    <cellStyle name="Примечание 20 5 12 3" xfId="40250"/>
    <cellStyle name="Примечание 20 5 12 4" xfId="40251"/>
    <cellStyle name="Примечание 20 5 12 5" xfId="40252"/>
    <cellStyle name="Примечание 20 5 12 6" xfId="40253"/>
    <cellStyle name="Примечание 20 5 12 7" xfId="40254"/>
    <cellStyle name="Примечание 20 5 12 8" xfId="40255"/>
    <cellStyle name="Примечание 20 5 13" xfId="40256"/>
    <cellStyle name="Примечание 20 5 13 2" xfId="40257"/>
    <cellStyle name="Примечание 20 5 13 2 2" xfId="40258"/>
    <cellStyle name="Примечание 20 5 13 2 3" xfId="40259"/>
    <cellStyle name="Примечание 20 5 13 2 4" xfId="40260"/>
    <cellStyle name="Примечание 20 5 13 2 5" xfId="40261"/>
    <cellStyle name="Примечание 20 5 13 2 6" xfId="40262"/>
    <cellStyle name="Примечание 20 5 13 2 7" xfId="40263"/>
    <cellStyle name="Примечание 20 5 13 3" xfId="40264"/>
    <cellStyle name="Примечание 20 5 13 4" xfId="40265"/>
    <cellStyle name="Примечание 20 5 13 5" xfId="40266"/>
    <cellStyle name="Примечание 20 5 13 6" xfId="40267"/>
    <cellStyle name="Примечание 20 5 13 7" xfId="40268"/>
    <cellStyle name="Примечание 20 5 13 8" xfId="40269"/>
    <cellStyle name="Примечание 20 5 14" xfId="40270"/>
    <cellStyle name="Примечание 20 5 14 2" xfId="40271"/>
    <cellStyle name="Примечание 20 5 14 2 2" xfId="40272"/>
    <cellStyle name="Примечание 20 5 14 2 3" xfId="40273"/>
    <cellStyle name="Примечание 20 5 14 2 4" xfId="40274"/>
    <cellStyle name="Примечание 20 5 14 2 5" xfId="40275"/>
    <cellStyle name="Примечание 20 5 14 2 6" xfId="40276"/>
    <cellStyle name="Примечание 20 5 14 2 7" xfId="40277"/>
    <cellStyle name="Примечание 20 5 14 3" xfId="40278"/>
    <cellStyle name="Примечание 20 5 14 4" xfId="40279"/>
    <cellStyle name="Примечание 20 5 14 5" xfId="40280"/>
    <cellStyle name="Примечание 20 5 14 6" xfId="40281"/>
    <cellStyle name="Примечание 20 5 14 7" xfId="40282"/>
    <cellStyle name="Примечание 20 5 14 8" xfId="40283"/>
    <cellStyle name="Примечание 20 5 15" xfId="40284"/>
    <cellStyle name="Примечание 20 5 15 2" xfId="40285"/>
    <cellStyle name="Примечание 20 5 15 2 2" xfId="40286"/>
    <cellStyle name="Примечание 20 5 15 2 3" xfId="40287"/>
    <cellStyle name="Примечание 20 5 15 2 4" xfId="40288"/>
    <cellStyle name="Примечание 20 5 15 2 5" xfId="40289"/>
    <cellStyle name="Примечание 20 5 15 2 6" xfId="40290"/>
    <cellStyle name="Примечание 20 5 15 2 7" xfId="40291"/>
    <cellStyle name="Примечание 20 5 15 3" xfId="40292"/>
    <cellStyle name="Примечание 20 5 15 4" xfId="40293"/>
    <cellStyle name="Примечание 20 5 15 5" xfId="40294"/>
    <cellStyle name="Примечание 20 5 15 6" xfId="40295"/>
    <cellStyle name="Примечание 20 5 15 7" xfId="40296"/>
    <cellStyle name="Примечание 20 5 15 8" xfId="40297"/>
    <cellStyle name="Примечание 20 5 16" xfId="40298"/>
    <cellStyle name="Примечание 20 5 16 2" xfId="40299"/>
    <cellStyle name="Примечание 20 5 16 2 2" xfId="40300"/>
    <cellStyle name="Примечание 20 5 16 2 3" xfId="40301"/>
    <cellStyle name="Примечание 20 5 16 2 4" xfId="40302"/>
    <cellStyle name="Примечание 20 5 16 2 5" xfId="40303"/>
    <cellStyle name="Примечание 20 5 16 2 6" xfId="40304"/>
    <cellStyle name="Примечание 20 5 16 2 7" xfId="40305"/>
    <cellStyle name="Примечание 20 5 16 3" xfId="40306"/>
    <cellStyle name="Примечание 20 5 16 4" xfId="40307"/>
    <cellStyle name="Примечание 20 5 16 5" xfId="40308"/>
    <cellStyle name="Примечание 20 5 16 6" xfId="40309"/>
    <cellStyle name="Примечание 20 5 16 7" xfId="40310"/>
    <cellStyle name="Примечание 20 5 16 8" xfId="40311"/>
    <cellStyle name="Примечание 20 5 17" xfId="40312"/>
    <cellStyle name="Примечание 20 5 17 2" xfId="40313"/>
    <cellStyle name="Примечание 20 5 17 2 2" xfId="40314"/>
    <cellStyle name="Примечание 20 5 17 2 3" xfId="40315"/>
    <cellStyle name="Примечание 20 5 17 2 4" xfId="40316"/>
    <cellStyle name="Примечание 20 5 17 2 5" xfId="40317"/>
    <cellStyle name="Примечание 20 5 17 2 6" xfId="40318"/>
    <cellStyle name="Примечание 20 5 17 2 7" xfId="40319"/>
    <cellStyle name="Примечание 20 5 17 3" xfId="40320"/>
    <cellStyle name="Примечание 20 5 17 4" xfId="40321"/>
    <cellStyle name="Примечание 20 5 17 5" xfId="40322"/>
    <cellStyle name="Примечание 20 5 17 6" xfId="40323"/>
    <cellStyle name="Примечание 20 5 17 7" xfId="40324"/>
    <cellStyle name="Примечание 20 5 17 8" xfId="40325"/>
    <cellStyle name="Примечание 20 5 18" xfId="40326"/>
    <cellStyle name="Примечание 20 5 18 2" xfId="40327"/>
    <cellStyle name="Примечание 20 5 18 2 2" xfId="40328"/>
    <cellStyle name="Примечание 20 5 18 2 3" xfId="40329"/>
    <cellStyle name="Примечание 20 5 18 2 4" xfId="40330"/>
    <cellStyle name="Примечание 20 5 18 2 5" xfId="40331"/>
    <cellStyle name="Примечание 20 5 18 2 6" xfId="40332"/>
    <cellStyle name="Примечание 20 5 18 2 7" xfId="40333"/>
    <cellStyle name="Примечание 20 5 18 3" xfId="40334"/>
    <cellStyle name="Примечание 20 5 18 4" xfId="40335"/>
    <cellStyle name="Примечание 20 5 18 5" xfId="40336"/>
    <cellStyle name="Примечание 20 5 18 6" xfId="40337"/>
    <cellStyle name="Примечание 20 5 18 7" xfId="40338"/>
    <cellStyle name="Примечание 20 5 18 8" xfId="40339"/>
    <cellStyle name="Примечание 20 5 19" xfId="40340"/>
    <cellStyle name="Примечание 20 5 19 2" xfId="40341"/>
    <cellStyle name="Примечание 20 5 19 2 2" xfId="40342"/>
    <cellStyle name="Примечание 20 5 19 2 3" xfId="40343"/>
    <cellStyle name="Примечание 20 5 19 2 4" xfId="40344"/>
    <cellStyle name="Примечание 20 5 19 2 5" xfId="40345"/>
    <cellStyle name="Примечание 20 5 19 2 6" xfId="40346"/>
    <cellStyle name="Примечание 20 5 19 2 7" xfId="40347"/>
    <cellStyle name="Примечание 20 5 19 3" xfId="40348"/>
    <cellStyle name="Примечание 20 5 19 4" xfId="40349"/>
    <cellStyle name="Примечание 20 5 19 5" xfId="40350"/>
    <cellStyle name="Примечание 20 5 19 6" xfId="40351"/>
    <cellStyle name="Примечание 20 5 19 7" xfId="40352"/>
    <cellStyle name="Примечание 20 5 19 8" xfId="40353"/>
    <cellStyle name="Примечание 20 5 2" xfId="40354"/>
    <cellStyle name="Примечание 20 5 2 2" xfId="40355"/>
    <cellStyle name="Примечание 20 5 2 2 2" xfId="40356"/>
    <cellStyle name="Примечание 20 5 2 2 3" xfId="40357"/>
    <cellStyle name="Примечание 20 5 2 2 4" xfId="40358"/>
    <cellStyle name="Примечание 20 5 2 2 5" xfId="40359"/>
    <cellStyle name="Примечание 20 5 2 2 6" xfId="40360"/>
    <cellStyle name="Примечание 20 5 2 2 7" xfId="40361"/>
    <cellStyle name="Примечание 20 5 2 3" xfId="40362"/>
    <cellStyle name="Примечание 20 5 2 4" xfId="40363"/>
    <cellStyle name="Примечание 20 5 2 5" xfId="40364"/>
    <cellStyle name="Примечание 20 5 2 6" xfId="40365"/>
    <cellStyle name="Примечание 20 5 2 7" xfId="40366"/>
    <cellStyle name="Примечание 20 5 2 8" xfId="40367"/>
    <cellStyle name="Примечание 20 5 20" xfId="40368"/>
    <cellStyle name="Примечание 20 5 20 2" xfId="40369"/>
    <cellStyle name="Примечание 20 5 20 2 2" xfId="40370"/>
    <cellStyle name="Примечание 20 5 20 2 3" xfId="40371"/>
    <cellStyle name="Примечание 20 5 20 2 4" xfId="40372"/>
    <cellStyle name="Примечание 20 5 20 2 5" xfId="40373"/>
    <cellStyle name="Примечание 20 5 20 2 6" xfId="40374"/>
    <cellStyle name="Примечание 20 5 20 2 7" xfId="40375"/>
    <cellStyle name="Примечание 20 5 20 3" xfId="40376"/>
    <cellStyle name="Примечание 20 5 20 4" xfId="40377"/>
    <cellStyle name="Примечание 20 5 20 5" xfId="40378"/>
    <cellStyle name="Примечание 20 5 20 6" xfId="40379"/>
    <cellStyle name="Примечание 20 5 20 7" xfId="40380"/>
    <cellStyle name="Примечание 20 5 20 8" xfId="40381"/>
    <cellStyle name="Примечание 20 5 21" xfId="40382"/>
    <cellStyle name="Примечание 20 5 21 2" xfId="40383"/>
    <cellStyle name="Примечание 20 5 21 2 2" xfId="40384"/>
    <cellStyle name="Примечание 20 5 21 2 3" xfId="40385"/>
    <cellStyle name="Примечание 20 5 21 2 4" xfId="40386"/>
    <cellStyle name="Примечание 20 5 21 2 5" xfId="40387"/>
    <cellStyle name="Примечание 20 5 21 2 6" xfId="40388"/>
    <cellStyle name="Примечание 20 5 21 2 7" xfId="40389"/>
    <cellStyle name="Примечание 20 5 21 3" xfId="40390"/>
    <cellStyle name="Примечание 20 5 21 4" xfId="40391"/>
    <cellStyle name="Примечание 20 5 21 5" xfId="40392"/>
    <cellStyle name="Примечание 20 5 21 6" xfId="40393"/>
    <cellStyle name="Примечание 20 5 21 7" xfId="40394"/>
    <cellStyle name="Примечание 20 5 21 8" xfId="40395"/>
    <cellStyle name="Примечание 20 5 22" xfId="40396"/>
    <cellStyle name="Примечание 20 5 22 2" xfId="40397"/>
    <cellStyle name="Примечание 20 5 22 2 2" xfId="40398"/>
    <cellStyle name="Примечание 20 5 22 2 3" xfId="40399"/>
    <cellStyle name="Примечание 20 5 22 2 4" xfId="40400"/>
    <cellStyle name="Примечание 20 5 22 2 5" xfId="40401"/>
    <cellStyle name="Примечание 20 5 22 2 6" xfId="40402"/>
    <cellStyle name="Примечание 20 5 22 2 7" xfId="40403"/>
    <cellStyle name="Примечание 20 5 22 3" xfId="40404"/>
    <cellStyle name="Примечание 20 5 22 4" xfId="40405"/>
    <cellStyle name="Примечание 20 5 22 5" xfId="40406"/>
    <cellStyle name="Примечание 20 5 22 6" xfId="40407"/>
    <cellStyle name="Примечание 20 5 22 7" xfId="40408"/>
    <cellStyle name="Примечание 20 5 22 8" xfId="40409"/>
    <cellStyle name="Примечание 20 5 23" xfId="40410"/>
    <cellStyle name="Примечание 20 5 23 2" xfId="40411"/>
    <cellStyle name="Примечание 20 5 23 2 2" xfId="40412"/>
    <cellStyle name="Примечание 20 5 23 2 3" xfId="40413"/>
    <cellStyle name="Примечание 20 5 23 2 4" xfId="40414"/>
    <cellStyle name="Примечание 20 5 23 2 5" xfId="40415"/>
    <cellStyle name="Примечание 20 5 23 2 6" xfId="40416"/>
    <cellStyle name="Примечание 20 5 23 2 7" xfId="40417"/>
    <cellStyle name="Примечание 20 5 23 3" xfId="40418"/>
    <cellStyle name="Примечание 20 5 23 4" xfId="40419"/>
    <cellStyle name="Примечание 20 5 23 5" xfId="40420"/>
    <cellStyle name="Примечание 20 5 23 6" xfId="40421"/>
    <cellStyle name="Примечание 20 5 23 7" xfId="40422"/>
    <cellStyle name="Примечание 20 5 23 8" xfId="40423"/>
    <cellStyle name="Примечание 20 5 24" xfId="40424"/>
    <cellStyle name="Примечание 20 5 24 2" xfId="40425"/>
    <cellStyle name="Примечание 20 5 24 2 2" xfId="40426"/>
    <cellStyle name="Примечание 20 5 24 2 3" xfId="40427"/>
    <cellStyle name="Примечание 20 5 24 2 4" xfId="40428"/>
    <cellStyle name="Примечание 20 5 24 2 5" xfId="40429"/>
    <cellStyle name="Примечание 20 5 24 2 6" xfId="40430"/>
    <cellStyle name="Примечание 20 5 24 2 7" xfId="40431"/>
    <cellStyle name="Примечание 20 5 24 3" xfId="40432"/>
    <cellStyle name="Примечание 20 5 24 4" xfId="40433"/>
    <cellStyle name="Примечание 20 5 24 5" xfId="40434"/>
    <cellStyle name="Примечание 20 5 24 6" xfId="40435"/>
    <cellStyle name="Примечание 20 5 24 7" xfId="40436"/>
    <cellStyle name="Примечание 20 5 24 8" xfId="40437"/>
    <cellStyle name="Примечание 20 5 25" xfId="40438"/>
    <cellStyle name="Примечание 20 5 25 2" xfId="40439"/>
    <cellStyle name="Примечание 20 5 25 2 2" xfId="40440"/>
    <cellStyle name="Примечание 20 5 25 2 3" xfId="40441"/>
    <cellStyle name="Примечание 20 5 25 2 4" xfId="40442"/>
    <cellStyle name="Примечание 20 5 25 2 5" xfId="40443"/>
    <cellStyle name="Примечание 20 5 25 2 6" xfId="40444"/>
    <cellStyle name="Примечание 20 5 25 2 7" xfId="40445"/>
    <cellStyle name="Примечание 20 5 25 3" xfId="40446"/>
    <cellStyle name="Примечание 20 5 25 4" xfId="40447"/>
    <cellStyle name="Примечание 20 5 25 5" xfId="40448"/>
    <cellStyle name="Примечание 20 5 25 6" xfId="40449"/>
    <cellStyle name="Примечание 20 5 25 7" xfId="40450"/>
    <cellStyle name="Примечание 20 5 25 8" xfId="40451"/>
    <cellStyle name="Примечание 20 5 26" xfId="40452"/>
    <cellStyle name="Примечание 20 5 26 2" xfId="40453"/>
    <cellStyle name="Примечание 20 5 26 2 2" xfId="40454"/>
    <cellStyle name="Примечание 20 5 26 2 3" xfId="40455"/>
    <cellStyle name="Примечание 20 5 26 2 4" xfId="40456"/>
    <cellStyle name="Примечание 20 5 26 2 5" xfId="40457"/>
    <cellStyle name="Примечание 20 5 26 2 6" xfId="40458"/>
    <cellStyle name="Примечание 20 5 26 2 7" xfId="40459"/>
    <cellStyle name="Примечание 20 5 26 3" xfId="40460"/>
    <cellStyle name="Примечание 20 5 26 4" xfId="40461"/>
    <cellStyle name="Примечание 20 5 26 5" xfId="40462"/>
    <cellStyle name="Примечание 20 5 26 6" xfId="40463"/>
    <cellStyle name="Примечание 20 5 26 7" xfId="40464"/>
    <cellStyle name="Примечание 20 5 26 8" xfId="40465"/>
    <cellStyle name="Примечание 20 5 27" xfId="40466"/>
    <cellStyle name="Примечание 20 5 27 2" xfId="40467"/>
    <cellStyle name="Примечание 20 5 27 2 2" xfId="40468"/>
    <cellStyle name="Примечание 20 5 27 2 3" xfId="40469"/>
    <cellStyle name="Примечание 20 5 27 2 4" xfId="40470"/>
    <cellStyle name="Примечание 20 5 27 2 5" xfId="40471"/>
    <cellStyle name="Примечание 20 5 27 2 6" xfId="40472"/>
    <cellStyle name="Примечание 20 5 27 2 7" xfId="40473"/>
    <cellStyle name="Примечание 20 5 27 3" xfId="40474"/>
    <cellStyle name="Примечание 20 5 27 4" xfId="40475"/>
    <cellStyle name="Примечание 20 5 27 5" xfId="40476"/>
    <cellStyle name="Примечание 20 5 27 6" xfId="40477"/>
    <cellStyle name="Примечание 20 5 27 7" xfId="40478"/>
    <cellStyle name="Примечание 20 5 27 8" xfId="40479"/>
    <cellStyle name="Примечание 20 5 28" xfId="40480"/>
    <cellStyle name="Примечание 20 5 28 2" xfId="40481"/>
    <cellStyle name="Примечание 20 5 28 2 2" xfId="40482"/>
    <cellStyle name="Примечание 20 5 28 2 3" xfId="40483"/>
    <cellStyle name="Примечание 20 5 28 2 4" xfId="40484"/>
    <cellStyle name="Примечание 20 5 28 2 5" xfId="40485"/>
    <cellStyle name="Примечание 20 5 28 2 6" xfId="40486"/>
    <cellStyle name="Примечание 20 5 28 2 7" xfId="40487"/>
    <cellStyle name="Примечание 20 5 28 3" xfId="40488"/>
    <cellStyle name="Примечание 20 5 28 4" xfId="40489"/>
    <cellStyle name="Примечание 20 5 28 5" xfId="40490"/>
    <cellStyle name="Примечание 20 5 28 6" xfId="40491"/>
    <cellStyle name="Примечание 20 5 28 7" xfId="40492"/>
    <cellStyle name="Примечание 20 5 28 8" xfId="40493"/>
    <cellStyle name="Примечание 20 5 29" xfId="40494"/>
    <cellStyle name="Примечание 20 5 29 2" xfId="40495"/>
    <cellStyle name="Примечание 20 5 29 3" xfId="40496"/>
    <cellStyle name="Примечание 20 5 29 4" xfId="40497"/>
    <cellStyle name="Примечание 20 5 29 5" xfId="40498"/>
    <cellStyle name="Примечание 20 5 29 6" xfId="40499"/>
    <cellStyle name="Примечание 20 5 29 7" xfId="40500"/>
    <cellStyle name="Примечание 20 5 3" xfId="40501"/>
    <cellStyle name="Примечание 20 5 3 2" xfId="40502"/>
    <cellStyle name="Примечание 20 5 3 2 2" xfId="40503"/>
    <cellStyle name="Примечание 20 5 3 2 3" xfId="40504"/>
    <cellStyle name="Примечание 20 5 3 2 4" xfId="40505"/>
    <cellStyle name="Примечание 20 5 3 2 5" xfId="40506"/>
    <cellStyle name="Примечание 20 5 3 2 6" xfId="40507"/>
    <cellStyle name="Примечание 20 5 3 2 7" xfId="40508"/>
    <cellStyle name="Примечание 20 5 3 3" xfId="40509"/>
    <cellStyle name="Примечание 20 5 3 4" xfId="40510"/>
    <cellStyle name="Примечание 20 5 3 5" xfId="40511"/>
    <cellStyle name="Примечание 20 5 3 6" xfId="40512"/>
    <cellStyle name="Примечание 20 5 3 7" xfId="40513"/>
    <cellStyle name="Примечание 20 5 3 8" xfId="40514"/>
    <cellStyle name="Примечание 20 5 30" xfId="40515"/>
    <cellStyle name="Примечание 20 5 31" xfId="40516"/>
    <cellStyle name="Примечание 20 5 32" xfId="40517"/>
    <cellStyle name="Примечание 20 5 33" xfId="40518"/>
    <cellStyle name="Примечание 20 5 34" xfId="40519"/>
    <cellStyle name="Примечание 20 5 35" xfId="40520"/>
    <cellStyle name="Примечание 20 5 4" xfId="40521"/>
    <cellStyle name="Примечание 20 5 4 2" xfId="40522"/>
    <cellStyle name="Примечание 20 5 4 2 2" xfId="40523"/>
    <cellStyle name="Примечание 20 5 4 2 3" xfId="40524"/>
    <cellStyle name="Примечание 20 5 4 2 4" xfId="40525"/>
    <cellStyle name="Примечание 20 5 4 2 5" xfId="40526"/>
    <cellStyle name="Примечание 20 5 4 2 6" xfId="40527"/>
    <cellStyle name="Примечание 20 5 4 2 7" xfId="40528"/>
    <cellStyle name="Примечание 20 5 4 3" xfId="40529"/>
    <cellStyle name="Примечание 20 5 4 4" xfId="40530"/>
    <cellStyle name="Примечание 20 5 4 5" xfId="40531"/>
    <cellStyle name="Примечание 20 5 4 6" xfId="40532"/>
    <cellStyle name="Примечание 20 5 4 7" xfId="40533"/>
    <cellStyle name="Примечание 20 5 4 8" xfId="40534"/>
    <cellStyle name="Примечание 20 5 5" xfId="40535"/>
    <cellStyle name="Примечание 20 5 5 2" xfId="40536"/>
    <cellStyle name="Примечание 20 5 5 2 2" xfId="40537"/>
    <cellStyle name="Примечание 20 5 5 2 3" xfId="40538"/>
    <cellStyle name="Примечание 20 5 5 2 4" xfId="40539"/>
    <cellStyle name="Примечание 20 5 5 2 5" xfId="40540"/>
    <cellStyle name="Примечание 20 5 5 2 6" xfId="40541"/>
    <cellStyle name="Примечание 20 5 5 2 7" xfId="40542"/>
    <cellStyle name="Примечание 20 5 5 3" xfId="40543"/>
    <cellStyle name="Примечание 20 5 5 4" xfId="40544"/>
    <cellStyle name="Примечание 20 5 5 5" xfId="40545"/>
    <cellStyle name="Примечание 20 5 5 6" xfId="40546"/>
    <cellStyle name="Примечание 20 5 5 7" xfId="40547"/>
    <cellStyle name="Примечание 20 5 5 8" xfId="40548"/>
    <cellStyle name="Примечание 20 5 6" xfId="40549"/>
    <cellStyle name="Примечание 20 5 6 2" xfId="40550"/>
    <cellStyle name="Примечание 20 5 6 2 2" xfId="40551"/>
    <cellStyle name="Примечание 20 5 6 2 3" xfId="40552"/>
    <cellStyle name="Примечание 20 5 6 2 4" xfId="40553"/>
    <cellStyle name="Примечание 20 5 6 2 5" xfId="40554"/>
    <cellStyle name="Примечание 20 5 6 2 6" xfId="40555"/>
    <cellStyle name="Примечание 20 5 6 2 7" xfId="40556"/>
    <cellStyle name="Примечание 20 5 6 3" xfId="40557"/>
    <cellStyle name="Примечание 20 5 6 4" xfId="40558"/>
    <cellStyle name="Примечание 20 5 6 5" xfId="40559"/>
    <cellStyle name="Примечание 20 5 6 6" xfId="40560"/>
    <cellStyle name="Примечание 20 5 6 7" xfId="40561"/>
    <cellStyle name="Примечание 20 5 6 8" xfId="40562"/>
    <cellStyle name="Примечание 20 5 7" xfId="40563"/>
    <cellStyle name="Примечание 20 5 7 2" xfId="40564"/>
    <cellStyle name="Примечание 20 5 7 2 2" xfId="40565"/>
    <cellStyle name="Примечание 20 5 7 2 3" xfId="40566"/>
    <cellStyle name="Примечание 20 5 7 2 4" xfId="40567"/>
    <cellStyle name="Примечание 20 5 7 2 5" xfId="40568"/>
    <cellStyle name="Примечание 20 5 7 2 6" xfId="40569"/>
    <cellStyle name="Примечание 20 5 7 2 7" xfId="40570"/>
    <cellStyle name="Примечание 20 5 7 3" xfId="40571"/>
    <cellStyle name="Примечание 20 5 7 4" xfId="40572"/>
    <cellStyle name="Примечание 20 5 7 5" xfId="40573"/>
    <cellStyle name="Примечание 20 5 7 6" xfId="40574"/>
    <cellStyle name="Примечание 20 5 7 7" xfId="40575"/>
    <cellStyle name="Примечание 20 5 7 8" xfId="40576"/>
    <cellStyle name="Примечание 20 5 8" xfId="40577"/>
    <cellStyle name="Примечание 20 5 8 2" xfId="40578"/>
    <cellStyle name="Примечание 20 5 8 2 2" xfId="40579"/>
    <cellStyle name="Примечание 20 5 8 2 3" xfId="40580"/>
    <cellStyle name="Примечание 20 5 8 2 4" xfId="40581"/>
    <cellStyle name="Примечание 20 5 8 2 5" xfId="40582"/>
    <cellStyle name="Примечание 20 5 8 2 6" xfId="40583"/>
    <cellStyle name="Примечание 20 5 8 2 7" xfId="40584"/>
    <cellStyle name="Примечание 20 5 8 3" xfId="40585"/>
    <cellStyle name="Примечание 20 5 8 4" xfId="40586"/>
    <cellStyle name="Примечание 20 5 8 5" xfId="40587"/>
    <cellStyle name="Примечание 20 5 8 6" xfId="40588"/>
    <cellStyle name="Примечание 20 5 8 7" xfId="40589"/>
    <cellStyle name="Примечание 20 5 8 8" xfId="40590"/>
    <cellStyle name="Примечание 20 5 9" xfId="40591"/>
    <cellStyle name="Примечание 20 5 9 2" xfId="40592"/>
    <cellStyle name="Примечание 20 5 9 2 2" xfId="40593"/>
    <cellStyle name="Примечание 20 5 9 2 3" xfId="40594"/>
    <cellStyle name="Примечание 20 5 9 2 4" xfId="40595"/>
    <cellStyle name="Примечание 20 5 9 2 5" xfId="40596"/>
    <cellStyle name="Примечание 20 5 9 2 6" xfId="40597"/>
    <cellStyle name="Примечание 20 5 9 2 7" xfId="40598"/>
    <cellStyle name="Примечание 20 5 9 3" xfId="40599"/>
    <cellStyle name="Примечание 20 5 9 4" xfId="40600"/>
    <cellStyle name="Примечание 20 5 9 5" xfId="40601"/>
    <cellStyle name="Примечание 20 5 9 6" xfId="40602"/>
    <cellStyle name="Примечание 20 5 9 7" xfId="40603"/>
    <cellStyle name="Примечание 20 5 9 8" xfId="40604"/>
    <cellStyle name="Примечание 20 5_7 Расчёт тарифа 2011-2012 МЭС Востока" xfId="40605"/>
    <cellStyle name="Примечание 20 6" xfId="40606"/>
    <cellStyle name="Примечание 20 6 10" xfId="40607"/>
    <cellStyle name="Примечание 20 6 10 2" xfId="40608"/>
    <cellStyle name="Примечание 20 6 10 2 2" xfId="40609"/>
    <cellStyle name="Примечание 20 6 10 2 3" xfId="40610"/>
    <cellStyle name="Примечание 20 6 10 2 4" xfId="40611"/>
    <cellStyle name="Примечание 20 6 10 2 5" xfId="40612"/>
    <cellStyle name="Примечание 20 6 10 2 6" xfId="40613"/>
    <cellStyle name="Примечание 20 6 10 2 7" xfId="40614"/>
    <cellStyle name="Примечание 20 6 10 3" xfId="40615"/>
    <cellStyle name="Примечание 20 6 10 4" xfId="40616"/>
    <cellStyle name="Примечание 20 6 10 5" xfId="40617"/>
    <cellStyle name="Примечание 20 6 10 6" xfId="40618"/>
    <cellStyle name="Примечание 20 6 10 7" xfId="40619"/>
    <cellStyle name="Примечание 20 6 10 8" xfId="40620"/>
    <cellStyle name="Примечание 20 6 11" xfId="40621"/>
    <cellStyle name="Примечание 20 6 11 2" xfId="40622"/>
    <cellStyle name="Примечание 20 6 11 2 2" xfId="40623"/>
    <cellStyle name="Примечание 20 6 11 2 3" xfId="40624"/>
    <cellStyle name="Примечание 20 6 11 2 4" xfId="40625"/>
    <cellStyle name="Примечание 20 6 11 2 5" xfId="40626"/>
    <cellStyle name="Примечание 20 6 11 2 6" xfId="40627"/>
    <cellStyle name="Примечание 20 6 11 2 7" xfId="40628"/>
    <cellStyle name="Примечание 20 6 11 3" xfId="40629"/>
    <cellStyle name="Примечание 20 6 11 4" xfId="40630"/>
    <cellStyle name="Примечание 20 6 11 5" xfId="40631"/>
    <cellStyle name="Примечание 20 6 11 6" xfId="40632"/>
    <cellStyle name="Примечание 20 6 11 7" xfId="40633"/>
    <cellStyle name="Примечание 20 6 11 8" xfId="40634"/>
    <cellStyle name="Примечание 20 6 12" xfId="40635"/>
    <cellStyle name="Примечание 20 6 12 2" xfId="40636"/>
    <cellStyle name="Примечание 20 6 12 2 2" xfId="40637"/>
    <cellStyle name="Примечание 20 6 12 2 3" xfId="40638"/>
    <cellStyle name="Примечание 20 6 12 2 4" xfId="40639"/>
    <cellStyle name="Примечание 20 6 12 2 5" xfId="40640"/>
    <cellStyle name="Примечание 20 6 12 2 6" xfId="40641"/>
    <cellStyle name="Примечание 20 6 12 2 7" xfId="40642"/>
    <cellStyle name="Примечание 20 6 12 3" xfId="40643"/>
    <cellStyle name="Примечание 20 6 12 4" xfId="40644"/>
    <cellStyle name="Примечание 20 6 12 5" xfId="40645"/>
    <cellStyle name="Примечание 20 6 12 6" xfId="40646"/>
    <cellStyle name="Примечание 20 6 12 7" xfId="40647"/>
    <cellStyle name="Примечание 20 6 12 8" xfId="40648"/>
    <cellStyle name="Примечание 20 6 13" xfId="40649"/>
    <cellStyle name="Примечание 20 6 13 2" xfId="40650"/>
    <cellStyle name="Примечание 20 6 13 2 2" xfId="40651"/>
    <cellStyle name="Примечание 20 6 13 2 3" xfId="40652"/>
    <cellStyle name="Примечание 20 6 13 2 4" xfId="40653"/>
    <cellStyle name="Примечание 20 6 13 2 5" xfId="40654"/>
    <cellStyle name="Примечание 20 6 13 2 6" xfId="40655"/>
    <cellStyle name="Примечание 20 6 13 2 7" xfId="40656"/>
    <cellStyle name="Примечание 20 6 13 3" xfId="40657"/>
    <cellStyle name="Примечание 20 6 13 4" xfId="40658"/>
    <cellStyle name="Примечание 20 6 13 5" xfId="40659"/>
    <cellStyle name="Примечание 20 6 13 6" xfId="40660"/>
    <cellStyle name="Примечание 20 6 13 7" xfId="40661"/>
    <cellStyle name="Примечание 20 6 13 8" xfId="40662"/>
    <cellStyle name="Примечание 20 6 14" xfId="40663"/>
    <cellStyle name="Примечание 20 6 14 2" xfId="40664"/>
    <cellStyle name="Примечание 20 6 14 2 2" xfId="40665"/>
    <cellStyle name="Примечание 20 6 14 2 3" xfId="40666"/>
    <cellStyle name="Примечание 20 6 14 2 4" xfId="40667"/>
    <cellStyle name="Примечание 20 6 14 2 5" xfId="40668"/>
    <cellStyle name="Примечание 20 6 14 2 6" xfId="40669"/>
    <cellStyle name="Примечание 20 6 14 2 7" xfId="40670"/>
    <cellStyle name="Примечание 20 6 14 3" xfId="40671"/>
    <cellStyle name="Примечание 20 6 14 4" xfId="40672"/>
    <cellStyle name="Примечание 20 6 14 5" xfId="40673"/>
    <cellStyle name="Примечание 20 6 14 6" xfId="40674"/>
    <cellStyle name="Примечание 20 6 14 7" xfId="40675"/>
    <cellStyle name="Примечание 20 6 14 8" xfId="40676"/>
    <cellStyle name="Примечание 20 6 15" xfId="40677"/>
    <cellStyle name="Примечание 20 6 15 2" xfId="40678"/>
    <cellStyle name="Примечание 20 6 15 2 2" xfId="40679"/>
    <cellStyle name="Примечание 20 6 15 2 3" xfId="40680"/>
    <cellStyle name="Примечание 20 6 15 2 4" xfId="40681"/>
    <cellStyle name="Примечание 20 6 15 2 5" xfId="40682"/>
    <cellStyle name="Примечание 20 6 15 2 6" xfId="40683"/>
    <cellStyle name="Примечание 20 6 15 2 7" xfId="40684"/>
    <cellStyle name="Примечание 20 6 15 3" xfId="40685"/>
    <cellStyle name="Примечание 20 6 15 4" xfId="40686"/>
    <cellStyle name="Примечание 20 6 15 5" xfId="40687"/>
    <cellStyle name="Примечание 20 6 15 6" xfId="40688"/>
    <cellStyle name="Примечание 20 6 15 7" xfId="40689"/>
    <cellStyle name="Примечание 20 6 15 8" xfId="40690"/>
    <cellStyle name="Примечание 20 6 16" xfId="40691"/>
    <cellStyle name="Примечание 20 6 16 2" xfId="40692"/>
    <cellStyle name="Примечание 20 6 16 2 2" xfId="40693"/>
    <cellStyle name="Примечание 20 6 16 2 3" xfId="40694"/>
    <cellStyle name="Примечание 20 6 16 2 4" xfId="40695"/>
    <cellStyle name="Примечание 20 6 16 2 5" xfId="40696"/>
    <cellStyle name="Примечание 20 6 16 2 6" xfId="40697"/>
    <cellStyle name="Примечание 20 6 16 2 7" xfId="40698"/>
    <cellStyle name="Примечание 20 6 16 3" xfId="40699"/>
    <cellStyle name="Примечание 20 6 16 4" xfId="40700"/>
    <cellStyle name="Примечание 20 6 16 5" xfId="40701"/>
    <cellStyle name="Примечание 20 6 16 6" xfId="40702"/>
    <cellStyle name="Примечание 20 6 16 7" xfId="40703"/>
    <cellStyle name="Примечание 20 6 16 8" xfId="40704"/>
    <cellStyle name="Примечание 20 6 17" xfId="40705"/>
    <cellStyle name="Примечание 20 6 17 2" xfId="40706"/>
    <cellStyle name="Примечание 20 6 17 2 2" xfId="40707"/>
    <cellStyle name="Примечание 20 6 17 2 3" xfId="40708"/>
    <cellStyle name="Примечание 20 6 17 2 4" xfId="40709"/>
    <cellStyle name="Примечание 20 6 17 2 5" xfId="40710"/>
    <cellStyle name="Примечание 20 6 17 2 6" xfId="40711"/>
    <cellStyle name="Примечание 20 6 17 2 7" xfId="40712"/>
    <cellStyle name="Примечание 20 6 17 3" xfId="40713"/>
    <cellStyle name="Примечание 20 6 17 4" xfId="40714"/>
    <cellStyle name="Примечание 20 6 17 5" xfId="40715"/>
    <cellStyle name="Примечание 20 6 17 6" xfId="40716"/>
    <cellStyle name="Примечание 20 6 17 7" xfId="40717"/>
    <cellStyle name="Примечание 20 6 17 8" xfId="40718"/>
    <cellStyle name="Примечание 20 6 18" xfId="40719"/>
    <cellStyle name="Примечание 20 6 18 2" xfId="40720"/>
    <cellStyle name="Примечание 20 6 18 2 2" xfId="40721"/>
    <cellStyle name="Примечание 20 6 18 2 3" xfId="40722"/>
    <cellStyle name="Примечание 20 6 18 2 4" xfId="40723"/>
    <cellStyle name="Примечание 20 6 18 2 5" xfId="40724"/>
    <cellStyle name="Примечание 20 6 18 2 6" xfId="40725"/>
    <cellStyle name="Примечание 20 6 18 2 7" xfId="40726"/>
    <cellStyle name="Примечание 20 6 18 3" xfId="40727"/>
    <cellStyle name="Примечание 20 6 18 4" xfId="40728"/>
    <cellStyle name="Примечание 20 6 18 5" xfId="40729"/>
    <cellStyle name="Примечание 20 6 18 6" xfId="40730"/>
    <cellStyle name="Примечание 20 6 18 7" xfId="40731"/>
    <cellStyle name="Примечание 20 6 18 8" xfId="40732"/>
    <cellStyle name="Примечание 20 6 19" xfId="40733"/>
    <cellStyle name="Примечание 20 6 19 2" xfId="40734"/>
    <cellStyle name="Примечание 20 6 19 2 2" xfId="40735"/>
    <cellStyle name="Примечание 20 6 19 2 3" xfId="40736"/>
    <cellStyle name="Примечание 20 6 19 2 4" xfId="40737"/>
    <cellStyle name="Примечание 20 6 19 2 5" xfId="40738"/>
    <cellStyle name="Примечание 20 6 19 2 6" xfId="40739"/>
    <cellStyle name="Примечание 20 6 19 2 7" xfId="40740"/>
    <cellStyle name="Примечание 20 6 19 3" xfId="40741"/>
    <cellStyle name="Примечание 20 6 19 4" xfId="40742"/>
    <cellStyle name="Примечание 20 6 19 5" xfId="40743"/>
    <cellStyle name="Примечание 20 6 19 6" xfId="40744"/>
    <cellStyle name="Примечание 20 6 19 7" xfId="40745"/>
    <cellStyle name="Примечание 20 6 19 8" xfId="40746"/>
    <cellStyle name="Примечание 20 6 2" xfId="40747"/>
    <cellStyle name="Примечание 20 6 2 2" xfId="40748"/>
    <cellStyle name="Примечание 20 6 2 2 2" xfId="40749"/>
    <cellStyle name="Примечание 20 6 2 2 3" xfId="40750"/>
    <cellStyle name="Примечание 20 6 2 2 4" xfId="40751"/>
    <cellStyle name="Примечание 20 6 2 2 5" xfId="40752"/>
    <cellStyle name="Примечание 20 6 2 2 6" xfId="40753"/>
    <cellStyle name="Примечание 20 6 2 2 7" xfId="40754"/>
    <cellStyle name="Примечание 20 6 2 3" xfId="40755"/>
    <cellStyle name="Примечание 20 6 2 4" xfId="40756"/>
    <cellStyle name="Примечание 20 6 2 5" xfId="40757"/>
    <cellStyle name="Примечание 20 6 2 6" xfId="40758"/>
    <cellStyle name="Примечание 20 6 2 7" xfId="40759"/>
    <cellStyle name="Примечание 20 6 2 8" xfId="40760"/>
    <cellStyle name="Примечание 20 6 20" xfId="40761"/>
    <cellStyle name="Примечание 20 6 20 2" xfId="40762"/>
    <cellStyle name="Примечание 20 6 20 2 2" xfId="40763"/>
    <cellStyle name="Примечание 20 6 20 2 3" xfId="40764"/>
    <cellStyle name="Примечание 20 6 20 2 4" xfId="40765"/>
    <cellStyle name="Примечание 20 6 20 2 5" xfId="40766"/>
    <cellStyle name="Примечание 20 6 20 2 6" xfId="40767"/>
    <cellStyle name="Примечание 20 6 20 2 7" xfId="40768"/>
    <cellStyle name="Примечание 20 6 20 3" xfId="40769"/>
    <cellStyle name="Примечание 20 6 20 4" xfId="40770"/>
    <cellStyle name="Примечание 20 6 20 5" xfId="40771"/>
    <cellStyle name="Примечание 20 6 20 6" xfId="40772"/>
    <cellStyle name="Примечание 20 6 20 7" xfId="40773"/>
    <cellStyle name="Примечание 20 6 20 8" xfId="40774"/>
    <cellStyle name="Примечание 20 6 21" xfId="40775"/>
    <cellStyle name="Примечание 20 6 21 2" xfId="40776"/>
    <cellStyle name="Примечание 20 6 21 2 2" xfId="40777"/>
    <cellStyle name="Примечание 20 6 21 2 3" xfId="40778"/>
    <cellStyle name="Примечание 20 6 21 2 4" xfId="40779"/>
    <cellStyle name="Примечание 20 6 21 2 5" xfId="40780"/>
    <cellStyle name="Примечание 20 6 21 2 6" xfId="40781"/>
    <cellStyle name="Примечание 20 6 21 2 7" xfId="40782"/>
    <cellStyle name="Примечание 20 6 21 3" xfId="40783"/>
    <cellStyle name="Примечание 20 6 21 4" xfId="40784"/>
    <cellStyle name="Примечание 20 6 21 5" xfId="40785"/>
    <cellStyle name="Примечание 20 6 21 6" xfId="40786"/>
    <cellStyle name="Примечание 20 6 21 7" xfId="40787"/>
    <cellStyle name="Примечание 20 6 21 8" xfId="40788"/>
    <cellStyle name="Примечание 20 6 22" xfId="40789"/>
    <cellStyle name="Примечание 20 6 22 2" xfId="40790"/>
    <cellStyle name="Примечание 20 6 22 2 2" xfId="40791"/>
    <cellStyle name="Примечание 20 6 22 2 3" xfId="40792"/>
    <cellStyle name="Примечание 20 6 22 2 4" xfId="40793"/>
    <cellStyle name="Примечание 20 6 22 2 5" xfId="40794"/>
    <cellStyle name="Примечание 20 6 22 2 6" xfId="40795"/>
    <cellStyle name="Примечание 20 6 22 2 7" xfId="40796"/>
    <cellStyle name="Примечание 20 6 22 3" xfId="40797"/>
    <cellStyle name="Примечание 20 6 22 4" xfId="40798"/>
    <cellStyle name="Примечание 20 6 22 5" xfId="40799"/>
    <cellStyle name="Примечание 20 6 22 6" xfId="40800"/>
    <cellStyle name="Примечание 20 6 22 7" xfId="40801"/>
    <cellStyle name="Примечание 20 6 22 8" xfId="40802"/>
    <cellStyle name="Примечание 20 6 23" xfId="40803"/>
    <cellStyle name="Примечание 20 6 23 2" xfId="40804"/>
    <cellStyle name="Примечание 20 6 23 2 2" xfId="40805"/>
    <cellStyle name="Примечание 20 6 23 2 3" xfId="40806"/>
    <cellStyle name="Примечание 20 6 23 2 4" xfId="40807"/>
    <cellStyle name="Примечание 20 6 23 2 5" xfId="40808"/>
    <cellStyle name="Примечание 20 6 23 2 6" xfId="40809"/>
    <cellStyle name="Примечание 20 6 23 2 7" xfId="40810"/>
    <cellStyle name="Примечание 20 6 23 3" xfId="40811"/>
    <cellStyle name="Примечание 20 6 23 4" xfId="40812"/>
    <cellStyle name="Примечание 20 6 23 5" xfId="40813"/>
    <cellStyle name="Примечание 20 6 23 6" xfId="40814"/>
    <cellStyle name="Примечание 20 6 23 7" xfId="40815"/>
    <cellStyle name="Примечание 20 6 23 8" xfId="40816"/>
    <cellStyle name="Примечание 20 6 24" xfId="40817"/>
    <cellStyle name="Примечание 20 6 24 2" xfId="40818"/>
    <cellStyle name="Примечание 20 6 24 2 2" xfId="40819"/>
    <cellStyle name="Примечание 20 6 24 2 3" xfId="40820"/>
    <cellStyle name="Примечание 20 6 24 2 4" xfId="40821"/>
    <cellStyle name="Примечание 20 6 24 2 5" xfId="40822"/>
    <cellStyle name="Примечание 20 6 24 2 6" xfId="40823"/>
    <cellStyle name="Примечание 20 6 24 2 7" xfId="40824"/>
    <cellStyle name="Примечание 20 6 24 3" xfId="40825"/>
    <cellStyle name="Примечание 20 6 24 4" xfId="40826"/>
    <cellStyle name="Примечание 20 6 24 5" xfId="40827"/>
    <cellStyle name="Примечание 20 6 24 6" xfId="40828"/>
    <cellStyle name="Примечание 20 6 24 7" xfId="40829"/>
    <cellStyle name="Примечание 20 6 24 8" xfId="40830"/>
    <cellStyle name="Примечание 20 6 25" xfId="40831"/>
    <cellStyle name="Примечание 20 6 25 2" xfId="40832"/>
    <cellStyle name="Примечание 20 6 25 2 2" xfId="40833"/>
    <cellStyle name="Примечание 20 6 25 2 3" xfId="40834"/>
    <cellStyle name="Примечание 20 6 25 2 4" xfId="40835"/>
    <cellStyle name="Примечание 20 6 25 2 5" xfId="40836"/>
    <cellStyle name="Примечание 20 6 25 2 6" xfId="40837"/>
    <cellStyle name="Примечание 20 6 25 2 7" xfId="40838"/>
    <cellStyle name="Примечание 20 6 25 3" xfId="40839"/>
    <cellStyle name="Примечание 20 6 25 4" xfId="40840"/>
    <cellStyle name="Примечание 20 6 25 5" xfId="40841"/>
    <cellStyle name="Примечание 20 6 25 6" xfId="40842"/>
    <cellStyle name="Примечание 20 6 25 7" xfId="40843"/>
    <cellStyle name="Примечание 20 6 25 8" xfId="40844"/>
    <cellStyle name="Примечание 20 6 26" xfId="40845"/>
    <cellStyle name="Примечание 20 6 26 2" xfId="40846"/>
    <cellStyle name="Примечание 20 6 26 2 2" xfId="40847"/>
    <cellStyle name="Примечание 20 6 26 2 3" xfId="40848"/>
    <cellStyle name="Примечание 20 6 26 2 4" xfId="40849"/>
    <cellStyle name="Примечание 20 6 26 2 5" xfId="40850"/>
    <cellStyle name="Примечание 20 6 26 2 6" xfId="40851"/>
    <cellStyle name="Примечание 20 6 26 2 7" xfId="40852"/>
    <cellStyle name="Примечание 20 6 26 3" xfId="40853"/>
    <cellStyle name="Примечание 20 6 26 4" xfId="40854"/>
    <cellStyle name="Примечание 20 6 26 5" xfId="40855"/>
    <cellStyle name="Примечание 20 6 26 6" xfId="40856"/>
    <cellStyle name="Примечание 20 6 26 7" xfId="40857"/>
    <cellStyle name="Примечание 20 6 26 8" xfId="40858"/>
    <cellStyle name="Примечание 20 6 27" xfId="40859"/>
    <cellStyle name="Примечание 20 6 27 2" xfId="40860"/>
    <cellStyle name="Примечание 20 6 27 2 2" xfId="40861"/>
    <cellStyle name="Примечание 20 6 27 2 3" xfId="40862"/>
    <cellStyle name="Примечание 20 6 27 2 4" xfId="40863"/>
    <cellStyle name="Примечание 20 6 27 2 5" xfId="40864"/>
    <cellStyle name="Примечание 20 6 27 2 6" xfId="40865"/>
    <cellStyle name="Примечание 20 6 27 2 7" xfId="40866"/>
    <cellStyle name="Примечание 20 6 27 3" xfId="40867"/>
    <cellStyle name="Примечание 20 6 27 4" xfId="40868"/>
    <cellStyle name="Примечание 20 6 27 5" xfId="40869"/>
    <cellStyle name="Примечание 20 6 27 6" xfId="40870"/>
    <cellStyle name="Примечание 20 6 27 7" xfId="40871"/>
    <cellStyle name="Примечание 20 6 27 8" xfId="40872"/>
    <cellStyle name="Примечание 20 6 28" xfId="40873"/>
    <cellStyle name="Примечание 20 6 28 2" xfId="40874"/>
    <cellStyle name="Примечание 20 6 28 2 2" xfId="40875"/>
    <cellStyle name="Примечание 20 6 28 2 3" xfId="40876"/>
    <cellStyle name="Примечание 20 6 28 2 4" xfId="40877"/>
    <cellStyle name="Примечание 20 6 28 2 5" xfId="40878"/>
    <cellStyle name="Примечание 20 6 28 2 6" xfId="40879"/>
    <cellStyle name="Примечание 20 6 28 2 7" xfId="40880"/>
    <cellStyle name="Примечание 20 6 28 3" xfId="40881"/>
    <cellStyle name="Примечание 20 6 28 4" xfId="40882"/>
    <cellStyle name="Примечание 20 6 28 5" xfId="40883"/>
    <cellStyle name="Примечание 20 6 28 6" xfId="40884"/>
    <cellStyle name="Примечание 20 6 28 7" xfId="40885"/>
    <cellStyle name="Примечание 20 6 28 8" xfId="40886"/>
    <cellStyle name="Примечание 20 6 29" xfId="40887"/>
    <cellStyle name="Примечание 20 6 29 2" xfId="40888"/>
    <cellStyle name="Примечание 20 6 29 3" xfId="40889"/>
    <cellStyle name="Примечание 20 6 29 4" xfId="40890"/>
    <cellStyle name="Примечание 20 6 29 5" xfId="40891"/>
    <cellStyle name="Примечание 20 6 29 6" xfId="40892"/>
    <cellStyle name="Примечание 20 6 29 7" xfId="40893"/>
    <cellStyle name="Примечание 20 6 3" xfId="40894"/>
    <cellStyle name="Примечание 20 6 3 2" xfId="40895"/>
    <cellStyle name="Примечание 20 6 3 2 2" xfId="40896"/>
    <cellStyle name="Примечание 20 6 3 2 3" xfId="40897"/>
    <cellStyle name="Примечание 20 6 3 2 4" xfId="40898"/>
    <cellStyle name="Примечание 20 6 3 2 5" xfId="40899"/>
    <cellStyle name="Примечание 20 6 3 2 6" xfId="40900"/>
    <cellStyle name="Примечание 20 6 3 2 7" xfId="40901"/>
    <cellStyle name="Примечание 20 6 3 3" xfId="40902"/>
    <cellStyle name="Примечание 20 6 3 4" xfId="40903"/>
    <cellStyle name="Примечание 20 6 3 5" xfId="40904"/>
    <cellStyle name="Примечание 20 6 3 6" xfId="40905"/>
    <cellStyle name="Примечание 20 6 3 7" xfId="40906"/>
    <cellStyle name="Примечание 20 6 3 8" xfId="40907"/>
    <cellStyle name="Примечание 20 6 30" xfId="40908"/>
    <cellStyle name="Примечание 20 6 31" xfId="40909"/>
    <cellStyle name="Примечание 20 6 32" xfId="40910"/>
    <cellStyle name="Примечание 20 6 33" xfId="40911"/>
    <cellStyle name="Примечание 20 6 34" xfId="40912"/>
    <cellStyle name="Примечание 20 6 35" xfId="40913"/>
    <cellStyle name="Примечание 20 6 4" xfId="40914"/>
    <cellStyle name="Примечание 20 6 4 2" xfId="40915"/>
    <cellStyle name="Примечание 20 6 4 2 2" xfId="40916"/>
    <cellStyle name="Примечание 20 6 4 2 3" xfId="40917"/>
    <cellStyle name="Примечание 20 6 4 2 4" xfId="40918"/>
    <cellStyle name="Примечание 20 6 4 2 5" xfId="40919"/>
    <cellStyle name="Примечание 20 6 4 2 6" xfId="40920"/>
    <cellStyle name="Примечание 20 6 4 2 7" xfId="40921"/>
    <cellStyle name="Примечание 20 6 4 3" xfId="40922"/>
    <cellStyle name="Примечание 20 6 4 4" xfId="40923"/>
    <cellStyle name="Примечание 20 6 4 5" xfId="40924"/>
    <cellStyle name="Примечание 20 6 4 6" xfId="40925"/>
    <cellStyle name="Примечание 20 6 4 7" xfId="40926"/>
    <cellStyle name="Примечание 20 6 4 8" xfId="40927"/>
    <cellStyle name="Примечание 20 6 5" xfId="40928"/>
    <cellStyle name="Примечание 20 6 5 2" xfId="40929"/>
    <cellStyle name="Примечание 20 6 5 2 2" xfId="40930"/>
    <cellStyle name="Примечание 20 6 5 2 3" xfId="40931"/>
    <cellStyle name="Примечание 20 6 5 2 4" xfId="40932"/>
    <cellStyle name="Примечание 20 6 5 2 5" xfId="40933"/>
    <cellStyle name="Примечание 20 6 5 2 6" xfId="40934"/>
    <cellStyle name="Примечание 20 6 5 2 7" xfId="40935"/>
    <cellStyle name="Примечание 20 6 5 3" xfId="40936"/>
    <cellStyle name="Примечание 20 6 5 4" xfId="40937"/>
    <cellStyle name="Примечание 20 6 5 5" xfId="40938"/>
    <cellStyle name="Примечание 20 6 5 6" xfId="40939"/>
    <cellStyle name="Примечание 20 6 5 7" xfId="40940"/>
    <cellStyle name="Примечание 20 6 5 8" xfId="40941"/>
    <cellStyle name="Примечание 20 6 6" xfId="40942"/>
    <cellStyle name="Примечание 20 6 6 2" xfId="40943"/>
    <cellStyle name="Примечание 20 6 6 2 2" xfId="40944"/>
    <cellStyle name="Примечание 20 6 6 2 3" xfId="40945"/>
    <cellStyle name="Примечание 20 6 6 2 4" xfId="40946"/>
    <cellStyle name="Примечание 20 6 6 2 5" xfId="40947"/>
    <cellStyle name="Примечание 20 6 6 2 6" xfId="40948"/>
    <cellStyle name="Примечание 20 6 6 2 7" xfId="40949"/>
    <cellStyle name="Примечание 20 6 6 3" xfId="40950"/>
    <cellStyle name="Примечание 20 6 6 4" xfId="40951"/>
    <cellStyle name="Примечание 20 6 6 5" xfId="40952"/>
    <cellStyle name="Примечание 20 6 6 6" xfId="40953"/>
    <cellStyle name="Примечание 20 6 6 7" xfId="40954"/>
    <cellStyle name="Примечание 20 6 6 8" xfId="40955"/>
    <cellStyle name="Примечание 20 6 7" xfId="40956"/>
    <cellStyle name="Примечание 20 6 7 2" xfId="40957"/>
    <cellStyle name="Примечание 20 6 7 2 2" xfId="40958"/>
    <cellStyle name="Примечание 20 6 7 2 3" xfId="40959"/>
    <cellStyle name="Примечание 20 6 7 2 4" xfId="40960"/>
    <cellStyle name="Примечание 20 6 7 2 5" xfId="40961"/>
    <cellStyle name="Примечание 20 6 7 2 6" xfId="40962"/>
    <cellStyle name="Примечание 20 6 7 2 7" xfId="40963"/>
    <cellStyle name="Примечание 20 6 7 3" xfId="40964"/>
    <cellStyle name="Примечание 20 6 7 4" xfId="40965"/>
    <cellStyle name="Примечание 20 6 7 5" xfId="40966"/>
    <cellStyle name="Примечание 20 6 7 6" xfId="40967"/>
    <cellStyle name="Примечание 20 6 7 7" xfId="40968"/>
    <cellStyle name="Примечание 20 6 7 8" xfId="40969"/>
    <cellStyle name="Примечание 20 6 8" xfId="40970"/>
    <cellStyle name="Примечание 20 6 8 2" xfId="40971"/>
    <cellStyle name="Примечание 20 6 8 2 2" xfId="40972"/>
    <cellStyle name="Примечание 20 6 8 2 3" xfId="40973"/>
    <cellStyle name="Примечание 20 6 8 2 4" xfId="40974"/>
    <cellStyle name="Примечание 20 6 8 2 5" xfId="40975"/>
    <cellStyle name="Примечание 20 6 8 2 6" xfId="40976"/>
    <cellStyle name="Примечание 20 6 8 2 7" xfId="40977"/>
    <cellStyle name="Примечание 20 6 8 3" xfId="40978"/>
    <cellStyle name="Примечание 20 6 8 4" xfId="40979"/>
    <cellStyle name="Примечание 20 6 8 5" xfId="40980"/>
    <cellStyle name="Примечание 20 6 8 6" xfId="40981"/>
    <cellStyle name="Примечание 20 6 8 7" xfId="40982"/>
    <cellStyle name="Примечание 20 6 8 8" xfId="40983"/>
    <cellStyle name="Примечание 20 6 9" xfId="40984"/>
    <cellStyle name="Примечание 20 6 9 2" xfId="40985"/>
    <cellStyle name="Примечание 20 6 9 2 2" xfId="40986"/>
    <cellStyle name="Примечание 20 6 9 2 3" xfId="40987"/>
    <cellStyle name="Примечание 20 6 9 2 4" xfId="40988"/>
    <cellStyle name="Примечание 20 6 9 2 5" xfId="40989"/>
    <cellStyle name="Примечание 20 6 9 2 6" xfId="40990"/>
    <cellStyle name="Примечание 20 6 9 2 7" xfId="40991"/>
    <cellStyle name="Примечание 20 6 9 3" xfId="40992"/>
    <cellStyle name="Примечание 20 6 9 4" xfId="40993"/>
    <cellStyle name="Примечание 20 6 9 5" xfId="40994"/>
    <cellStyle name="Примечание 20 6 9 6" xfId="40995"/>
    <cellStyle name="Примечание 20 6 9 7" xfId="40996"/>
    <cellStyle name="Примечание 20 6 9 8" xfId="40997"/>
    <cellStyle name="Примечание 20 6_7 Расчёт тарифа 2011-2012 МЭС Востока" xfId="40998"/>
    <cellStyle name="Примечание 20 7" xfId="40999"/>
    <cellStyle name="Примечание 20 7 10" xfId="41000"/>
    <cellStyle name="Примечание 20 7 10 2" xfId="41001"/>
    <cellStyle name="Примечание 20 7 10 2 2" xfId="41002"/>
    <cellStyle name="Примечание 20 7 10 2 3" xfId="41003"/>
    <cellStyle name="Примечание 20 7 10 2 4" xfId="41004"/>
    <cellStyle name="Примечание 20 7 10 2 5" xfId="41005"/>
    <cellStyle name="Примечание 20 7 10 2 6" xfId="41006"/>
    <cellStyle name="Примечание 20 7 10 2 7" xfId="41007"/>
    <cellStyle name="Примечание 20 7 10 3" xfId="41008"/>
    <cellStyle name="Примечание 20 7 10 4" xfId="41009"/>
    <cellStyle name="Примечание 20 7 10 5" xfId="41010"/>
    <cellStyle name="Примечание 20 7 10 6" xfId="41011"/>
    <cellStyle name="Примечание 20 7 10 7" xfId="41012"/>
    <cellStyle name="Примечание 20 7 10 8" xfId="41013"/>
    <cellStyle name="Примечание 20 7 11" xfId="41014"/>
    <cellStyle name="Примечание 20 7 11 2" xfId="41015"/>
    <cellStyle name="Примечание 20 7 11 2 2" xfId="41016"/>
    <cellStyle name="Примечание 20 7 11 2 3" xfId="41017"/>
    <cellStyle name="Примечание 20 7 11 2 4" xfId="41018"/>
    <cellStyle name="Примечание 20 7 11 2 5" xfId="41019"/>
    <cellStyle name="Примечание 20 7 11 2 6" xfId="41020"/>
    <cellStyle name="Примечание 20 7 11 2 7" xfId="41021"/>
    <cellStyle name="Примечание 20 7 11 3" xfId="41022"/>
    <cellStyle name="Примечание 20 7 11 4" xfId="41023"/>
    <cellStyle name="Примечание 20 7 11 5" xfId="41024"/>
    <cellStyle name="Примечание 20 7 11 6" xfId="41025"/>
    <cellStyle name="Примечание 20 7 11 7" xfId="41026"/>
    <cellStyle name="Примечание 20 7 11 8" xfId="41027"/>
    <cellStyle name="Примечание 20 7 12" xfId="41028"/>
    <cellStyle name="Примечание 20 7 12 2" xfId="41029"/>
    <cellStyle name="Примечание 20 7 12 2 2" xfId="41030"/>
    <cellStyle name="Примечание 20 7 12 2 3" xfId="41031"/>
    <cellStyle name="Примечание 20 7 12 2 4" xfId="41032"/>
    <cellStyle name="Примечание 20 7 12 2 5" xfId="41033"/>
    <cellStyle name="Примечание 20 7 12 2 6" xfId="41034"/>
    <cellStyle name="Примечание 20 7 12 2 7" xfId="41035"/>
    <cellStyle name="Примечание 20 7 12 3" xfId="41036"/>
    <cellStyle name="Примечание 20 7 12 4" xfId="41037"/>
    <cellStyle name="Примечание 20 7 12 5" xfId="41038"/>
    <cellStyle name="Примечание 20 7 12 6" xfId="41039"/>
    <cellStyle name="Примечание 20 7 12 7" xfId="41040"/>
    <cellStyle name="Примечание 20 7 12 8" xfId="41041"/>
    <cellStyle name="Примечание 20 7 13" xfId="41042"/>
    <cellStyle name="Примечание 20 7 13 2" xfId="41043"/>
    <cellStyle name="Примечание 20 7 13 2 2" xfId="41044"/>
    <cellStyle name="Примечание 20 7 13 2 3" xfId="41045"/>
    <cellStyle name="Примечание 20 7 13 2 4" xfId="41046"/>
    <cellStyle name="Примечание 20 7 13 2 5" xfId="41047"/>
    <cellStyle name="Примечание 20 7 13 2 6" xfId="41048"/>
    <cellStyle name="Примечание 20 7 13 2 7" xfId="41049"/>
    <cellStyle name="Примечание 20 7 13 3" xfId="41050"/>
    <cellStyle name="Примечание 20 7 13 4" xfId="41051"/>
    <cellStyle name="Примечание 20 7 13 5" xfId="41052"/>
    <cellStyle name="Примечание 20 7 13 6" xfId="41053"/>
    <cellStyle name="Примечание 20 7 13 7" xfId="41054"/>
    <cellStyle name="Примечание 20 7 13 8" xfId="41055"/>
    <cellStyle name="Примечание 20 7 14" xfId="41056"/>
    <cellStyle name="Примечание 20 7 14 2" xfId="41057"/>
    <cellStyle name="Примечание 20 7 14 2 2" xfId="41058"/>
    <cellStyle name="Примечание 20 7 14 2 3" xfId="41059"/>
    <cellStyle name="Примечание 20 7 14 2 4" xfId="41060"/>
    <cellStyle name="Примечание 20 7 14 2 5" xfId="41061"/>
    <cellStyle name="Примечание 20 7 14 2 6" xfId="41062"/>
    <cellStyle name="Примечание 20 7 14 2 7" xfId="41063"/>
    <cellStyle name="Примечание 20 7 14 3" xfId="41064"/>
    <cellStyle name="Примечание 20 7 14 4" xfId="41065"/>
    <cellStyle name="Примечание 20 7 14 5" xfId="41066"/>
    <cellStyle name="Примечание 20 7 14 6" xfId="41067"/>
    <cellStyle name="Примечание 20 7 14 7" xfId="41068"/>
    <cellStyle name="Примечание 20 7 14 8" xfId="41069"/>
    <cellStyle name="Примечание 20 7 15" xfId="41070"/>
    <cellStyle name="Примечание 20 7 15 2" xfId="41071"/>
    <cellStyle name="Примечание 20 7 15 2 2" xfId="41072"/>
    <cellStyle name="Примечание 20 7 15 2 3" xfId="41073"/>
    <cellStyle name="Примечание 20 7 15 2 4" xfId="41074"/>
    <cellStyle name="Примечание 20 7 15 2 5" xfId="41075"/>
    <cellStyle name="Примечание 20 7 15 2 6" xfId="41076"/>
    <cellStyle name="Примечание 20 7 15 2 7" xfId="41077"/>
    <cellStyle name="Примечание 20 7 15 3" xfId="41078"/>
    <cellStyle name="Примечание 20 7 15 4" xfId="41079"/>
    <cellStyle name="Примечание 20 7 15 5" xfId="41080"/>
    <cellStyle name="Примечание 20 7 15 6" xfId="41081"/>
    <cellStyle name="Примечание 20 7 15 7" xfId="41082"/>
    <cellStyle name="Примечание 20 7 15 8" xfId="41083"/>
    <cellStyle name="Примечание 20 7 16" xfId="41084"/>
    <cellStyle name="Примечание 20 7 16 2" xfId="41085"/>
    <cellStyle name="Примечание 20 7 16 2 2" xfId="41086"/>
    <cellStyle name="Примечание 20 7 16 2 3" xfId="41087"/>
    <cellStyle name="Примечание 20 7 16 2 4" xfId="41088"/>
    <cellStyle name="Примечание 20 7 16 2 5" xfId="41089"/>
    <cellStyle name="Примечание 20 7 16 2 6" xfId="41090"/>
    <cellStyle name="Примечание 20 7 16 2 7" xfId="41091"/>
    <cellStyle name="Примечание 20 7 16 3" xfId="41092"/>
    <cellStyle name="Примечание 20 7 16 4" xfId="41093"/>
    <cellStyle name="Примечание 20 7 16 5" xfId="41094"/>
    <cellStyle name="Примечание 20 7 16 6" xfId="41095"/>
    <cellStyle name="Примечание 20 7 16 7" xfId="41096"/>
    <cellStyle name="Примечание 20 7 16 8" xfId="41097"/>
    <cellStyle name="Примечание 20 7 17" xfId="41098"/>
    <cellStyle name="Примечание 20 7 17 2" xfId="41099"/>
    <cellStyle name="Примечание 20 7 17 2 2" xfId="41100"/>
    <cellStyle name="Примечание 20 7 17 2 3" xfId="41101"/>
    <cellStyle name="Примечание 20 7 17 2 4" xfId="41102"/>
    <cellStyle name="Примечание 20 7 17 2 5" xfId="41103"/>
    <cellStyle name="Примечание 20 7 17 2 6" xfId="41104"/>
    <cellStyle name="Примечание 20 7 17 2 7" xfId="41105"/>
    <cellStyle name="Примечание 20 7 17 3" xfId="41106"/>
    <cellStyle name="Примечание 20 7 17 4" xfId="41107"/>
    <cellStyle name="Примечание 20 7 17 5" xfId="41108"/>
    <cellStyle name="Примечание 20 7 17 6" xfId="41109"/>
    <cellStyle name="Примечание 20 7 17 7" xfId="41110"/>
    <cellStyle name="Примечание 20 7 17 8" xfId="41111"/>
    <cellStyle name="Примечание 20 7 18" xfId="41112"/>
    <cellStyle name="Примечание 20 7 18 2" xfId="41113"/>
    <cellStyle name="Примечание 20 7 18 2 2" xfId="41114"/>
    <cellStyle name="Примечание 20 7 18 2 3" xfId="41115"/>
    <cellStyle name="Примечание 20 7 18 2 4" xfId="41116"/>
    <cellStyle name="Примечание 20 7 18 2 5" xfId="41117"/>
    <cellStyle name="Примечание 20 7 18 2 6" xfId="41118"/>
    <cellStyle name="Примечание 20 7 18 2 7" xfId="41119"/>
    <cellStyle name="Примечание 20 7 18 3" xfId="41120"/>
    <cellStyle name="Примечание 20 7 18 4" xfId="41121"/>
    <cellStyle name="Примечание 20 7 18 5" xfId="41122"/>
    <cellStyle name="Примечание 20 7 18 6" xfId="41123"/>
    <cellStyle name="Примечание 20 7 18 7" xfId="41124"/>
    <cellStyle name="Примечание 20 7 18 8" xfId="41125"/>
    <cellStyle name="Примечание 20 7 19" xfId="41126"/>
    <cellStyle name="Примечание 20 7 19 2" xfId="41127"/>
    <cellStyle name="Примечание 20 7 19 2 2" xfId="41128"/>
    <cellStyle name="Примечание 20 7 19 2 3" xfId="41129"/>
    <cellStyle name="Примечание 20 7 19 2 4" xfId="41130"/>
    <cellStyle name="Примечание 20 7 19 2 5" xfId="41131"/>
    <cellStyle name="Примечание 20 7 19 2 6" xfId="41132"/>
    <cellStyle name="Примечание 20 7 19 2 7" xfId="41133"/>
    <cellStyle name="Примечание 20 7 19 3" xfId="41134"/>
    <cellStyle name="Примечание 20 7 19 4" xfId="41135"/>
    <cellStyle name="Примечание 20 7 19 5" xfId="41136"/>
    <cellStyle name="Примечание 20 7 19 6" xfId="41137"/>
    <cellStyle name="Примечание 20 7 19 7" xfId="41138"/>
    <cellStyle name="Примечание 20 7 19 8" xfId="41139"/>
    <cellStyle name="Примечание 20 7 2" xfId="41140"/>
    <cellStyle name="Примечание 20 7 2 2" xfId="41141"/>
    <cellStyle name="Примечание 20 7 2 2 2" xfId="41142"/>
    <cellStyle name="Примечание 20 7 2 2 3" xfId="41143"/>
    <cellStyle name="Примечание 20 7 2 2 4" xfId="41144"/>
    <cellStyle name="Примечание 20 7 2 2 5" xfId="41145"/>
    <cellStyle name="Примечание 20 7 2 2 6" xfId="41146"/>
    <cellStyle name="Примечание 20 7 2 2 7" xfId="41147"/>
    <cellStyle name="Примечание 20 7 2 3" xfId="41148"/>
    <cellStyle name="Примечание 20 7 2 4" xfId="41149"/>
    <cellStyle name="Примечание 20 7 2 5" xfId="41150"/>
    <cellStyle name="Примечание 20 7 2 6" xfId="41151"/>
    <cellStyle name="Примечание 20 7 2 7" xfId="41152"/>
    <cellStyle name="Примечание 20 7 2 8" xfId="41153"/>
    <cellStyle name="Примечание 20 7 20" xfId="41154"/>
    <cellStyle name="Примечание 20 7 20 2" xfId="41155"/>
    <cellStyle name="Примечание 20 7 20 2 2" xfId="41156"/>
    <cellStyle name="Примечание 20 7 20 2 3" xfId="41157"/>
    <cellStyle name="Примечание 20 7 20 2 4" xfId="41158"/>
    <cellStyle name="Примечание 20 7 20 2 5" xfId="41159"/>
    <cellStyle name="Примечание 20 7 20 2 6" xfId="41160"/>
    <cellStyle name="Примечание 20 7 20 2 7" xfId="41161"/>
    <cellStyle name="Примечание 20 7 20 3" xfId="41162"/>
    <cellStyle name="Примечание 20 7 20 4" xfId="41163"/>
    <cellStyle name="Примечание 20 7 20 5" xfId="41164"/>
    <cellStyle name="Примечание 20 7 20 6" xfId="41165"/>
    <cellStyle name="Примечание 20 7 20 7" xfId="41166"/>
    <cellStyle name="Примечание 20 7 20 8" xfId="41167"/>
    <cellStyle name="Примечание 20 7 21" xfId="41168"/>
    <cellStyle name="Примечание 20 7 21 2" xfId="41169"/>
    <cellStyle name="Примечание 20 7 21 2 2" xfId="41170"/>
    <cellStyle name="Примечание 20 7 21 2 3" xfId="41171"/>
    <cellStyle name="Примечание 20 7 21 2 4" xfId="41172"/>
    <cellStyle name="Примечание 20 7 21 2 5" xfId="41173"/>
    <cellStyle name="Примечание 20 7 21 2 6" xfId="41174"/>
    <cellStyle name="Примечание 20 7 21 2 7" xfId="41175"/>
    <cellStyle name="Примечание 20 7 21 3" xfId="41176"/>
    <cellStyle name="Примечание 20 7 21 4" xfId="41177"/>
    <cellStyle name="Примечание 20 7 21 5" xfId="41178"/>
    <cellStyle name="Примечание 20 7 21 6" xfId="41179"/>
    <cellStyle name="Примечание 20 7 21 7" xfId="41180"/>
    <cellStyle name="Примечание 20 7 21 8" xfId="41181"/>
    <cellStyle name="Примечание 20 7 22" xfId="41182"/>
    <cellStyle name="Примечание 20 7 22 2" xfId="41183"/>
    <cellStyle name="Примечание 20 7 22 2 2" xfId="41184"/>
    <cellStyle name="Примечание 20 7 22 2 3" xfId="41185"/>
    <cellStyle name="Примечание 20 7 22 2 4" xfId="41186"/>
    <cellStyle name="Примечание 20 7 22 2 5" xfId="41187"/>
    <cellStyle name="Примечание 20 7 22 2 6" xfId="41188"/>
    <cellStyle name="Примечание 20 7 22 2 7" xfId="41189"/>
    <cellStyle name="Примечание 20 7 22 3" xfId="41190"/>
    <cellStyle name="Примечание 20 7 22 4" xfId="41191"/>
    <cellStyle name="Примечание 20 7 22 5" xfId="41192"/>
    <cellStyle name="Примечание 20 7 22 6" xfId="41193"/>
    <cellStyle name="Примечание 20 7 22 7" xfId="41194"/>
    <cellStyle name="Примечание 20 7 22 8" xfId="41195"/>
    <cellStyle name="Примечание 20 7 23" xfId="41196"/>
    <cellStyle name="Примечание 20 7 23 2" xfId="41197"/>
    <cellStyle name="Примечание 20 7 23 2 2" xfId="41198"/>
    <cellStyle name="Примечание 20 7 23 2 3" xfId="41199"/>
    <cellStyle name="Примечание 20 7 23 2 4" xfId="41200"/>
    <cellStyle name="Примечание 20 7 23 2 5" xfId="41201"/>
    <cellStyle name="Примечание 20 7 23 2 6" xfId="41202"/>
    <cellStyle name="Примечание 20 7 23 2 7" xfId="41203"/>
    <cellStyle name="Примечание 20 7 23 3" xfId="41204"/>
    <cellStyle name="Примечание 20 7 23 4" xfId="41205"/>
    <cellStyle name="Примечание 20 7 23 5" xfId="41206"/>
    <cellStyle name="Примечание 20 7 23 6" xfId="41207"/>
    <cellStyle name="Примечание 20 7 23 7" xfId="41208"/>
    <cellStyle name="Примечание 20 7 23 8" xfId="41209"/>
    <cellStyle name="Примечание 20 7 24" xfId="41210"/>
    <cellStyle name="Примечание 20 7 24 2" xfId="41211"/>
    <cellStyle name="Примечание 20 7 24 2 2" xfId="41212"/>
    <cellStyle name="Примечание 20 7 24 2 3" xfId="41213"/>
    <cellStyle name="Примечание 20 7 24 2 4" xfId="41214"/>
    <cellStyle name="Примечание 20 7 24 2 5" xfId="41215"/>
    <cellStyle name="Примечание 20 7 24 2 6" xfId="41216"/>
    <cellStyle name="Примечание 20 7 24 2 7" xfId="41217"/>
    <cellStyle name="Примечание 20 7 24 3" xfId="41218"/>
    <cellStyle name="Примечание 20 7 24 4" xfId="41219"/>
    <cellStyle name="Примечание 20 7 24 5" xfId="41220"/>
    <cellStyle name="Примечание 20 7 24 6" xfId="41221"/>
    <cellStyle name="Примечание 20 7 24 7" xfId="41222"/>
    <cellStyle name="Примечание 20 7 24 8" xfId="41223"/>
    <cellStyle name="Примечание 20 7 25" xfId="41224"/>
    <cellStyle name="Примечание 20 7 25 2" xfId="41225"/>
    <cellStyle name="Примечание 20 7 25 2 2" xfId="41226"/>
    <cellStyle name="Примечание 20 7 25 2 3" xfId="41227"/>
    <cellStyle name="Примечание 20 7 25 2 4" xfId="41228"/>
    <cellStyle name="Примечание 20 7 25 2 5" xfId="41229"/>
    <cellStyle name="Примечание 20 7 25 2 6" xfId="41230"/>
    <cellStyle name="Примечание 20 7 25 2 7" xfId="41231"/>
    <cellStyle name="Примечание 20 7 25 3" xfId="41232"/>
    <cellStyle name="Примечание 20 7 25 4" xfId="41233"/>
    <cellStyle name="Примечание 20 7 25 5" xfId="41234"/>
    <cellStyle name="Примечание 20 7 25 6" xfId="41235"/>
    <cellStyle name="Примечание 20 7 25 7" xfId="41236"/>
    <cellStyle name="Примечание 20 7 25 8" xfId="41237"/>
    <cellStyle name="Примечание 20 7 26" xfId="41238"/>
    <cellStyle name="Примечание 20 7 26 2" xfId="41239"/>
    <cellStyle name="Примечание 20 7 26 2 2" xfId="41240"/>
    <cellStyle name="Примечание 20 7 26 2 3" xfId="41241"/>
    <cellStyle name="Примечание 20 7 26 2 4" xfId="41242"/>
    <cellStyle name="Примечание 20 7 26 2 5" xfId="41243"/>
    <cellStyle name="Примечание 20 7 26 2 6" xfId="41244"/>
    <cellStyle name="Примечание 20 7 26 2 7" xfId="41245"/>
    <cellStyle name="Примечание 20 7 26 3" xfId="41246"/>
    <cellStyle name="Примечание 20 7 26 4" xfId="41247"/>
    <cellStyle name="Примечание 20 7 26 5" xfId="41248"/>
    <cellStyle name="Примечание 20 7 26 6" xfId="41249"/>
    <cellStyle name="Примечание 20 7 26 7" xfId="41250"/>
    <cellStyle name="Примечание 20 7 26 8" xfId="41251"/>
    <cellStyle name="Примечание 20 7 27" xfId="41252"/>
    <cellStyle name="Примечание 20 7 27 2" xfId="41253"/>
    <cellStyle name="Примечание 20 7 27 2 2" xfId="41254"/>
    <cellStyle name="Примечание 20 7 27 2 3" xfId="41255"/>
    <cellStyle name="Примечание 20 7 27 2 4" xfId="41256"/>
    <cellStyle name="Примечание 20 7 27 2 5" xfId="41257"/>
    <cellStyle name="Примечание 20 7 27 2 6" xfId="41258"/>
    <cellStyle name="Примечание 20 7 27 2 7" xfId="41259"/>
    <cellStyle name="Примечание 20 7 27 3" xfId="41260"/>
    <cellStyle name="Примечание 20 7 27 4" xfId="41261"/>
    <cellStyle name="Примечание 20 7 27 5" xfId="41262"/>
    <cellStyle name="Примечание 20 7 27 6" xfId="41263"/>
    <cellStyle name="Примечание 20 7 27 7" xfId="41264"/>
    <cellStyle name="Примечание 20 7 27 8" xfId="41265"/>
    <cellStyle name="Примечание 20 7 28" xfId="41266"/>
    <cellStyle name="Примечание 20 7 28 2" xfId="41267"/>
    <cellStyle name="Примечание 20 7 28 2 2" xfId="41268"/>
    <cellStyle name="Примечание 20 7 28 2 3" xfId="41269"/>
    <cellStyle name="Примечание 20 7 28 2 4" xfId="41270"/>
    <cellStyle name="Примечание 20 7 28 2 5" xfId="41271"/>
    <cellStyle name="Примечание 20 7 28 2 6" xfId="41272"/>
    <cellStyle name="Примечание 20 7 28 2 7" xfId="41273"/>
    <cellStyle name="Примечание 20 7 28 3" xfId="41274"/>
    <cellStyle name="Примечание 20 7 28 4" xfId="41275"/>
    <cellStyle name="Примечание 20 7 28 5" xfId="41276"/>
    <cellStyle name="Примечание 20 7 28 6" xfId="41277"/>
    <cellStyle name="Примечание 20 7 28 7" xfId="41278"/>
    <cellStyle name="Примечание 20 7 28 8" xfId="41279"/>
    <cellStyle name="Примечание 20 7 29" xfId="41280"/>
    <cellStyle name="Примечание 20 7 29 2" xfId="41281"/>
    <cellStyle name="Примечание 20 7 29 3" xfId="41282"/>
    <cellStyle name="Примечание 20 7 29 4" xfId="41283"/>
    <cellStyle name="Примечание 20 7 29 5" xfId="41284"/>
    <cellStyle name="Примечание 20 7 29 6" xfId="41285"/>
    <cellStyle name="Примечание 20 7 29 7" xfId="41286"/>
    <cellStyle name="Примечание 20 7 3" xfId="41287"/>
    <cellStyle name="Примечание 20 7 3 2" xfId="41288"/>
    <cellStyle name="Примечание 20 7 3 2 2" xfId="41289"/>
    <cellStyle name="Примечание 20 7 3 2 3" xfId="41290"/>
    <cellStyle name="Примечание 20 7 3 2 4" xfId="41291"/>
    <cellStyle name="Примечание 20 7 3 2 5" xfId="41292"/>
    <cellStyle name="Примечание 20 7 3 2 6" xfId="41293"/>
    <cellStyle name="Примечание 20 7 3 2 7" xfId="41294"/>
    <cellStyle name="Примечание 20 7 3 3" xfId="41295"/>
    <cellStyle name="Примечание 20 7 3 4" xfId="41296"/>
    <cellStyle name="Примечание 20 7 3 5" xfId="41297"/>
    <cellStyle name="Примечание 20 7 3 6" xfId="41298"/>
    <cellStyle name="Примечание 20 7 3 7" xfId="41299"/>
    <cellStyle name="Примечание 20 7 3 8" xfId="41300"/>
    <cellStyle name="Примечание 20 7 30" xfId="41301"/>
    <cellStyle name="Примечание 20 7 31" xfId="41302"/>
    <cellStyle name="Примечание 20 7 32" xfId="41303"/>
    <cellStyle name="Примечание 20 7 33" xfId="41304"/>
    <cellStyle name="Примечание 20 7 34" xfId="41305"/>
    <cellStyle name="Примечание 20 7 35" xfId="41306"/>
    <cellStyle name="Примечание 20 7 4" xfId="41307"/>
    <cellStyle name="Примечание 20 7 4 2" xfId="41308"/>
    <cellStyle name="Примечание 20 7 4 2 2" xfId="41309"/>
    <cellStyle name="Примечание 20 7 4 2 3" xfId="41310"/>
    <cellStyle name="Примечание 20 7 4 2 4" xfId="41311"/>
    <cellStyle name="Примечание 20 7 4 2 5" xfId="41312"/>
    <cellStyle name="Примечание 20 7 4 2 6" xfId="41313"/>
    <cellStyle name="Примечание 20 7 4 2 7" xfId="41314"/>
    <cellStyle name="Примечание 20 7 4 3" xfId="41315"/>
    <cellStyle name="Примечание 20 7 4 4" xfId="41316"/>
    <cellStyle name="Примечание 20 7 4 5" xfId="41317"/>
    <cellStyle name="Примечание 20 7 4 6" xfId="41318"/>
    <cellStyle name="Примечание 20 7 4 7" xfId="41319"/>
    <cellStyle name="Примечание 20 7 4 8" xfId="41320"/>
    <cellStyle name="Примечание 20 7 5" xfId="41321"/>
    <cellStyle name="Примечание 20 7 5 2" xfId="41322"/>
    <cellStyle name="Примечание 20 7 5 2 2" xfId="41323"/>
    <cellStyle name="Примечание 20 7 5 2 3" xfId="41324"/>
    <cellStyle name="Примечание 20 7 5 2 4" xfId="41325"/>
    <cellStyle name="Примечание 20 7 5 2 5" xfId="41326"/>
    <cellStyle name="Примечание 20 7 5 2 6" xfId="41327"/>
    <cellStyle name="Примечание 20 7 5 2 7" xfId="41328"/>
    <cellStyle name="Примечание 20 7 5 3" xfId="41329"/>
    <cellStyle name="Примечание 20 7 5 4" xfId="41330"/>
    <cellStyle name="Примечание 20 7 5 5" xfId="41331"/>
    <cellStyle name="Примечание 20 7 5 6" xfId="41332"/>
    <cellStyle name="Примечание 20 7 5 7" xfId="41333"/>
    <cellStyle name="Примечание 20 7 5 8" xfId="41334"/>
    <cellStyle name="Примечание 20 7 6" xfId="41335"/>
    <cellStyle name="Примечание 20 7 6 2" xfId="41336"/>
    <cellStyle name="Примечание 20 7 6 2 2" xfId="41337"/>
    <cellStyle name="Примечание 20 7 6 2 3" xfId="41338"/>
    <cellStyle name="Примечание 20 7 6 2 4" xfId="41339"/>
    <cellStyle name="Примечание 20 7 6 2 5" xfId="41340"/>
    <cellStyle name="Примечание 20 7 6 2 6" xfId="41341"/>
    <cellStyle name="Примечание 20 7 6 2 7" xfId="41342"/>
    <cellStyle name="Примечание 20 7 6 3" xfId="41343"/>
    <cellStyle name="Примечание 20 7 6 4" xfId="41344"/>
    <cellStyle name="Примечание 20 7 6 5" xfId="41345"/>
    <cellStyle name="Примечание 20 7 6 6" xfId="41346"/>
    <cellStyle name="Примечание 20 7 6 7" xfId="41347"/>
    <cellStyle name="Примечание 20 7 6 8" xfId="41348"/>
    <cellStyle name="Примечание 20 7 7" xfId="41349"/>
    <cellStyle name="Примечание 20 7 7 2" xfId="41350"/>
    <cellStyle name="Примечание 20 7 7 2 2" xfId="41351"/>
    <cellStyle name="Примечание 20 7 7 2 3" xfId="41352"/>
    <cellStyle name="Примечание 20 7 7 2 4" xfId="41353"/>
    <cellStyle name="Примечание 20 7 7 2 5" xfId="41354"/>
    <cellStyle name="Примечание 20 7 7 2 6" xfId="41355"/>
    <cellStyle name="Примечание 20 7 7 2 7" xfId="41356"/>
    <cellStyle name="Примечание 20 7 7 3" xfId="41357"/>
    <cellStyle name="Примечание 20 7 7 4" xfId="41358"/>
    <cellStyle name="Примечание 20 7 7 5" xfId="41359"/>
    <cellStyle name="Примечание 20 7 7 6" xfId="41360"/>
    <cellStyle name="Примечание 20 7 7 7" xfId="41361"/>
    <cellStyle name="Примечание 20 7 7 8" xfId="41362"/>
    <cellStyle name="Примечание 20 7 8" xfId="41363"/>
    <cellStyle name="Примечание 20 7 8 2" xfId="41364"/>
    <cellStyle name="Примечание 20 7 8 2 2" xfId="41365"/>
    <cellStyle name="Примечание 20 7 8 2 3" xfId="41366"/>
    <cellStyle name="Примечание 20 7 8 2 4" xfId="41367"/>
    <cellStyle name="Примечание 20 7 8 2 5" xfId="41368"/>
    <cellStyle name="Примечание 20 7 8 2 6" xfId="41369"/>
    <cellStyle name="Примечание 20 7 8 2 7" xfId="41370"/>
    <cellStyle name="Примечание 20 7 8 3" xfId="41371"/>
    <cellStyle name="Примечание 20 7 8 4" xfId="41372"/>
    <cellStyle name="Примечание 20 7 8 5" xfId="41373"/>
    <cellStyle name="Примечание 20 7 8 6" xfId="41374"/>
    <cellStyle name="Примечание 20 7 8 7" xfId="41375"/>
    <cellStyle name="Примечание 20 7 8 8" xfId="41376"/>
    <cellStyle name="Примечание 20 7 9" xfId="41377"/>
    <cellStyle name="Примечание 20 7 9 2" xfId="41378"/>
    <cellStyle name="Примечание 20 7 9 2 2" xfId="41379"/>
    <cellStyle name="Примечание 20 7 9 2 3" xfId="41380"/>
    <cellStyle name="Примечание 20 7 9 2 4" xfId="41381"/>
    <cellStyle name="Примечание 20 7 9 2 5" xfId="41382"/>
    <cellStyle name="Примечание 20 7 9 2 6" xfId="41383"/>
    <cellStyle name="Примечание 20 7 9 2 7" xfId="41384"/>
    <cellStyle name="Примечание 20 7 9 3" xfId="41385"/>
    <cellStyle name="Примечание 20 7 9 4" xfId="41386"/>
    <cellStyle name="Примечание 20 7 9 5" xfId="41387"/>
    <cellStyle name="Примечание 20 7 9 6" xfId="41388"/>
    <cellStyle name="Примечание 20 7 9 7" xfId="41389"/>
    <cellStyle name="Примечание 20 7 9 8" xfId="41390"/>
    <cellStyle name="Примечание 20 7_7 Расчёт тарифа 2011-2012 МЭС Востока" xfId="41391"/>
    <cellStyle name="Примечание 20 8" xfId="41392"/>
    <cellStyle name="Примечание 20 8 10" xfId="41393"/>
    <cellStyle name="Примечание 20 8 10 2" xfId="41394"/>
    <cellStyle name="Примечание 20 8 10 2 2" xfId="41395"/>
    <cellStyle name="Примечание 20 8 10 2 3" xfId="41396"/>
    <cellStyle name="Примечание 20 8 10 2 4" xfId="41397"/>
    <cellStyle name="Примечание 20 8 10 2 5" xfId="41398"/>
    <cellStyle name="Примечание 20 8 10 2 6" xfId="41399"/>
    <cellStyle name="Примечание 20 8 10 2 7" xfId="41400"/>
    <cellStyle name="Примечание 20 8 10 3" xfId="41401"/>
    <cellStyle name="Примечание 20 8 10 4" xfId="41402"/>
    <cellStyle name="Примечание 20 8 10 5" xfId="41403"/>
    <cellStyle name="Примечание 20 8 10 6" xfId="41404"/>
    <cellStyle name="Примечание 20 8 10 7" xfId="41405"/>
    <cellStyle name="Примечание 20 8 10 8" xfId="41406"/>
    <cellStyle name="Примечание 20 8 11" xfId="41407"/>
    <cellStyle name="Примечание 20 8 11 2" xfId="41408"/>
    <cellStyle name="Примечание 20 8 11 2 2" xfId="41409"/>
    <cellStyle name="Примечание 20 8 11 2 3" xfId="41410"/>
    <cellStyle name="Примечание 20 8 11 2 4" xfId="41411"/>
    <cellStyle name="Примечание 20 8 11 2 5" xfId="41412"/>
    <cellStyle name="Примечание 20 8 11 2 6" xfId="41413"/>
    <cellStyle name="Примечание 20 8 11 2 7" xfId="41414"/>
    <cellStyle name="Примечание 20 8 11 3" xfId="41415"/>
    <cellStyle name="Примечание 20 8 11 4" xfId="41416"/>
    <cellStyle name="Примечание 20 8 11 5" xfId="41417"/>
    <cellStyle name="Примечание 20 8 11 6" xfId="41418"/>
    <cellStyle name="Примечание 20 8 11 7" xfId="41419"/>
    <cellStyle name="Примечание 20 8 11 8" xfId="41420"/>
    <cellStyle name="Примечание 20 8 12" xfId="41421"/>
    <cellStyle name="Примечание 20 8 12 2" xfId="41422"/>
    <cellStyle name="Примечание 20 8 12 2 2" xfId="41423"/>
    <cellStyle name="Примечание 20 8 12 2 3" xfId="41424"/>
    <cellStyle name="Примечание 20 8 12 2 4" xfId="41425"/>
    <cellStyle name="Примечание 20 8 12 2 5" xfId="41426"/>
    <cellStyle name="Примечание 20 8 12 2 6" xfId="41427"/>
    <cellStyle name="Примечание 20 8 12 2 7" xfId="41428"/>
    <cellStyle name="Примечание 20 8 12 3" xfId="41429"/>
    <cellStyle name="Примечание 20 8 12 4" xfId="41430"/>
    <cellStyle name="Примечание 20 8 12 5" xfId="41431"/>
    <cellStyle name="Примечание 20 8 12 6" xfId="41432"/>
    <cellStyle name="Примечание 20 8 12 7" xfId="41433"/>
    <cellStyle name="Примечание 20 8 12 8" xfId="41434"/>
    <cellStyle name="Примечание 20 8 13" xfId="41435"/>
    <cellStyle name="Примечание 20 8 13 2" xfId="41436"/>
    <cellStyle name="Примечание 20 8 13 2 2" xfId="41437"/>
    <cellStyle name="Примечание 20 8 13 2 3" xfId="41438"/>
    <cellStyle name="Примечание 20 8 13 2 4" xfId="41439"/>
    <cellStyle name="Примечание 20 8 13 2 5" xfId="41440"/>
    <cellStyle name="Примечание 20 8 13 2 6" xfId="41441"/>
    <cellStyle name="Примечание 20 8 13 2 7" xfId="41442"/>
    <cellStyle name="Примечание 20 8 13 3" xfId="41443"/>
    <cellStyle name="Примечание 20 8 13 4" xfId="41444"/>
    <cellStyle name="Примечание 20 8 13 5" xfId="41445"/>
    <cellStyle name="Примечание 20 8 13 6" xfId="41446"/>
    <cellStyle name="Примечание 20 8 13 7" xfId="41447"/>
    <cellStyle name="Примечание 20 8 13 8" xfId="41448"/>
    <cellStyle name="Примечание 20 8 14" xfId="41449"/>
    <cellStyle name="Примечание 20 8 14 2" xfId="41450"/>
    <cellStyle name="Примечание 20 8 14 2 2" xfId="41451"/>
    <cellStyle name="Примечание 20 8 14 2 3" xfId="41452"/>
    <cellStyle name="Примечание 20 8 14 2 4" xfId="41453"/>
    <cellStyle name="Примечание 20 8 14 2 5" xfId="41454"/>
    <cellStyle name="Примечание 20 8 14 2 6" xfId="41455"/>
    <cellStyle name="Примечание 20 8 14 2 7" xfId="41456"/>
    <cellStyle name="Примечание 20 8 14 3" xfId="41457"/>
    <cellStyle name="Примечание 20 8 14 4" xfId="41458"/>
    <cellStyle name="Примечание 20 8 14 5" xfId="41459"/>
    <cellStyle name="Примечание 20 8 14 6" xfId="41460"/>
    <cellStyle name="Примечание 20 8 14 7" xfId="41461"/>
    <cellStyle name="Примечание 20 8 14 8" xfId="41462"/>
    <cellStyle name="Примечание 20 8 15" xfId="41463"/>
    <cellStyle name="Примечание 20 8 15 2" xfId="41464"/>
    <cellStyle name="Примечание 20 8 15 2 2" xfId="41465"/>
    <cellStyle name="Примечание 20 8 15 2 3" xfId="41466"/>
    <cellStyle name="Примечание 20 8 15 2 4" xfId="41467"/>
    <cellStyle name="Примечание 20 8 15 2 5" xfId="41468"/>
    <cellStyle name="Примечание 20 8 15 2 6" xfId="41469"/>
    <cellStyle name="Примечание 20 8 15 2 7" xfId="41470"/>
    <cellStyle name="Примечание 20 8 15 3" xfId="41471"/>
    <cellStyle name="Примечание 20 8 15 4" xfId="41472"/>
    <cellStyle name="Примечание 20 8 15 5" xfId="41473"/>
    <cellStyle name="Примечание 20 8 15 6" xfId="41474"/>
    <cellStyle name="Примечание 20 8 15 7" xfId="41475"/>
    <cellStyle name="Примечание 20 8 15 8" xfId="41476"/>
    <cellStyle name="Примечание 20 8 16" xfId="41477"/>
    <cellStyle name="Примечание 20 8 16 2" xfId="41478"/>
    <cellStyle name="Примечание 20 8 16 2 2" xfId="41479"/>
    <cellStyle name="Примечание 20 8 16 2 3" xfId="41480"/>
    <cellStyle name="Примечание 20 8 16 2 4" xfId="41481"/>
    <cellStyle name="Примечание 20 8 16 2 5" xfId="41482"/>
    <cellStyle name="Примечание 20 8 16 2 6" xfId="41483"/>
    <cellStyle name="Примечание 20 8 16 2 7" xfId="41484"/>
    <cellStyle name="Примечание 20 8 16 3" xfId="41485"/>
    <cellStyle name="Примечание 20 8 16 4" xfId="41486"/>
    <cellStyle name="Примечание 20 8 16 5" xfId="41487"/>
    <cellStyle name="Примечание 20 8 16 6" xfId="41488"/>
    <cellStyle name="Примечание 20 8 16 7" xfId="41489"/>
    <cellStyle name="Примечание 20 8 16 8" xfId="41490"/>
    <cellStyle name="Примечание 20 8 17" xfId="41491"/>
    <cellStyle name="Примечание 20 8 17 2" xfId="41492"/>
    <cellStyle name="Примечание 20 8 17 2 2" xfId="41493"/>
    <cellStyle name="Примечание 20 8 17 2 3" xfId="41494"/>
    <cellStyle name="Примечание 20 8 17 2 4" xfId="41495"/>
    <cellStyle name="Примечание 20 8 17 2 5" xfId="41496"/>
    <cellStyle name="Примечание 20 8 17 2 6" xfId="41497"/>
    <cellStyle name="Примечание 20 8 17 2 7" xfId="41498"/>
    <cellStyle name="Примечание 20 8 17 3" xfId="41499"/>
    <cellStyle name="Примечание 20 8 17 4" xfId="41500"/>
    <cellStyle name="Примечание 20 8 17 5" xfId="41501"/>
    <cellStyle name="Примечание 20 8 17 6" xfId="41502"/>
    <cellStyle name="Примечание 20 8 17 7" xfId="41503"/>
    <cellStyle name="Примечание 20 8 17 8" xfId="41504"/>
    <cellStyle name="Примечание 20 8 18" xfId="41505"/>
    <cellStyle name="Примечание 20 8 18 2" xfId="41506"/>
    <cellStyle name="Примечание 20 8 18 2 2" xfId="41507"/>
    <cellStyle name="Примечание 20 8 18 2 3" xfId="41508"/>
    <cellStyle name="Примечание 20 8 18 2 4" xfId="41509"/>
    <cellStyle name="Примечание 20 8 18 2 5" xfId="41510"/>
    <cellStyle name="Примечание 20 8 18 2 6" xfId="41511"/>
    <cellStyle name="Примечание 20 8 18 2 7" xfId="41512"/>
    <cellStyle name="Примечание 20 8 18 3" xfId="41513"/>
    <cellStyle name="Примечание 20 8 18 4" xfId="41514"/>
    <cellStyle name="Примечание 20 8 18 5" xfId="41515"/>
    <cellStyle name="Примечание 20 8 18 6" xfId="41516"/>
    <cellStyle name="Примечание 20 8 18 7" xfId="41517"/>
    <cellStyle name="Примечание 20 8 18 8" xfId="41518"/>
    <cellStyle name="Примечание 20 8 19" xfId="41519"/>
    <cellStyle name="Примечание 20 8 19 2" xfId="41520"/>
    <cellStyle name="Примечание 20 8 19 2 2" xfId="41521"/>
    <cellStyle name="Примечание 20 8 19 2 3" xfId="41522"/>
    <cellStyle name="Примечание 20 8 19 2 4" xfId="41523"/>
    <cellStyle name="Примечание 20 8 19 2 5" xfId="41524"/>
    <cellStyle name="Примечание 20 8 19 2 6" xfId="41525"/>
    <cellStyle name="Примечание 20 8 19 2 7" xfId="41526"/>
    <cellStyle name="Примечание 20 8 19 3" xfId="41527"/>
    <cellStyle name="Примечание 20 8 19 4" xfId="41528"/>
    <cellStyle name="Примечание 20 8 19 5" xfId="41529"/>
    <cellStyle name="Примечание 20 8 19 6" xfId="41530"/>
    <cellStyle name="Примечание 20 8 19 7" xfId="41531"/>
    <cellStyle name="Примечание 20 8 19 8" xfId="41532"/>
    <cellStyle name="Примечание 20 8 2" xfId="41533"/>
    <cellStyle name="Примечание 20 8 2 2" xfId="41534"/>
    <cellStyle name="Примечание 20 8 2 2 2" xfId="41535"/>
    <cellStyle name="Примечание 20 8 2 2 3" xfId="41536"/>
    <cellStyle name="Примечание 20 8 2 2 4" xfId="41537"/>
    <cellStyle name="Примечание 20 8 2 2 5" xfId="41538"/>
    <cellStyle name="Примечание 20 8 2 2 6" xfId="41539"/>
    <cellStyle name="Примечание 20 8 2 2 7" xfId="41540"/>
    <cellStyle name="Примечание 20 8 2 3" xfId="41541"/>
    <cellStyle name="Примечание 20 8 2 4" xfId="41542"/>
    <cellStyle name="Примечание 20 8 2 5" xfId="41543"/>
    <cellStyle name="Примечание 20 8 2 6" xfId="41544"/>
    <cellStyle name="Примечание 20 8 2 7" xfId="41545"/>
    <cellStyle name="Примечание 20 8 2 8" xfId="41546"/>
    <cellStyle name="Примечание 20 8 20" xfId="41547"/>
    <cellStyle name="Примечание 20 8 20 2" xfId="41548"/>
    <cellStyle name="Примечание 20 8 20 2 2" xfId="41549"/>
    <cellStyle name="Примечание 20 8 20 2 3" xfId="41550"/>
    <cellStyle name="Примечание 20 8 20 2 4" xfId="41551"/>
    <cellStyle name="Примечание 20 8 20 2 5" xfId="41552"/>
    <cellStyle name="Примечание 20 8 20 2 6" xfId="41553"/>
    <cellStyle name="Примечание 20 8 20 2 7" xfId="41554"/>
    <cellStyle name="Примечание 20 8 20 3" xfId="41555"/>
    <cellStyle name="Примечание 20 8 20 4" xfId="41556"/>
    <cellStyle name="Примечание 20 8 20 5" xfId="41557"/>
    <cellStyle name="Примечание 20 8 20 6" xfId="41558"/>
    <cellStyle name="Примечание 20 8 20 7" xfId="41559"/>
    <cellStyle name="Примечание 20 8 20 8" xfId="41560"/>
    <cellStyle name="Примечание 20 8 21" xfId="41561"/>
    <cellStyle name="Примечание 20 8 21 2" xfId="41562"/>
    <cellStyle name="Примечание 20 8 21 2 2" xfId="41563"/>
    <cellStyle name="Примечание 20 8 21 2 3" xfId="41564"/>
    <cellStyle name="Примечание 20 8 21 2 4" xfId="41565"/>
    <cellStyle name="Примечание 20 8 21 2 5" xfId="41566"/>
    <cellStyle name="Примечание 20 8 21 2 6" xfId="41567"/>
    <cellStyle name="Примечание 20 8 21 2 7" xfId="41568"/>
    <cellStyle name="Примечание 20 8 21 3" xfId="41569"/>
    <cellStyle name="Примечание 20 8 21 4" xfId="41570"/>
    <cellStyle name="Примечание 20 8 21 5" xfId="41571"/>
    <cellStyle name="Примечание 20 8 21 6" xfId="41572"/>
    <cellStyle name="Примечание 20 8 21 7" xfId="41573"/>
    <cellStyle name="Примечание 20 8 21 8" xfId="41574"/>
    <cellStyle name="Примечание 20 8 22" xfId="41575"/>
    <cellStyle name="Примечание 20 8 22 2" xfId="41576"/>
    <cellStyle name="Примечание 20 8 22 2 2" xfId="41577"/>
    <cellStyle name="Примечание 20 8 22 2 3" xfId="41578"/>
    <cellStyle name="Примечание 20 8 22 2 4" xfId="41579"/>
    <cellStyle name="Примечание 20 8 22 2 5" xfId="41580"/>
    <cellStyle name="Примечание 20 8 22 2 6" xfId="41581"/>
    <cellStyle name="Примечание 20 8 22 2 7" xfId="41582"/>
    <cellStyle name="Примечание 20 8 22 3" xfId="41583"/>
    <cellStyle name="Примечание 20 8 22 4" xfId="41584"/>
    <cellStyle name="Примечание 20 8 22 5" xfId="41585"/>
    <cellStyle name="Примечание 20 8 22 6" xfId="41586"/>
    <cellStyle name="Примечание 20 8 22 7" xfId="41587"/>
    <cellStyle name="Примечание 20 8 22 8" xfId="41588"/>
    <cellStyle name="Примечание 20 8 23" xfId="41589"/>
    <cellStyle name="Примечание 20 8 23 2" xfId="41590"/>
    <cellStyle name="Примечание 20 8 23 2 2" xfId="41591"/>
    <cellStyle name="Примечание 20 8 23 2 3" xfId="41592"/>
    <cellStyle name="Примечание 20 8 23 2 4" xfId="41593"/>
    <cellStyle name="Примечание 20 8 23 2 5" xfId="41594"/>
    <cellStyle name="Примечание 20 8 23 2 6" xfId="41595"/>
    <cellStyle name="Примечание 20 8 23 2 7" xfId="41596"/>
    <cellStyle name="Примечание 20 8 23 3" xfId="41597"/>
    <cellStyle name="Примечание 20 8 23 4" xfId="41598"/>
    <cellStyle name="Примечание 20 8 23 5" xfId="41599"/>
    <cellStyle name="Примечание 20 8 23 6" xfId="41600"/>
    <cellStyle name="Примечание 20 8 23 7" xfId="41601"/>
    <cellStyle name="Примечание 20 8 23 8" xfId="41602"/>
    <cellStyle name="Примечание 20 8 24" xfId="41603"/>
    <cellStyle name="Примечание 20 8 24 2" xfId="41604"/>
    <cellStyle name="Примечание 20 8 24 2 2" xfId="41605"/>
    <cellStyle name="Примечание 20 8 24 2 3" xfId="41606"/>
    <cellStyle name="Примечание 20 8 24 2 4" xfId="41607"/>
    <cellStyle name="Примечание 20 8 24 2 5" xfId="41608"/>
    <cellStyle name="Примечание 20 8 24 2 6" xfId="41609"/>
    <cellStyle name="Примечание 20 8 24 2 7" xfId="41610"/>
    <cellStyle name="Примечание 20 8 24 3" xfId="41611"/>
    <cellStyle name="Примечание 20 8 24 4" xfId="41612"/>
    <cellStyle name="Примечание 20 8 24 5" xfId="41613"/>
    <cellStyle name="Примечание 20 8 24 6" xfId="41614"/>
    <cellStyle name="Примечание 20 8 24 7" xfId="41615"/>
    <cellStyle name="Примечание 20 8 24 8" xfId="41616"/>
    <cellStyle name="Примечание 20 8 25" xfId="41617"/>
    <cellStyle name="Примечание 20 8 25 2" xfId="41618"/>
    <cellStyle name="Примечание 20 8 25 2 2" xfId="41619"/>
    <cellStyle name="Примечание 20 8 25 2 3" xfId="41620"/>
    <cellStyle name="Примечание 20 8 25 2 4" xfId="41621"/>
    <cellStyle name="Примечание 20 8 25 2 5" xfId="41622"/>
    <cellStyle name="Примечание 20 8 25 2 6" xfId="41623"/>
    <cellStyle name="Примечание 20 8 25 2 7" xfId="41624"/>
    <cellStyle name="Примечание 20 8 25 3" xfId="41625"/>
    <cellStyle name="Примечание 20 8 25 4" xfId="41626"/>
    <cellStyle name="Примечание 20 8 25 5" xfId="41627"/>
    <cellStyle name="Примечание 20 8 25 6" xfId="41628"/>
    <cellStyle name="Примечание 20 8 25 7" xfId="41629"/>
    <cellStyle name="Примечание 20 8 25 8" xfId="41630"/>
    <cellStyle name="Примечание 20 8 26" xfId="41631"/>
    <cellStyle name="Примечание 20 8 26 2" xfId="41632"/>
    <cellStyle name="Примечание 20 8 26 2 2" xfId="41633"/>
    <cellStyle name="Примечание 20 8 26 2 3" xfId="41634"/>
    <cellStyle name="Примечание 20 8 26 2 4" xfId="41635"/>
    <cellStyle name="Примечание 20 8 26 2 5" xfId="41636"/>
    <cellStyle name="Примечание 20 8 26 2 6" xfId="41637"/>
    <cellStyle name="Примечание 20 8 26 2 7" xfId="41638"/>
    <cellStyle name="Примечание 20 8 26 3" xfId="41639"/>
    <cellStyle name="Примечание 20 8 26 4" xfId="41640"/>
    <cellStyle name="Примечание 20 8 26 5" xfId="41641"/>
    <cellStyle name="Примечание 20 8 26 6" xfId="41642"/>
    <cellStyle name="Примечание 20 8 26 7" xfId="41643"/>
    <cellStyle name="Примечание 20 8 26 8" xfId="41644"/>
    <cellStyle name="Примечание 20 8 27" xfId="41645"/>
    <cellStyle name="Примечание 20 8 27 2" xfId="41646"/>
    <cellStyle name="Примечание 20 8 27 2 2" xfId="41647"/>
    <cellStyle name="Примечание 20 8 27 2 3" xfId="41648"/>
    <cellStyle name="Примечание 20 8 27 2 4" xfId="41649"/>
    <cellStyle name="Примечание 20 8 27 2 5" xfId="41650"/>
    <cellStyle name="Примечание 20 8 27 2 6" xfId="41651"/>
    <cellStyle name="Примечание 20 8 27 2 7" xfId="41652"/>
    <cellStyle name="Примечание 20 8 27 3" xfId="41653"/>
    <cellStyle name="Примечание 20 8 27 4" xfId="41654"/>
    <cellStyle name="Примечание 20 8 27 5" xfId="41655"/>
    <cellStyle name="Примечание 20 8 27 6" xfId="41656"/>
    <cellStyle name="Примечание 20 8 27 7" xfId="41657"/>
    <cellStyle name="Примечание 20 8 27 8" xfId="41658"/>
    <cellStyle name="Примечание 20 8 28" xfId="41659"/>
    <cellStyle name="Примечание 20 8 28 2" xfId="41660"/>
    <cellStyle name="Примечание 20 8 28 2 2" xfId="41661"/>
    <cellStyle name="Примечание 20 8 28 2 3" xfId="41662"/>
    <cellStyle name="Примечание 20 8 28 2 4" xfId="41663"/>
    <cellStyle name="Примечание 20 8 28 2 5" xfId="41664"/>
    <cellStyle name="Примечание 20 8 28 2 6" xfId="41665"/>
    <cellStyle name="Примечание 20 8 28 2 7" xfId="41666"/>
    <cellStyle name="Примечание 20 8 28 3" xfId="41667"/>
    <cellStyle name="Примечание 20 8 28 4" xfId="41668"/>
    <cellStyle name="Примечание 20 8 28 5" xfId="41669"/>
    <cellStyle name="Примечание 20 8 28 6" xfId="41670"/>
    <cellStyle name="Примечание 20 8 28 7" xfId="41671"/>
    <cellStyle name="Примечание 20 8 28 8" xfId="41672"/>
    <cellStyle name="Примечание 20 8 29" xfId="41673"/>
    <cellStyle name="Примечание 20 8 29 2" xfId="41674"/>
    <cellStyle name="Примечание 20 8 29 3" xfId="41675"/>
    <cellStyle name="Примечание 20 8 29 4" xfId="41676"/>
    <cellStyle name="Примечание 20 8 29 5" xfId="41677"/>
    <cellStyle name="Примечание 20 8 29 6" xfId="41678"/>
    <cellStyle name="Примечание 20 8 29 7" xfId="41679"/>
    <cellStyle name="Примечание 20 8 3" xfId="41680"/>
    <cellStyle name="Примечание 20 8 3 2" xfId="41681"/>
    <cellStyle name="Примечание 20 8 3 2 2" xfId="41682"/>
    <cellStyle name="Примечание 20 8 3 2 3" xfId="41683"/>
    <cellStyle name="Примечание 20 8 3 2 4" xfId="41684"/>
    <cellStyle name="Примечание 20 8 3 2 5" xfId="41685"/>
    <cellStyle name="Примечание 20 8 3 2 6" xfId="41686"/>
    <cellStyle name="Примечание 20 8 3 2 7" xfId="41687"/>
    <cellStyle name="Примечание 20 8 3 3" xfId="41688"/>
    <cellStyle name="Примечание 20 8 3 4" xfId="41689"/>
    <cellStyle name="Примечание 20 8 3 5" xfId="41690"/>
    <cellStyle name="Примечание 20 8 3 6" xfId="41691"/>
    <cellStyle name="Примечание 20 8 3 7" xfId="41692"/>
    <cellStyle name="Примечание 20 8 3 8" xfId="41693"/>
    <cellStyle name="Примечание 20 8 30" xfId="41694"/>
    <cellStyle name="Примечание 20 8 31" xfId="41695"/>
    <cellStyle name="Примечание 20 8 32" xfId="41696"/>
    <cellStyle name="Примечание 20 8 33" xfId="41697"/>
    <cellStyle name="Примечание 20 8 34" xfId="41698"/>
    <cellStyle name="Примечание 20 8 35" xfId="41699"/>
    <cellStyle name="Примечание 20 8 4" xfId="41700"/>
    <cellStyle name="Примечание 20 8 4 2" xfId="41701"/>
    <cellStyle name="Примечание 20 8 4 2 2" xfId="41702"/>
    <cellStyle name="Примечание 20 8 4 2 3" xfId="41703"/>
    <cellStyle name="Примечание 20 8 4 2 4" xfId="41704"/>
    <cellStyle name="Примечание 20 8 4 2 5" xfId="41705"/>
    <cellStyle name="Примечание 20 8 4 2 6" xfId="41706"/>
    <cellStyle name="Примечание 20 8 4 2 7" xfId="41707"/>
    <cellStyle name="Примечание 20 8 4 3" xfId="41708"/>
    <cellStyle name="Примечание 20 8 4 4" xfId="41709"/>
    <cellStyle name="Примечание 20 8 4 5" xfId="41710"/>
    <cellStyle name="Примечание 20 8 4 6" xfId="41711"/>
    <cellStyle name="Примечание 20 8 4 7" xfId="41712"/>
    <cellStyle name="Примечание 20 8 4 8" xfId="41713"/>
    <cellStyle name="Примечание 20 8 5" xfId="41714"/>
    <cellStyle name="Примечание 20 8 5 2" xfId="41715"/>
    <cellStyle name="Примечание 20 8 5 2 2" xfId="41716"/>
    <cellStyle name="Примечание 20 8 5 2 3" xfId="41717"/>
    <cellStyle name="Примечание 20 8 5 2 4" xfId="41718"/>
    <cellStyle name="Примечание 20 8 5 2 5" xfId="41719"/>
    <cellStyle name="Примечание 20 8 5 2 6" xfId="41720"/>
    <cellStyle name="Примечание 20 8 5 2 7" xfId="41721"/>
    <cellStyle name="Примечание 20 8 5 3" xfId="41722"/>
    <cellStyle name="Примечание 20 8 5 4" xfId="41723"/>
    <cellStyle name="Примечание 20 8 5 5" xfId="41724"/>
    <cellStyle name="Примечание 20 8 5 6" xfId="41725"/>
    <cellStyle name="Примечание 20 8 5 7" xfId="41726"/>
    <cellStyle name="Примечание 20 8 5 8" xfId="41727"/>
    <cellStyle name="Примечание 20 8 6" xfId="41728"/>
    <cellStyle name="Примечание 20 8 6 2" xfId="41729"/>
    <cellStyle name="Примечание 20 8 6 2 2" xfId="41730"/>
    <cellStyle name="Примечание 20 8 6 2 3" xfId="41731"/>
    <cellStyle name="Примечание 20 8 6 2 4" xfId="41732"/>
    <cellStyle name="Примечание 20 8 6 2 5" xfId="41733"/>
    <cellStyle name="Примечание 20 8 6 2 6" xfId="41734"/>
    <cellStyle name="Примечание 20 8 6 2 7" xfId="41735"/>
    <cellStyle name="Примечание 20 8 6 3" xfId="41736"/>
    <cellStyle name="Примечание 20 8 6 4" xfId="41737"/>
    <cellStyle name="Примечание 20 8 6 5" xfId="41738"/>
    <cellStyle name="Примечание 20 8 6 6" xfId="41739"/>
    <cellStyle name="Примечание 20 8 6 7" xfId="41740"/>
    <cellStyle name="Примечание 20 8 6 8" xfId="41741"/>
    <cellStyle name="Примечание 20 8 7" xfId="41742"/>
    <cellStyle name="Примечание 20 8 7 2" xfId="41743"/>
    <cellStyle name="Примечание 20 8 7 2 2" xfId="41744"/>
    <cellStyle name="Примечание 20 8 7 2 3" xfId="41745"/>
    <cellStyle name="Примечание 20 8 7 2 4" xfId="41746"/>
    <cellStyle name="Примечание 20 8 7 2 5" xfId="41747"/>
    <cellStyle name="Примечание 20 8 7 2 6" xfId="41748"/>
    <cellStyle name="Примечание 20 8 7 2 7" xfId="41749"/>
    <cellStyle name="Примечание 20 8 7 3" xfId="41750"/>
    <cellStyle name="Примечание 20 8 7 4" xfId="41751"/>
    <cellStyle name="Примечание 20 8 7 5" xfId="41752"/>
    <cellStyle name="Примечание 20 8 7 6" xfId="41753"/>
    <cellStyle name="Примечание 20 8 7 7" xfId="41754"/>
    <cellStyle name="Примечание 20 8 7 8" xfId="41755"/>
    <cellStyle name="Примечание 20 8 8" xfId="41756"/>
    <cellStyle name="Примечание 20 8 8 2" xfId="41757"/>
    <cellStyle name="Примечание 20 8 8 2 2" xfId="41758"/>
    <cellStyle name="Примечание 20 8 8 2 3" xfId="41759"/>
    <cellStyle name="Примечание 20 8 8 2 4" xfId="41760"/>
    <cellStyle name="Примечание 20 8 8 2 5" xfId="41761"/>
    <cellStyle name="Примечание 20 8 8 2 6" xfId="41762"/>
    <cellStyle name="Примечание 20 8 8 2 7" xfId="41763"/>
    <cellStyle name="Примечание 20 8 8 3" xfId="41764"/>
    <cellStyle name="Примечание 20 8 8 4" xfId="41765"/>
    <cellStyle name="Примечание 20 8 8 5" xfId="41766"/>
    <cellStyle name="Примечание 20 8 8 6" xfId="41767"/>
    <cellStyle name="Примечание 20 8 8 7" xfId="41768"/>
    <cellStyle name="Примечание 20 8 8 8" xfId="41769"/>
    <cellStyle name="Примечание 20 8 9" xfId="41770"/>
    <cellStyle name="Примечание 20 8 9 2" xfId="41771"/>
    <cellStyle name="Примечание 20 8 9 2 2" xfId="41772"/>
    <cellStyle name="Примечание 20 8 9 2 3" xfId="41773"/>
    <cellStyle name="Примечание 20 8 9 2 4" xfId="41774"/>
    <cellStyle name="Примечание 20 8 9 2 5" xfId="41775"/>
    <cellStyle name="Примечание 20 8 9 2 6" xfId="41776"/>
    <cellStyle name="Примечание 20 8 9 2 7" xfId="41777"/>
    <cellStyle name="Примечание 20 8 9 3" xfId="41778"/>
    <cellStyle name="Примечание 20 8 9 4" xfId="41779"/>
    <cellStyle name="Примечание 20 8 9 5" xfId="41780"/>
    <cellStyle name="Примечание 20 8 9 6" xfId="41781"/>
    <cellStyle name="Примечание 20 8 9 7" xfId="41782"/>
    <cellStyle name="Примечание 20 8 9 8" xfId="41783"/>
    <cellStyle name="Примечание 20 8_7 Расчёт тарифа 2011-2012 МЭС Востока" xfId="41784"/>
    <cellStyle name="Примечание 20 9" xfId="41785"/>
    <cellStyle name="Примечание 20 9 10" xfId="41786"/>
    <cellStyle name="Примечание 20 9 10 2" xfId="41787"/>
    <cellStyle name="Примечание 20 9 10 2 2" xfId="41788"/>
    <cellStyle name="Примечание 20 9 10 2 3" xfId="41789"/>
    <cellStyle name="Примечание 20 9 10 2 4" xfId="41790"/>
    <cellStyle name="Примечание 20 9 10 2 5" xfId="41791"/>
    <cellStyle name="Примечание 20 9 10 2 6" xfId="41792"/>
    <cellStyle name="Примечание 20 9 10 2 7" xfId="41793"/>
    <cellStyle name="Примечание 20 9 10 3" xfId="41794"/>
    <cellStyle name="Примечание 20 9 10 4" xfId="41795"/>
    <cellStyle name="Примечание 20 9 10 5" xfId="41796"/>
    <cellStyle name="Примечание 20 9 10 6" xfId="41797"/>
    <cellStyle name="Примечание 20 9 10 7" xfId="41798"/>
    <cellStyle name="Примечание 20 9 10 8" xfId="41799"/>
    <cellStyle name="Примечание 20 9 11" xfId="41800"/>
    <cellStyle name="Примечание 20 9 11 2" xfId="41801"/>
    <cellStyle name="Примечание 20 9 11 2 2" xfId="41802"/>
    <cellStyle name="Примечание 20 9 11 2 3" xfId="41803"/>
    <cellStyle name="Примечание 20 9 11 2 4" xfId="41804"/>
    <cellStyle name="Примечание 20 9 11 2 5" xfId="41805"/>
    <cellStyle name="Примечание 20 9 11 2 6" xfId="41806"/>
    <cellStyle name="Примечание 20 9 11 2 7" xfId="41807"/>
    <cellStyle name="Примечание 20 9 11 3" xfId="41808"/>
    <cellStyle name="Примечание 20 9 11 4" xfId="41809"/>
    <cellStyle name="Примечание 20 9 11 5" xfId="41810"/>
    <cellStyle name="Примечание 20 9 11 6" xfId="41811"/>
    <cellStyle name="Примечание 20 9 11 7" xfId="41812"/>
    <cellStyle name="Примечание 20 9 11 8" xfId="41813"/>
    <cellStyle name="Примечание 20 9 12" xfId="41814"/>
    <cellStyle name="Примечание 20 9 12 2" xfId="41815"/>
    <cellStyle name="Примечание 20 9 12 2 2" xfId="41816"/>
    <cellStyle name="Примечание 20 9 12 2 3" xfId="41817"/>
    <cellStyle name="Примечание 20 9 12 2 4" xfId="41818"/>
    <cellStyle name="Примечание 20 9 12 2 5" xfId="41819"/>
    <cellStyle name="Примечание 20 9 12 2 6" xfId="41820"/>
    <cellStyle name="Примечание 20 9 12 2 7" xfId="41821"/>
    <cellStyle name="Примечание 20 9 12 3" xfId="41822"/>
    <cellStyle name="Примечание 20 9 12 4" xfId="41823"/>
    <cellStyle name="Примечание 20 9 12 5" xfId="41824"/>
    <cellStyle name="Примечание 20 9 12 6" xfId="41825"/>
    <cellStyle name="Примечание 20 9 12 7" xfId="41826"/>
    <cellStyle name="Примечание 20 9 12 8" xfId="41827"/>
    <cellStyle name="Примечание 20 9 13" xfId="41828"/>
    <cellStyle name="Примечание 20 9 13 2" xfId="41829"/>
    <cellStyle name="Примечание 20 9 13 2 2" xfId="41830"/>
    <cellStyle name="Примечание 20 9 13 2 3" xfId="41831"/>
    <cellStyle name="Примечание 20 9 13 2 4" xfId="41832"/>
    <cellStyle name="Примечание 20 9 13 2 5" xfId="41833"/>
    <cellStyle name="Примечание 20 9 13 2 6" xfId="41834"/>
    <cellStyle name="Примечание 20 9 13 2 7" xfId="41835"/>
    <cellStyle name="Примечание 20 9 13 3" xfId="41836"/>
    <cellStyle name="Примечание 20 9 13 4" xfId="41837"/>
    <cellStyle name="Примечание 20 9 13 5" xfId="41838"/>
    <cellStyle name="Примечание 20 9 13 6" xfId="41839"/>
    <cellStyle name="Примечание 20 9 13 7" xfId="41840"/>
    <cellStyle name="Примечание 20 9 13 8" xfId="41841"/>
    <cellStyle name="Примечание 20 9 14" xfId="41842"/>
    <cellStyle name="Примечание 20 9 14 2" xfId="41843"/>
    <cellStyle name="Примечание 20 9 14 2 2" xfId="41844"/>
    <cellStyle name="Примечание 20 9 14 2 3" xfId="41845"/>
    <cellStyle name="Примечание 20 9 14 2 4" xfId="41846"/>
    <cellStyle name="Примечание 20 9 14 2 5" xfId="41847"/>
    <cellStyle name="Примечание 20 9 14 2 6" xfId="41848"/>
    <cellStyle name="Примечание 20 9 14 2 7" xfId="41849"/>
    <cellStyle name="Примечание 20 9 14 3" xfId="41850"/>
    <cellStyle name="Примечание 20 9 14 4" xfId="41851"/>
    <cellStyle name="Примечание 20 9 14 5" xfId="41852"/>
    <cellStyle name="Примечание 20 9 14 6" xfId="41853"/>
    <cellStyle name="Примечание 20 9 14 7" xfId="41854"/>
    <cellStyle name="Примечание 20 9 14 8" xfId="41855"/>
    <cellStyle name="Примечание 20 9 15" xfId="41856"/>
    <cellStyle name="Примечание 20 9 15 2" xfId="41857"/>
    <cellStyle name="Примечание 20 9 15 2 2" xfId="41858"/>
    <cellStyle name="Примечание 20 9 15 2 3" xfId="41859"/>
    <cellStyle name="Примечание 20 9 15 2 4" xfId="41860"/>
    <cellStyle name="Примечание 20 9 15 2 5" xfId="41861"/>
    <cellStyle name="Примечание 20 9 15 2 6" xfId="41862"/>
    <cellStyle name="Примечание 20 9 15 2 7" xfId="41863"/>
    <cellStyle name="Примечание 20 9 15 3" xfId="41864"/>
    <cellStyle name="Примечание 20 9 15 4" xfId="41865"/>
    <cellStyle name="Примечание 20 9 15 5" xfId="41866"/>
    <cellStyle name="Примечание 20 9 15 6" xfId="41867"/>
    <cellStyle name="Примечание 20 9 15 7" xfId="41868"/>
    <cellStyle name="Примечание 20 9 15 8" xfId="41869"/>
    <cellStyle name="Примечание 20 9 16" xfId="41870"/>
    <cellStyle name="Примечание 20 9 16 2" xfId="41871"/>
    <cellStyle name="Примечание 20 9 16 2 2" xfId="41872"/>
    <cellStyle name="Примечание 20 9 16 2 3" xfId="41873"/>
    <cellStyle name="Примечание 20 9 16 2 4" xfId="41874"/>
    <cellStyle name="Примечание 20 9 16 2 5" xfId="41875"/>
    <cellStyle name="Примечание 20 9 16 2 6" xfId="41876"/>
    <cellStyle name="Примечание 20 9 16 2 7" xfId="41877"/>
    <cellStyle name="Примечание 20 9 16 3" xfId="41878"/>
    <cellStyle name="Примечание 20 9 16 4" xfId="41879"/>
    <cellStyle name="Примечание 20 9 16 5" xfId="41880"/>
    <cellStyle name="Примечание 20 9 16 6" xfId="41881"/>
    <cellStyle name="Примечание 20 9 16 7" xfId="41882"/>
    <cellStyle name="Примечание 20 9 16 8" xfId="41883"/>
    <cellStyle name="Примечание 20 9 17" xfId="41884"/>
    <cellStyle name="Примечание 20 9 17 2" xfId="41885"/>
    <cellStyle name="Примечание 20 9 17 2 2" xfId="41886"/>
    <cellStyle name="Примечание 20 9 17 2 3" xfId="41887"/>
    <cellStyle name="Примечание 20 9 17 2 4" xfId="41888"/>
    <cellStyle name="Примечание 20 9 17 2 5" xfId="41889"/>
    <cellStyle name="Примечание 20 9 17 2 6" xfId="41890"/>
    <cellStyle name="Примечание 20 9 17 2 7" xfId="41891"/>
    <cellStyle name="Примечание 20 9 17 3" xfId="41892"/>
    <cellStyle name="Примечание 20 9 17 4" xfId="41893"/>
    <cellStyle name="Примечание 20 9 17 5" xfId="41894"/>
    <cellStyle name="Примечание 20 9 17 6" xfId="41895"/>
    <cellStyle name="Примечание 20 9 17 7" xfId="41896"/>
    <cellStyle name="Примечание 20 9 17 8" xfId="41897"/>
    <cellStyle name="Примечание 20 9 18" xfId="41898"/>
    <cellStyle name="Примечание 20 9 18 2" xfId="41899"/>
    <cellStyle name="Примечание 20 9 18 2 2" xfId="41900"/>
    <cellStyle name="Примечание 20 9 18 2 3" xfId="41901"/>
    <cellStyle name="Примечание 20 9 18 2 4" xfId="41902"/>
    <cellStyle name="Примечание 20 9 18 2 5" xfId="41903"/>
    <cellStyle name="Примечание 20 9 18 2 6" xfId="41904"/>
    <cellStyle name="Примечание 20 9 18 2 7" xfId="41905"/>
    <cellStyle name="Примечание 20 9 18 3" xfId="41906"/>
    <cellStyle name="Примечание 20 9 18 4" xfId="41907"/>
    <cellStyle name="Примечание 20 9 18 5" xfId="41908"/>
    <cellStyle name="Примечание 20 9 18 6" xfId="41909"/>
    <cellStyle name="Примечание 20 9 18 7" xfId="41910"/>
    <cellStyle name="Примечание 20 9 18 8" xfId="41911"/>
    <cellStyle name="Примечание 20 9 19" xfId="41912"/>
    <cellStyle name="Примечание 20 9 19 2" xfId="41913"/>
    <cellStyle name="Примечание 20 9 19 2 2" xfId="41914"/>
    <cellStyle name="Примечание 20 9 19 2 3" xfId="41915"/>
    <cellStyle name="Примечание 20 9 19 2 4" xfId="41916"/>
    <cellStyle name="Примечание 20 9 19 2 5" xfId="41917"/>
    <cellStyle name="Примечание 20 9 19 2 6" xfId="41918"/>
    <cellStyle name="Примечание 20 9 19 2 7" xfId="41919"/>
    <cellStyle name="Примечание 20 9 19 3" xfId="41920"/>
    <cellStyle name="Примечание 20 9 19 4" xfId="41921"/>
    <cellStyle name="Примечание 20 9 19 5" xfId="41922"/>
    <cellStyle name="Примечание 20 9 19 6" xfId="41923"/>
    <cellStyle name="Примечание 20 9 19 7" xfId="41924"/>
    <cellStyle name="Примечание 20 9 19 8" xfId="41925"/>
    <cellStyle name="Примечание 20 9 2" xfId="41926"/>
    <cellStyle name="Примечание 20 9 2 2" xfId="41927"/>
    <cellStyle name="Примечание 20 9 2 2 2" xfId="41928"/>
    <cellStyle name="Примечание 20 9 2 2 3" xfId="41929"/>
    <cellStyle name="Примечание 20 9 2 2 4" xfId="41930"/>
    <cellStyle name="Примечание 20 9 2 2 5" xfId="41931"/>
    <cellStyle name="Примечание 20 9 2 2 6" xfId="41932"/>
    <cellStyle name="Примечание 20 9 2 2 7" xfId="41933"/>
    <cellStyle name="Примечание 20 9 2 3" xfId="41934"/>
    <cellStyle name="Примечание 20 9 2 4" xfId="41935"/>
    <cellStyle name="Примечание 20 9 2 5" xfId="41936"/>
    <cellStyle name="Примечание 20 9 2 6" xfId="41937"/>
    <cellStyle name="Примечание 20 9 2 7" xfId="41938"/>
    <cellStyle name="Примечание 20 9 2 8" xfId="41939"/>
    <cellStyle name="Примечание 20 9 20" xfId="41940"/>
    <cellStyle name="Примечание 20 9 20 2" xfId="41941"/>
    <cellStyle name="Примечание 20 9 20 2 2" xfId="41942"/>
    <cellStyle name="Примечание 20 9 20 2 3" xfId="41943"/>
    <cellStyle name="Примечание 20 9 20 2 4" xfId="41944"/>
    <cellStyle name="Примечание 20 9 20 2 5" xfId="41945"/>
    <cellStyle name="Примечание 20 9 20 2 6" xfId="41946"/>
    <cellStyle name="Примечание 20 9 20 2 7" xfId="41947"/>
    <cellStyle name="Примечание 20 9 20 3" xfId="41948"/>
    <cellStyle name="Примечание 20 9 20 4" xfId="41949"/>
    <cellStyle name="Примечание 20 9 20 5" xfId="41950"/>
    <cellStyle name="Примечание 20 9 20 6" xfId="41951"/>
    <cellStyle name="Примечание 20 9 20 7" xfId="41952"/>
    <cellStyle name="Примечание 20 9 20 8" xfId="41953"/>
    <cellStyle name="Примечание 20 9 21" xfId="41954"/>
    <cellStyle name="Примечание 20 9 21 2" xfId="41955"/>
    <cellStyle name="Примечание 20 9 21 2 2" xfId="41956"/>
    <cellStyle name="Примечание 20 9 21 2 3" xfId="41957"/>
    <cellStyle name="Примечание 20 9 21 2 4" xfId="41958"/>
    <cellStyle name="Примечание 20 9 21 2 5" xfId="41959"/>
    <cellStyle name="Примечание 20 9 21 2 6" xfId="41960"/>
    <cellStyle name="Примечание 20 9 21 2 7" xfId="41961"/>
    <cellStyle name="Примечание 20 9 21 3" xfId="41962"/>
    <cellStyle name="Примечание 20 9 21 4" xfId="41963"/>
    <cellStyle name="Примечание 20 9 21 5" xfId="41964"/>
    <cellStyle name="Примечание 20 9 21 6" xfId="41965"/>
    <cellStyle name="Примечание 20 9 21 7" xfId="41966"/>
    <cellStyle name="Примечание 20 9 21 8" xfId="41967"/>
    <cellStyle name="Примечание 20 9 22" xfId="41968"/>
    <cellStyle name="Примечание 20 9 22 2" xfId="41969"/>
    <cellStyle name="Примечание 20 9 22 2 2" xfId="41970"/>
    <cellStyle name="Примечание 20 9 22 2 3" xfId="41971"/>
    <cellStyle name="Примечание 20 9 22 2 4" xfId="41972"/>
    <cellStyle name="Примечание 20 9 22 2 5" xfId="41973"/>
    <cellStyle name="Примечание 20 9 22 2 6" xfId="41974"/>
    <cellStyle name="Примечание 20 9 22 2 7" xfId="41975"/>
    <cellStyle name="Примечание 20 9 22 3" xfId="41976"/>
    <cellStyle name="Примечание 20 9 22 4" xfId="41977"/>
    <cellStyle name="Примечание 20 9 22 5" xfId="41978"/>
    <cellStyle name="Примечание 20 9 22 6" xfId="41979"/>
    <cellStyle name="Примечание 20 9 22 7" xfId="41980"/>
    <cellStyle name="Примечание 20 9 22 8" xfId="41981"/>
    <cellStyle name="Примечание 20 9 23" xfId="41982"/>
    <cellStyle name="Примечание 20 9 23 2" xfId="41983"/>
    <cellStyle name="Примечание 20 9 23 2 2" xfId="41984"/>
    <cellStyle name="Примечание 20 9 23 2 3" xfId="41985"/>
    <cellStyle name="Примечание 20 9 23 2 4" xfId="41986"/>
    <cellStyle name="Примечание 20 9 23 2 5" xfId="41987"/>
    <cellStyle name="Примечание 20 9 23 2 6" xfId="41988"/>
    <cellStyle name="Примечание 20 9 23 2 7" xfId="41989"/>
    <cellStyle name="Примечание 20 9 23 3" xfId="41990"/>
    <cellStyle name="Примечание 20 9 23 4" xfId="41991"/>
    <cellStyle name="Примечание 20 9 23 5" xfId="41992"/>
    <cellStyle name="Примечание 20 9 23 6" xfId="41993"/>
    <cellStyle name="Примечание 20 9 23 7" xfId="41994"/>
    <cellStyle name="Примечание 20 9 23 8" xfId="41995"/>
    <cellStyle name="Примечание 20 9 24" xfId="41996"/>
    <cellStyle name="Примечание 20 9 24 2" xfId="41997"/>
    <cellStyle name="Примечание 20 9 24 2 2" xfId="41998"/>
    <cellStyle name="Примечание 20 9 24 2 3" xfId="41999"/>
    <cellStyle name="Примечание 20 9 24 2 4" xfId="42000"/>
    <cellStyle name="Примечание 20 9 24 2 5" xfId="42001"/>
    <cellStyle name="Примечание 20 9 24 2 6" xfId="42002"/>
    <cellStyle name="Примечание 20 9 24 2 7" xfId="42003"/>
    <cellStyle name="Примечание 20 9 24 3" xfId="42004"/>
    <cellStyle name="Примечание 20 9 24 4" xfId="42005"/>
    <cellStyle name="Примечание 20 9 24 5" xfId="42006"/>
    <cellStyle name="Примечание 20 9 24 6" xfId="42007"/>
    <cellStyle name="Примечание 20 9 24 7" xfId="42008"/>
    <cellStyle name="Примечание 20 9 24 8" xfId="42009"/>
    <cellStyle name="Примечание 20 9 25" xfId="42010"/>
    <cellStyle name="Примечание 20 9 25 2" xfId="42011"/>
    <cellStyle name="Примечание 20 9 25 2 2" xfId="42012"/>
    <cellStyle name="Примечание 20 9 25 2 3" xfId="42013"/>
    <cellStyle name="Примечание 20 9 25 2 4" xfId="42014"/>
    <cellStyle name="Примечание 20 9 25 2 5" xfId="42015"/>
    <cellStyle name="Примечание 20 9 25 2 6" xfId="42016"/>
    <cellStyle name="Примечание 20 9 25 2 7" xfId="42017"/>
    <cellStyle name="Примечание 20 9 25 3" xfId="42018"/>
    <cellStyle name="Примечание 20 9 25 4" xfId="42019"/>
    <cellStyle name="Примечание 20 9 25 5" xfId="42020"/>
    <cellStyle name="Примечание 20 9 25 6" xfId="42021"/>
    <cellStyle name="Примечание 20 9 25 7" xfId="42022"/>
    <cellStyle name="Примечание 20 9 25 8" xfId="42023"/>
    <cellStyle name="Примечание 20 9 26" xfId="42024"/>
    <cellStyle name="Примечание 20 9 26 2" xfId="42025"/>
    <cellStyle name="Примечание 20 9 26 2 2" xfId="42026"/>
    <cellStyle name="Примечание 20 9 26 2 3" xfId="42027"/>
    <cellStyle name="Примечание 20 9 26 2 4" xfId="42028"/>
    <cellStyle name="Примечание 20 9 26 2 5" xfId="42029"/>
    <cellStyle name="Примечание 20 9 26 2 6" xfId="42030"/>
    <cellStyle name="Примечание 20 9 26 2 7" xfId="42031"/>
    <cellStyle name="Примечание 20 9 26 3" xfId="42032"/>
    <cellStyle name="Примечание 20 9 26 4" xfId="42033"/>
    <cellStyle name="Примечание 20 9 26 5" xfId="42034"/>
    <cellStyle name="Примечание 20 9 26 6" xfId="42035"/>
    <cellStyle name="Примечание 20 9 26 7" xfId="42036"/>
    <cellStyle name="Примечание 20 9 26 8" xfId="42037"/>
    <cellStyle name="Примечание 20 9 27" xfId="42038"/>
    <cellStyle name="Примечание 20 9 27 2" xfId="42039"/>
    <cellStyle name="Примечание 20 9 27 2 2" xfId="42040"/>
    <cellStyle name="Примечание 20 9 27 2 3" xfId="42041"/>
    <cellStyle name="Примечание 20 9 27 2 4" xfId="42042"/>
    <cellStyle name="Примечание 20 9 27 2 5" xfId="42043"/>
    <cellStyle name="Примечание 20 9 27 2 6" xfId="42044"/>
    <cellStyle name="Примечание 20 9 27 2 7" xfId="42045"/>
    <cellStyle name="Примечание 20 9 27 3" xfId="42046"/>
    <cellStyle name="Примечание 20 9 27 4" xfId="42047"/>
    <cellStyle name="Примечание 20 9 27 5" xfId="42048"/>
    <cellStyle name="Примечание 20 9 27 6" xfId="42049"/>
    <cellStyle name="Примечание 20 9 27 7" xfId="42050"/>
    <cellStyle name="Примечание 20 9 27 8" xfId="42051"/>
    <cellStyle name="Примечание 20 9 28" xfId="42052"/>
    <cellStyle name="Примечание 20 9 28 2" xfId="42053"/>
    <cellStyle name="Примечание 20 9 28 2 2" xfId="42054"/>
    <cellStyle name="Примечание 20 9 28 2 3" xfId="42055"/>
    <cellStyle name="Примечание 20 9 28 2 4" xfId="42056"/>
    <cellStyle name="Примечание 20 9 28 2 5" xfId="42057"/>
    <cellStyle name="Примечание 20 9 28 2 6" xfId="42058"/>
    <cellStyle name="Примечание 20 9 28 2 7" xfId="42059"/>
    <cellStyle name="Примечание 20 9 28 3" xfId="42060"/>
    <cellStyle name="Примечание 20 9 28 4" xfId="42061"/>
    <cellStyle name="Примечание 20 9 28 5" xfId="42062"/>
    <cellStyle name="Примечание 20 9 28 6" xfId="42063"/>
    <cellStyle name="Примечание 20 9 28 7" xfId="42064"/>
    <cellStyle name="Примечание 20 9 28 8" xfId="42065"/>
    <cellStyle name="Примечание 20 9 29" xfId="42066"/>
    <cellStyle name="Примечание 20 9 29 2" xfId="42067"/>
    <cellStyle name="Примечание 20 9 29 3" xfId="42068"/>
    <cellStyle name="Примечание 20 9 29 4" xfId="42069"/>
    <cellStyle name="Примечание 20 9 29 5" xfId="42070"/>
    <cellStyle name="Примечание 20 9 29 6" xfId="42071"/>
    <cellStyle name="Примечание 20 9 29 7" xfId="42072"/>
    <cellStyle name="Примечание 20 9 3" xfId="42073"/>
    <cellStyle name="Примечание 20 9 3 2" xfId="42074"/>
    <cellStyle name="Примечание 20 9 3 2 2" xfId="42075"/>
    <cellStyle name="Примечание 20 9 3 2 3" xfId="42076"/>
    <cellStyle name="Примечание 20 9 3 2 4" xfId="42077"/>
    <cellStyle name="Примечание 20 9 3 2 5" xfId="42078"/>
    <cellStyle name="Примечание 20 9 3 2 6" xfId="42079"/>
    <cellStyle name="Примечание 20 9 3 2 7" xfId="42080"/>
    <cellStyle name="Примечание 20 9 3 3" xfId="42081"/>
    <cellStyle name="Примечание 20 9 3 4" xfId="42082"/>
    <cellStyle name="Примечание 20 9 3 5" xfId="42083"/>
    <cellStyle name="Примечание 20 9 3 6" xfId="42084"/>
    <cellStyle name="Примечание 20 9 3 7" xfId="42085"/>
    <cellStyle name="Примечание 20 9 3 8" xfId="42086"/>
    <cellStyle name="Примечание 20 9 30" xfId="42087"/>
    <cellStyle name="Примечание 20 9 31" xfId="42088"/>
    <cellStyle name="Примечание 20 9 32" xfId="42089"/>
    <cellStyle name="Примечание 20 9 33" xfId="42090"/>
    <cellStyle name="Примечание 20 9 34" xfId="42091"/>
    <cellStyle name="Примечание 20 9 35" xfId="42092"/>
    <cellStyle name="Примечание 20 9 4" xfId="42093"/>
    <cellStyle name="Примечание 20 9 4 2" xfId="42094"/>
    <cellStyle name="Примечание 20 9 4 2 2" xfId="42095"/>
    <cellStyle name="Примечание 20 9 4 2 3" xfId="42096"/>
    <cellStyle name="Примечание 20 9 4 2 4" xfId="42097"/>
    <cellStyle name="Примечание 20 9 4 2 5" xfId="42098"/>
    <cellStyle name="Примечание 20 9 4 2 6" xfId="42099"/>
    <cellStyle name="Примечание 20 9 4 2 7" xfId="42100"/>
    <cellStyle name="Примечание 20 9 4 3" xfId="42101"/>
    <cellStyle name="Примечание 20 9 4 4" xfId="42102"/>
    <cellStyle name="Примечание 20 9 4 5" xfId="42103"/>
    <cellStyle name="Примечание 20 9 4 6" xfId="42104"/>
    <cellStyle name="Примечание 20 9 4 7" xfId="42105"/>
    <cellStyle name="Примечание 20 9 4 8" xfId="42106"/>
    <cellStyle name="Примечание 20 9 5" xfId="42107"/>
    <cellStyle name="Примечание 20 9 5 2" xfId="42108"/>
    <cellStyle name="Примечание 20 9 5 2 2" xfId="42109"/>
    <cellStyle name="Примечание 20 9 5 2 3" xfId="42110"/>
    <cellStyle name="Примечание 20 9 5 2 4" xfId="42111"/>
    <cellStyle name="Примечание 20 9 5 2 5" xfId="42112"/>
    <cellStyle name="Примечание 20 9 5 2 6" xfId="42113"/>
    <cellStyle name="Примечание 20 9 5 2 7" xfId="42114"/>
    <cellStyle name="Примечание 20 9 5 3" xfId="42115"/>
    <cellStyle name="Примечание 20 9 5 4" xfId="42116"/>
    <cellStyle name="Примечание 20 9 5 5" xfId="42117"/>
    <cellStyle name="Примечание 20 9 5 6" xfId="42118"/>
    <cellStyle name="Примечание 20 9 5 7" xfId="42119"/>
    <cellStyle name="Примечание 20 9 5 8" xfId="42120"/>
    <cellStyle name="Примечание 20 9 6" xfId="42121"/>
    <cellStyle name="Примечание 20 9 6 2" xfId="42122"/>
    <cellStyle name="Примечание 20 9 6 2 2" xfId="42123"/>
    <cellStyle name="Примечание 20 9 6 2 3" xfId="42124"/>
    <cellStyle name="Примечание 20 9 6 2 4" xfId="42125"/>
    <cellStyle name="Примечание 20 9 6 2 5" xfId="42126"/>
    <cellStyle name="Примечание 20 9 6 2 6" xfId="42127"/>
    <cellStyle name="Примечание 20 9 6 2 7" xfId="42128"/>
    <cellStyle name="Примечание 20 9 6 3" xfId="42129"/>
    <cellStyle name="Примечание 20 9 6 4" xfId="42130"/>
    <cellStyle name="Примечание 20 9 6 5" xfId="42131"/>
    <cellStyle name="Примечание 20 9 6 6" xfId="42132"/>
    <cellStyle name="Примечание 20 9 6 7" xfId="42133"/>
    <cellStyle name="Примечание 20 9 6 8" xfId="42134"/>
    <cellStyle name="Примечание 20 9 7" xfId="42135"/>
    <cellStyle name="Примечание 20 9 7 2" xfId="42136"/>
    <cellStyle name="Примечание 20 9 7 2 2" xfId="42137"/>
    <cellStyle name="Примечание 20 9 7 2 3" xfId="42138"/>
    <cellStyle name="Примечание 20 9 7 2 4" xfId="42139"/>
    <cellStyle name="Примечание 20 9 7 2 5" xfId="42140"/>
    <cellStyle name="Примечание 20 9 7 2 6" xfId="42141"/>
    <cellStyle name="Примечание 20 9 7 2 7" xfId="42142"/>
    <cellStyle name="Примечание 20 9 7 3" xfId="42143"/>
    <cellStyle name="Примечание 20 9 7 4" xfId="42144"/>
    <cellStyle name="Примечание 20 9 7 5" xfId="42145"/>
    <cellStyle name="Примечание 20 9 7 6" xfId="42146"/>
    <cellStyle name="Примечание 20 9 7 7" xfId="42147"/>
    <cellStyle name="Примечание 20 9 7 8" xfId="42148"/>
    <cellStyle name="Примечание 20 9 8" xfId="42149"/>
    <cellStyle name="Примечание 20 9 8 2" xfId="42150"/>
    <cellStyle name="Примечание 20 9 8 2 2" xfId="42151"/>
    <cellStyle name="Примечание 20 9 8 2 3" xfId="42152"/>
    <cellStyle name="Примечание 20 9 8 2 4" xfId="42153"/>
    <cellStyle name="Примечание 20 9 8 2 5" xfId="42154"/>
    <cellStyle name="Примечание 20 9 8 2 6" xfId="42155"/>
    <cellStyle name="Примечание 20 9 8 2 7" xfId="42156"/>
    <cellStyle name="Примечание 20 9 8 3" xfId="42157"/>
    <cellStyle name="Примечание 20 9 8 4" xfId="42158"/>
    <cellStyle name="Примечание 20 9 8 5" xfId="42159"/>
    <cellStyle name="Примечание 20 9 8 6" xfId="42160"/>
    <cellStyle name="Примечание 20 9 8 7" xfId="42161"/>
    <cellStyle name="Примечание 20 9 8 8" xfId="42162"/>
    <cellStyle name="Примечание 20 9 9" xfId="42163"/>
    <cellStyle name="Примечание 20 9 9 2" xfId="42164"/>
    <cellStyle name="Примечание 20 9 9 2 2" xfId="42165"/>
    <cellStyle name="Примечание 20 9 9 2 3" xfId="42166"/>
    <cellStyle name="Примечание 20 9 9 2 4" xfId="42167"/>
    <cellStyle name="Примечание 20 9 9 2 5" xfId="42168"/>
    <cellStyle name="Примечание 20 9 9 2 6" xfId="42169"/>
    <cellStyle name="Примечание 20 9 9 2 7" xfId="42170"/>
    <cellStyle name="Примечание 20 9 9 3" xfId="42171"/>
    <cellStyle name="Примечание 20 9 9 4" xfId="42172"/>
    <cellStyle name="Примечание 20 9 9 5" xfId="42173"/>
    <cellStyle name="Примечание 20 9 9 6" xfId="42174"/>
    <cellStyle name="Примечание 20 9 9 7" xfId="42175"/>
    <cellStyle name="Примечание 20 9 9 8" xfId="42176"/>
    <cellStyle name="Примечание 20 9_7 Расчёт тарифа 2011-2012 МЭС Востока" xfId="42177"/>
    <cellStyle name="Примечание 20_7 Расчёт тарифа 2011-2012 МЭС Востока" xfId="42178"/>
    <cellStyle name="Примечание 21" xfId="42179"/>
    <cellStyle name="Примечание 21 2" xfId="42180"/>
    <cellStyle name="Примечание 21 2 2" xfId="42181"/>
    <cellStyle name="Примечание 21 2 3" xfId="42182"/>
    <cellStyle name="Примечание 21 2 4" xfId="42183"/>
    <cellStyle name="Примечание 21 2 5" xfId="42184"/>
    <cellStyle name="Примечание 21 2 6" xfId="42185"/>
    <cellStyle name="Примечание 21 2 7" xfId="42186"/>
    <cellStyle name="Примечание 21 3" xfId="42187"/>
    <cellStyle name="Примечание 21 4" xfId="42188"/>
    <cellStyle name="Примечание 21 5" xfId="42189"/>
    <cellStyle name="Примечание 21 6" xfId="42190"/>
    <cellStyle name="Примечание 21 7" xfId="42191"/>
    <cellStyle name="Примечание 21 8" xfId="42192"/>
    <cellStyle name="Примечание 22" xfId="42193"/>
    <cellStyle name="Примечание 22 2" xfId="42194"/>
    <cellStyle name="Примечание 22 2 2" xfId="42195"/>
    <cellStyle name="Примечание 22 2 3" xfId="42196"/>
    <cellStyle name="Примечание 22 2 4" xfId="42197"/>
    <cellStyle name="Примечание 22 2 5" xfId="42198"/>
    <cellStyle name="Примечание 22 2 6" xfId="42199"/>
    <cellStyle name="Примечание 22 2 7" xfId="42200"/>
    <cellStyle name="Примечание 22 3" xfId="42201"/>
    <cellStyle name="Примечание 22 4" xfId="42202"/>
    <cellStyle name="Примечание 22 5" xfId="42203"/>
    <cellStyle name="Примечание 22 6" xfId="42204"/>
    <cellStyle name="Примечание 22 7" xfId="42205"/>
    <cellStyle name="Примечание 22 8" xfId="42206"/>
    <cellStyle name="Примечание 23" xfId="42207"/>
    <cellStyle name="Примечание 23 2" xfId="42208"/>
    <cellStyle name="Примечание 23 2 2" xfId="42209"/>
    <cellStyle name="Примечание 23 2 3" xfId="42210"/>
    <cellStyle name="Примечание 23 2 4" xfId="42211"/>
    <cellStyle name="Примечание 23 2 5" xfId="42212"/>
    <cellStyle name="Примечание 23 2 6" xfId="42213"/>
    <cellStyle name="Примечание 23 2 7" xfId="42214"/>
    <cellStyle name="Примечание 23 3" xfId="42215"/>
    <cellStyle name="Примечание 23 4" xfId="42216"/>
    <cellStyle name="Примечание 23 5" xfId="42217"/>
    <cellStyle name="Примечание 23 6" xfId="42218"/>
    <cellStyle name="Примечание 23 7" xfId="42219"/>
    <cellStyle name="Примечание 23 8" xfId="42220"/>
    <cellStyle name="Примечание 24" xfId="42221"/>
    <cellStyle name="Примечание 24 2" xfId="42222"/>
    <cellStyle name="Примечание 24 2 2" xfId="42223"/>
    <cellStyle name="Примечание 24 2 3" xfId="42224"/>
    <cellStyle name="Примечание 24 2 4" xfId="42225"/>
    <cellStyle name="Примечание 24 2 5" xfId="42226"/>
    <cellStyle name="Примечание 24 2 6" xfId="42227"/>
    <cellStyle name="Примечание 24 2 7" xfId="42228"/>
    <cellStyle name="Примечание 24 3" xfId="42229"/>
    <cellStyle name="Примечание 24 4" xfId="42230"/>
    <cellStyle name="Примечание 24 5" xfId="42231"/>
    <cellStyle name="Примечание 24 6" xfId="42232"/>
    <cellStyle name="Примечание 24 7" xfId="42233"/>
    <cellStyle name="Примечание 24 8" xfId="42234"/>
    <cellStyle name="Примечание 25" xfId="42235"/>
    <cellStyle name="Примечание 25 2" xfId="42236"/>
    <cellStyle name="Примечание 25 2 2" xfId="42237"/>
    <cellStyle name="Примечание 25 2 3" xfId="42238"/>
    <cellStyle name="Примечание 25 2 4" xfId="42239"/>
    <cellStyle name="Примечание 25 2 5" xfId="42240"/>
    <cellStyle name="Примечание 25 2 6" xfId="42241"/>
    <cellStyle name="Примечание 25 2 7" xfId="42242"/>
    <cellStyle name="Примечание 25 3" xfId="42243"/>
    <cellStyle name="Примечание 25 4" xfId="42244"/>
    <cellStyle name="Примечание 25 5" xfId="42245"/>
    <cellStyle name="Примечание 25 6" xfId="42246"/>
    <cellStyle name="Примечание 25 7" xfId="42247"/>
    <cellStyle name="Примечание 25 8" xfId="42248"/>
    <cellStyle name="Примечание 26" xfId="42249"/>
    <cellStyle name="Примечание 26 2" xfId="42250"/>
    <cellStyle name="Примечание 26 2 2" xfId="42251"/>
    <cellStyle name="Примечание 26 2 3" xfId="42252"/>
    <cellStyle name="Примечание 26 2 4" xfId="42253"/>
    <cellStyle name="Примечание 26 2 5" xfId="42254"/>
    <cellStyle name="Примечание 26 2 6" xfId="42255"/>
    <cellStyle name="Примечание 26 2 7" xfId="42256"/>
    <cellStyle name="Примечание 26 3" xfId="42257"/>
    <cellStyle name="Примечание 26 4" xfId="42258"/>
    <cellStyle name="Примечание 26 5" xfId="42259"/>
    <cellStyle name="Примечание 26 6" xfId="42260"/>
    <cellStyle name="Примечание 26 7" xfId="42261"/>
    <cellStyle name="Примечание 26 8" xfId="42262"/>
    <cellStyle name="Примечание 27" xfId="42263"/>
    <cellStyle name="Примечание 27 2" xfId="42264"/>
    <cellStyle name="Примечание 27 2 2" xfId="42265"/>
    <cellStyle name="Примечание 27 2 3" xfId="42266"/>
    <cellStyle name="Примечание 27 2 4" xfId="42267"/>
    <cellStyle name="Примечание 27 2 5" xfId="42268"/>
    <cellStyle name="Примечание 27 2 6" xfId="42269"/>
    <cellStyle name="Примечание 27 2 7" xfId="42270"/>
    <cellStyle name="Примечание 27 3" xfId="42271"/>
    <cellStyle name="Примечание 27 4" xfId="42272"/>
    <cellStyle name="Примечание 27 5" xfId="42273"/>
    <cellStyle name="Примечание 27 6" xfId="42274"/>
    <cellStyle name="Примечание 27 7" xfId="42275"/>
    <cellStyle name="Примечание 27 8" xfId="42276"/>
    <cellStyle name="Примечание 28" xfId="42277"/>
    <cellStyle name="Примечание 28 2" xfId="42278"/>
    <cellStyle name="Примечание 28 2 2" xfId="42279"/>
    <cellStyle name="Примечание 28 2 3" xfId="42280"/>
    <cellStyle name="Примечание 28 2 4" xfId="42281"/>
    <cellStyle name="Примечание 28 2 5" xfId="42282"/>
    <cellStyle name="Примечание 28 2 6" xfId="42283"/>
    <cellStyle name="Примечание 28 2 7" xfId="42284"/>
    <cellStyle name="Примечание 28 3" xfId="42285"/>
    <cellStyle name="Примечание 28 4" xfId="42286"/>
    <cellStyle name="Примечание 28 5" xfId="42287"/>
    <cellStyle name="Примечание 28 6" xfId="42288"/>
    <cellStyle name="Примечание 28 7" xfId="42289"/>
    <cellStyle name="Примечание 28 8" xfId="42290"/>
    <cellStyle name="Примечание 29" xfId="42291"/>
    <cellStyle name="Примечание 29 2" xfId="42292"/>
    <cellStyle name="Примечание 29 2 2" xfId="42293"/>
    <cellStyle name="Примечание 29 2 3" xfId="42294"/>
    <cellStyle name="Примечание 29 2 4" xfId="42295"/>
    <cellStyle name="Примечание 29 2 5" xfId="42296"/>
    <cellStyle name="Примечание 29 2 6" xfId="42297"/>
    <cellStyle name="Примечание 29 2 7" xfId="42298"/>
    <cellStyle name="Примечание 29 3" xfId="42299"/>
    <cellStyle name="Примечание 29 4" xfId="42300"/>
    <cellStyle name="Примечание 29 5" xfId="42301"/>
    <cellStyle name="Примечание 29 6" xfId="42302"/>
    <cellStyle name="Примечание 29 7" xfId="42303"/>
    <cellStyle name="Примечание 29 8" xfId="42304"/>
    <cellStyle name="Примечание 3" xfId="42305"/>
    <cellStyle name="Примечание 3 10" xfId="42306"/>
    <cellStyle name="Примечание 3 10 2" xfId="42307"/>
    <cellStyle name="Примечание 3 10 2 2" xfId="42308"/>
    <cellStyle name="Примечание 3 10 2 3" xfId="42309"/>
    <cellStyle name="Примечание 3 10 2 4" xfId="42310"/>
    <cellStyle name="Примечание 3 10 2 5" xfId="42311"/>
    <cellStyle name="Примечание 3 10 2 6" xfId="42312"/>
    <cellStyle name="Примечание 3 10 2 7" xfId="42313"/>
    <cellStyle name="Примечание 3 10 3" xfId="42314"/>
    <cellStyle name="Примечание 3 10 4" xfId="42315"/>
    <cellStyle name="Примечание 3 10 5" xfId="42316"/>
    <cellStyle name="Примечание 3 10 6" xfId="42317"/>
    <cellStyle name="Примечание 3 10 7" xfId="42318"/>
    <cellStyle name="Примечание 3 10 8" xfId="42319"/>
    <cellStyle name="Примечание 3 11" xfId="42320"/>
    <cellStyle name="Примечание 3 12" xfId="42321"/>
    <cellStyle name="Примечание 3 12 2" xfId="42322"/>
    <cellStyle name="Примечание 3 12 2 2" xfId="42323"/>
    <cellStyle name="Примечание 3 12 2 3" xfId="42324"/>
    <cellStyle name="Примечание 3 12 2 4" xfId="42325"/>
    <cellStyle name="Примечание 3 12 2 5" xfId="42326"/>
    <cellStyle name="Примечание 3 12 2 6" xfId="42327"/>
    <cellStyle name="Примечание 3 12 2 7" xfId="42328"/>
    <cellStyle name="Примечание 3 12 3" xfId="42329"/>
    <cellStyle name="Примечание 3 12 4" xfId="42330"/>
    <cellStyle name="Примечание 3 12 5" xfId="42331"/>
    <cellStyle name="Примечание 3 12 6" xfId="42332"/>
    <cellStyle name="Примечание 3 12 7" xfId="42333"/>
    <cellStyle name="Примечание 3 12 8" xfId="42334"/>
    <cellStyle name="Примечание 3 13" xfId="42335"/>
    <cellStyle name="Примечание 3 13 2" xfId="42336"/>
    <cellStyle name="Примечание 3 13 2 2" xfId="42337"/>
    <cellStyle name="Примечание 3 13 2 3" xfId="42338"/>
    <cellStyle name="Примечание 3 13 2 4" xfId="42339"/>
    <cellStyle name="Примечание 3 13 2 5" xfId="42340"/>
    <cellStyle name="Примечание 3 13 2 6" xfId="42341"/>
    <cellStyle name="Примечание 3 13 2 7" xfId="42342"/>
    <cellStyle name="Примечание 3 13 3" xfId="42343"/>
    <cellStyle name="Примечание 3 13 4" xfId="42344"/>
    <cellStyle name="Примечание 3 13 5" xfId="42345"/>
    <cellStyle name="Примечание 3 13 6" xfId="42346"/>
    <cellStyle name="Примечание 3 13 7" xfId="42347"/>
    <cellStyle name="Примечание 3 13 8" xfId="42348"/>
    <cellStyle name="Примечание 3 14" xfId="42349"/>
    <cellStyle name="Примечание 3 14 2" xfId="42350"/>
    <cellStyle name="Примечание 3 14 2 2" xfId="42351"/>
    <cellStyle name="Примечание 3 14 2 3" xfId="42352"/>
    <cellStyle name="Примечание 3 14 2 4" xfId="42353"/>
    <cellStyle name="Примечание 3 14 2 5" xfId="42354"/>
    <cellStyle name="Примечание 3 14 2 6" xfId="42355"/>
    <cellStyle name="Примечание 3 14 2 7" xfId="42356"/>
    <cellStyle name="Примечание 3 14 3" xfId="42357"/>
    <cellStyle name="Примечание 3 14 4" xfId="42358"/>
    <cellStyle name="Примечание 3 14 5" xfId="42359"/>
    <cellStyle name="Примечание 3 14 6" xfId="42360"/>
    <cellStyle name="Примечание 3 14 7" xfId="42361"/>
    <cellStyle name="Примечание 3 14 8" xfId="42362"/>
    <cellStyle name="Примечание 3 15" xfId="42363"/>
    <cellStyle name="Примечание 3 15 2" xfId="42364"/>
    <cellStyle name="Примечание 3 15 2 2" xfId="42365"/>
    <cellStyle name="Примечание 3 15 2 3" xfId="42366"/>
    <cellStyle name="Примечание 3 15 2 4" xfId="42367"/>
    <cellStyle name="Примечание 3 15 2 5" xfId="42368"/>
    <cellStyle name="Примечание 3 15 2 6" xfId="42369"/>
    <cellStyle name="Примечание 3 15 2 7" xfId="42370"/>
    <cellStyle name="Примечание 3 15 3" xfId="42371"/>
    <cellStyle name="Примечание 3 15 4" xfId="42372"/>
    <cellStyle name="Примечание 3 15 5" xfId="42373"/>
    <cellStyle name="Примечание 3 15 6" xfId="42374"/>
    <cellStyle name="Примечание 3 15 7" xfId="42375"/>
    <cellStyle name="Примечание 3 15 8" xfId="42376"/>
    <cellStyle name="Примечание 3 16" xfId="42377"/>
    <cellStyle name="Примечание 3 16 2" xfId="42378"/>
    <cellStyle name="Примечание 3 16 2 2" xfId="42379"/>
    <cellStyle name="Примечание 3 16 2 3" xfId="42380"/>
    <cellStyle name="Примечание 3 16 2 4" xfId="42381"/>
    <cellStyle name="Примечание 3 16 2 5" xfId="42382"/>
    <cellStyle name="Примечание 3 16 2 6" xfId="42383"/>
    <cellStyle name="Примечание 3 16 2 7" xfId="42384"/>
    <cellStyle name="Примечание 3 16 3" xfId="42385"/>
    <cellStyle name="Примечание 3 16 4" xfId="42386"/>
    <cellStyle name="Примечание 3 16 5" xfId="42387"/>
    <cellStyle name="Примечание 3 16 6" xfId="42388"/>
    <cellStyle name="Примечание 3 16 7" xfId="42389"/>
    <cellStyle name="Примечание 3 16 8" xfId="42390"/>
    <cellStyle name="Примечание 3 17" xfId="42391"/>
    <cellStyle name="Примечание 3 17 2" xfId="42392"/>
    <cellStyle name="Примечание 3 17 2 2" xfId="42393"/>
    <cellStyle name="Примечание 3 17 2 3" xfId="42394"/>
    <cellStyle name="Примечание 3 17 2 4" xfId="42395"/>
    <cellStyle name="Примечание 3 17 2 5" xfId="42396"/>
    <cellStyle name="Примечание 3 17 2 6" xfId="42397"/>
    <cellStyle name="Примечание 3 17 2 7" xfId="42398"/>
    <cellStyle name="Примечание 3 17 3" xfId="42399"/>
    <cellStyle name="Примечание 3 17 4" xfId="42400"/>
    <cellStyle name="Примечание 3 17 5" xfId="42401"/>
    <cellStyle name="Примечание 3 17 6" xfId="42402"/>
    <cellStyle name="Примечание 3 17 7" xfId="42403"/>
    <cellStyle name="Примечание 3 17 8" xfId="42404"/>
    <cellStyle name="Примечание 3 18" xfId="42405"/>
    <cellStyle name="Примечание 3 18 2" xfId="42406"/>
    <cellStyle name="Примечание 3 18 2 2" xfId="42407"/>
    <cellStyle name="Примечание 3 18 2 3" xfId="42408"/>
    <cellStyle name="Примечание 3 18 2 4" xfId="42409"/>
    <cellStyle name="Примечание 3 18 2 5" xfId="42410"/>
    <cellStyle name="Примечание 3 18 2 6" xfId="42411"/>
    <cellStyle name="Примечание 3 18 2 7" xfId="42412"/>
    <cellStyle name="Примечание 3 18 3" xfId="42413"/>
    <cellStyle name="Примечание 3 18 4" xfId="42414"/>
    <cellStyle name="Примечание 3 18 5" xfId="42415"/>
    <cellStyle name="Примечание 3 18 6" xfId="42416"/>
    <cellStyle name="Примечание 3 18 7" xfId="42417"/>
    <cellStyle name="Примечание 3 18 8" xfId="42418"/>
    <cellStyle name="Примечание 3 19" xfId="42419"/>
    <cellStyle name="Примечание 3 19 2" xfId="42420"/>
    <cellStyle name="Примечание 3 19 2 2" xfId="42421"/>
    <cellStyle name="Примечание 3 19 2 3" xfId="42422"/>
    <cellStyle name="Примечание 3 19 2 4" xfId="42423"/>
    <cellStyle name="Примечание 3 19 2 5" xfId="42424"/>
    <cellStyle name="Примечание 3 19 2 6" xfId="42425"/>
    <cellStyle name="Примечание 3 19 2 7" xfId="42426"/>
    <cellStyle name="Примечание 3 19 3" xfId="42427"/>
    <cellStyle name="Примечание 3 19 4" xfId="42428"/>
    <cellStyle name="Примечание 3 19 5" xfId="42429"/>
    <cellStyle name="Примечание 3 19 6" xfId="42430"/>
    <cellStyle name="Примечание 3 19 7" xfId="42431"/>
    <cellStyle name="Примечание 3 19 8" xfId="42432"/>
    <cellStyle name="Примечание 3 2" xfId="42433"/>
    <cellStyle name="Примечание 3 2 2" xfId="42434"/>
    <cellStyle name="Примечание 3 2 2 2" xfId="42435"/>
    <cellStyle name="Примечание 3 2 2 2 2" xfId="42436"/>
    <cellStyle name="Примечание 3 2 2 2 2 2" xfId="42437"/>
    <cellStyle name="Примечание 3 2 2 2 2 2 2" xfId="42438"/>
    <cellStyle name="Примечание 3 2 2 2 2 2 2 2" xfId="42439"/>
    <cellStyle name="Примечание 3 2 2 2 2 3" xfId="42440"/>
    <cellStyle name="Примечание 3 2 2 2 2 4" xfId="42441"/>
    <cellStyle name="Примечание 3 2 2 2 2 5" xfId="42442"/>
    <cellStyle name="Примечание 3 2 2 2 2 6" xfId="42443"/>
    <cellStyle name="Примечание 3 2 2 2 2 7" xfId="42444"/>
    <cellStyle name="Примечание 3 2 2 2 2 8" xfId="42445"/>
    <cellStyle name="Примечание 3 2 2 2 2 8 2" xfId="42446"/>
    <cellStyle name="Примечание 3 2 2 2 3" xfId="42447"/>
    <cellStyle name="Примечание 3 2 2 2 3 2" xfId="42448"/>
    <cellStyle name="Примечание 3 2 2 2 3 3" xfId="42449"/>
    <cellStyle name="Примечание 3 2 2 2 3 4" xfId="42450"/>
    <cellStyle name="Примечание 3 2 2 2 3 5" xfId="42451"/>
    <cellStyle name="Примечание 3 2 2 2 4" xfId="42452"/>
    <cellStyle name="Примечание 3 2 2 2 5" xfId="42453"/>
    <cellStyle name="Примечание 3 2 2 2 5 2" xfId="42454"/>
    <cellStyle name="Примечание 3 2 2 2 5 2 2" xfId="42455"/>
    <cellStyle name="Примечание 3 2 2 3" xfId="42456"/>
    <cellStyle name="Примечание 3 2 2 3 2" xfId="42457"/>
    <cellStyle name="Примечание 3 2 2 3 2 2" xfId="42458"/>
    <cellStyle name="Примечание 3 2 2 3 2 3" xfId="42459"/>
    <cellStyle name="Примечание 3 2 2 3 2 4" xfId="42460"/>
    <cellStyle name="Примечание 3 2 2 3 2 5" xfId="42461"/>
    <cellStyle name="Примечание 3 2 2 3 3" xfId="42462"/>
    <cellStyle name="Примечание 3 2 2 3 3 2" xfId="42463"/>
    <cellStyle name="Примечание 3 2 2 3 3 3" xfId="42464"/>
    <cellStyle name="Примечание 3 2 2 3 3 4" xfId="42465"/>
    <cellStyle name="Примечание 3 2 2 3 3 5" xfId="42466"/>
    <cellStyle name="Примечание 3 2 2 4" xfId="42467"/>
    <cellStyle name="Примечание 3 2 2 4 2" xfId="42468"/>
    <cellStyle name="Примечание 3 2 2 4 2 2" xfId="42469"/>
    <cellStyle name="Примечание 3 2 2 4 2 3" xfId="42470"/>
    <cellStyle name="Примечание 3 2 2 4 2 4" xfId="42471"/>
    <cellStyle name="Примечание 3 2 2 4 2 5" xfId="42472"/>
    <cellStyle name="Примечание 3 2 2 4 3" xfId="42473"/>
    <cellStyle name="Примечание 3 2 2 4 3 2" xfId="42474"/>
    <cellStyle name="Примечание 3 2 2 4 3 3" xfId="42475"/>
    <cellStyle name="Примечание 3 2 2 4 3 4" xfId="42476"/>
    <cellStyle name="Примечание 3 2 2 4 3 5" xfId="42477"/>
    <cellStyle name="Примечание 3 2 2 5" xfId="42478"/>
    <cellStyle name="Примечание 3 2 2 5 2" xfId="42479"/>
    <cellStyle name="Примечание 3 2 2 5 2 2" xfId="42480"/>
    <cellStyle name="Примечание 3 2 2 5 2 3" xfId="42481"/>
    <cellStyle name="Примечание 3 2 2 5 2 4" xfId="42482"/>
    <cellStyle name="Примечание 3 2 2 5 2 5" xfId="42483"/>
    <cellStyle name="Примечание 3 2 2 6" xfId="42484"/>
    <cellStyle name="Примечание 3 2 2 7" xfId="42485"/>
    <cellStyle name="Примечание 3 2 3" xfId="42486"/>
    <cellStyle name="Примечание 3 2 3 2" xfId="42487"/>
    <cellStyle name="Примечание 3 2 3 2 2" xfId="42488"/>
    <cellStyle name="Примечание 3 2 3 2 3" xfId="42489"/>
    <cellStyle name="Примечание 3 2 3 2 4" xfId="42490"/>
    <cellStyle name="Примечание 3 2 3 2 5" xfId="42491"/>
    <cellStyle name="Примечание 3 2 3 3" xfId="42492"/>
    <cellStyle name="Примечание 3 2 3 3 2" xfId="42493"/>
    <cellStyle name="Примечание 3 2 3 3 3" xfId="42494"/>
    <cellStyle name="Примечание 3 2 3 3 4" xfId="42495"/>
    <cellStyle name="Примечание 3 2 3 3 5" xfId="42496"/>
    <cellStyle name="Примечание 3 2 4" xfId="42497"/>
    <cellStyle name="Примечание 3 2 4 2" xfId="42498"/>
    <cellStyle name="Примечание 3 2 4 2 2" xfId="42499"/>
    <cellStyle name="Примечание 3 2 4 2 3" xfId="42500"/>
    <cellStyle name="Примечание 3 2 4 2 4" xfId="42501"/>
    <cellStyle name="Примечание 3 2 4 2 5" xfId="42502"/>
    <cellStyle name="Примечание 3 2 4 3" xfId="42503"/>
    <cellStyle name="Примечание 3 2 4 3 2" xfId="42504"/>
    <cellStyle name="Примечание 3 2 4 3 3" xfId="42505"/>
    <cellStyle name="Примечание 3 2 4 3 4" xfId="42506"/>
    <cellStyle name="Примечание 3 2 4 3 5" xfId="42507"/>
    <cellStyle name="Примечание 3 2 5" xfId="42508"/>
    <cellStyle name="Примечание 3 2 5 2" xfId="42509"/>
    <cellStyle name="Примечание 3 2 5 2 2" xfId="42510"/>
    <cellStyle name="Примечание 3 2 5 2 3" xfId="42511"/>
    <cellStyle name="Примечание 3 2 5 2 4" xfId="42512"/>
    <cellStyle name="Примечание 3 2 5 2 5" xfId="42513"/>
    <cellStyle name="Примечание 3 2 5 3" xfId="42514"/>
    <cellStyle name="Примечание 3 2 5 3 2" xfId="42515"/>
    <cellStyle name="Примечание 3 2 5 3 3" xfId="42516"/>
    <cellStyle name="Примечание 3 2 5 3 4" xfId="42517"/>
    <cellStyle name="Примечание 3 2 5 3 5" xfId="42518"/>
    <cellStyle name="Примечание 3 2 6" xfId="42519"/>
    <cellStyle name="Примечание 3 2 6 2" xfId="42520"/>
    <cellStyle name="Примечание 3 2 6 2 2" xfId="42521"/>
    <cellStyle name="Примечание 3 2 6 2 3" xfId="42522"/>
    <cellStyle name="Примечание 3 2 6 2 4" xfId="42523"/>
    <cellStyle name="Примечание 3 2 6 2 5" xfId="42524"/>
    <cellStyle name="Примечание 3 2 7" xfId="42525"/>
    <cellStyle name="Примечание 3 2 8" xfId="42526"/>
    <cellStyle name="Примечание 3 20" xfId="42527"/>
    <cellStyle name="Примечание 3 20 2" xfId="42528"/>
    <cellStyle name="Примечание 3 20 2 2" xfId="42529"/>
    <cellStyle name="Примечание 3 20 2 3" xfId="42530"/>
    <cellStyle name="Примечание 3 20 2 4" xfId="42531"/>
    <cellStyle name="Примечание 3 20 2 5" xfId="42532"/>
    <cellStyle name="Примечание 3 20 2 6" xfId="42533"/>
    <cellStyle name="Примечание 3 20 2 7" xfId="42534"/>
    <cellStyle name="Примечание 3 20 3" xfId="42535"/>
    <cellStyle name="Примечание 3 20 4" xfId="42536"/>
    <cellStyle name="Примечание 3 20 5" xfId="42537"/>
    <cellStyle name="Примечание 3 20 6" xfId="42538"/>
    <cellStyle name="Примечание 3 20 7" xfId="42539"/>
    <cellStyle name="Примечание 3 20 8" xfId="42540"/>
    <cellStyle name="Примечание 3 21" xfId="42541"/>
    <cellStyle name="Примечание 3 21 2" xfId="42542"/>
    <cellStyle name="Примечание 3 21 2 2" xfId="42543"/>
    <cellStyle name="Примечание 3 21 2 3" xfId="42544"/>
    <cellStyle name="Примечание 3 21 2 4" xfId="42545"/>
    <cellStyle name="Примечание 3 21 2 5" xfId="42546"/>
    <cellStyle name="Примечание 3 21 2 6" xfId="42547"/>
    <cellStyle name="Примечание 3 21 2 7" xfId="42548"/>
    <cellStyle name="Примечание 3 21 3" xfId="42549"/>
    <cellStyle name="Примечание 3 21 4" xfId="42550"/>
    <cellStyle name="Примечание 3 21 5" xfId="42551"/>
    <cellStyle name="Примечание 3 21 6" xfId="42552"/>
    <cellStyle name="Примечание 3 21 7" xfId="42553"/>
    <cellStyle name="Примечание 3 21 8" xfId="42554"/>
    <cellStyle name="Примечание 3 22" xfId="42555"/>
    <cellStyle name="Примечание 3 22 2" xfId="42556"/>
    <cellStyle name="Примечание 3 22 2 2" xfId="42557"/>
    <cellStyle name="Примечание 3 22 2 3" xfId="42558"/>
    <cellStyle name="Примечание 3 22 2 4" xfId="42559"/>
    <cellStyle name="Примечание 3 22 2 5" xfId="42560"/>
    <cellStyle name="Примечание 3 22 2 6" xfId="42561"/>
    <cellStyle name="Примечание 3 22 2 7" xfId="42562"/>
    <cellStyle name="Примечание 3 22 3" xfId="42563"/>
    <cellStyle name="Примечание 3 22 4" xfId="42564"/>
    <cellStyle name="Примечание 3 22 5" xfId="42565"/>
    <cellStyle name="Примечание 3 22 6" xfId="42566"/>
    <cellStyle name="Примечание 3 22 7" xfId="42567"/>
    <cellStyle name="Примечание 3 22 8" xfId="42568"/>
    <cellStyle name="Примечание 3 23" xfId="42569"/>
    <cellStyle name="Примечание 3 23 2" xfId="42570"/>
    <cellStyle name="Примечание 3 23 2 2" xfId="42571"/>
    <cellStyle name="Примечание 3 23 2 3" xfId="42572"/>
    <cellStyle name="Примечание 3 23 2 4" xfId="42573"/>
    <cellStyle name="Примечание 3 23 2 5" xfId="42574"/>
    <cellStyle name="Примечание 3 23 2 6" xfId="42575"/>
    <cellStyle name="Примечание 3 23 2 7" xfId="42576"/>
    <cellStyle name="Примечание 3 23 3" xfId="42577"/>
    <cellStyle name="Примечание 3 23 4" xfId="42578"/>
    <cellStyle name="Примечание 3 23 5" xfId="42579"/>
    <cellStyle name="Примечание 3 23 6" xfId="42580"/>
    <cellStyle name="Примечание 3 23 7" xfId="42581"/>
    <cellStyle name="Примечание 3 23 8" xfId="42582"/>
    <cellStyle name="Примечание 3 24" xfId="42583"/>
    <cellStyle name="Примечание 3 24 2" xfId="42584"/>
    <cellStyle name="Примечание 3 24 2 2" xfId="42585"/>
    <cellStyle name="Примечание 3 24 2 3" xfId="42586"/>
    <cellStyle name="Примечание 3 24 2 4" xfId="42587"/>
    <cellStyle name="Примечание 3 24 2 5" xfId="42588"/>
    <cellStyle name="Примечание 3 24 2 6" xfId="42589"/>
    <cellStyle name="Примечание 3 24 2 7" xfId="42590"/>
    <cellStyle name="Примечание 3 24 3" xfId="42591"/>
    <cellStyle name="Примечание 3 24 4" xfId="42592"/>
    <cellStyle name="Примечание 3 24 5" xfId="42593"/>
    <cellStyle name="Примечание 3 24 6" xfId="42594"/>
    <cellStyle name="Примечание 3 24 7" xfId="42595"/>
    <cellStyle name="Примечание 3 24 8" xfId="42596"/>
    <cellStyle name="Примечание 3 25" xfId="42597"/>
    <cellStyle name="Примечание 3 25 2" xfId="42598"/>
    <cellStyle name="Примечание 3 25 2 2" xfId="42599"/>
    <cellStyle name="Примечание 3 25 2 3" xfId="42600"/>
    <cellStyle name="Примечание 3 25 2 4" xfId="42601"/>
    <cellStyle name="Примечание 3 25 2 5" xfId="42602"/>
    <cellStyle name="Примечание 3 25 2 6" xfId="42603"/>
    <cellStyle name="Примечание 3 25 2 7" xfId="42604"/>
    <cellStyle name="Примечание 3 25 3" xfId="42605"/>
    <cellStyle name="Примечание 3 25 4" xfId="42606"/>
    <cellStyle name="Примечание 3 25 5" xfId="42607"/>
    <cellStyle name="Примечание 3 25 6" xfId="42608"/>
    <cellStyle name="Примечание 3 25 7" xfId="42609"/>
    <cellStyle name="Примечание 3 25 8" xfId="42610"/>
    <cellStyle name="Примечание 3 26" xfId="42611"/>
    <cellStyle name="Примечание 3 26 2" xfId="42612"/>
    <cellStyle name="Примечание 3 26 2 2" xfId="42613"/>
    <cellStyle name="Примечание 3 26 2 3" xfId="42614"/>
    <cellStyle name="Примечание 3 26 2 4" xfId="42615"/>
    <cellStyle name="Примечание 3 26 2 5" xfId="42616"/>
    <cellStyle name="Примечание 3 26 2 6" xfId="42617"/>
    <cellStyle name="Примечание 3 26 2 7" xfId="42618"/>
    <cellStyle name="Примечание 3 26 3" xfId="42619"/>
    <cellStyle name="Примечание 3 26 4" xfId="42620"/>
    <cellStyle name="Примечание 3 26 5" xfId="42621"/>
    <cellStyle name="Примечание 3 26 6" xfId="42622"/>
    <cellStyle name="Примечание 3 26 7" xfId="42623"/>
    <cellStyle name="Примечание 3 26 8" xfId="42624"/>
    <cellStyle name="Примечание 3 27" xfId="42625"/>
    <cellStyle name="Примечание 3 27 2" xfId="42626"/>
    <cellStyle name="Примечание 3 27 2 2" xfId="42627"/>
    <cellStyle name="Примечание 3 27 2 3" xfId="42628"/>
    <cellStyle name="Примечание 3 27 2 4" xfId="42629"/>
    <cellStyle name="Примечание 3 27 2 5" xfId="42630"/>
    <cellStyle name="Примечание 3 27 2 6" xfId="42631"/>
    <cellStyle name="Примечание 3 27 2 7" xfId="42632"/>
    <cellStyle name="Примечание 3 27 3" xfId="42633"/>
    <cellStyle name="Примечание 3 27 4" xfId="42634"/>
    <cellStyle name="Примечание 3 27 5" xfId="42635"/>
    <cellStyle name="Примечание 3 27 6" xfId="42636"/>
    <cellStyle name="Примечание 3 27 7" xfId="42637"/>
    <cellStyle name="Примечание 3 27 8" xfId="42638"/>
    <cellStyle name="Примечание 3 28" xfId="42639"/>
    <cellStyle name="Примечание 3 28 2" xfId="42640"/>
    <cellStyle name="Примечание 3 28 2 2" xfId="42641"/>
    <cellStyle name="Примечание 3 28 2 3" xfId="42642"/>
    <cellStyle name="Примечание 3 28 2 4" xfId="42643"/>
    <cellStyle name="Примечание 3 28 2 5" xfId="42644"/>
    <cellStyle name="Примечание 3 28 2 6" xfId="42645"/>
    <cellStyle name="Примечание 3 28 2 7" xfId="42646"/>
    <cellStyle name="Примечание 3 28 3" xfId="42647"/>
    <cellStyle name="Примечание 3 28 4" xfId="42648"/>
    <cellStyle name="Примечание 3 28 5" xfId="42649"/>
    <cellStyle name="Примечание 3 28 6" xfId="42650"/>
    <cellStyle name="Примечание 3 28 7" xfId="42651"/>
    <cellStyle name="Примечание 3 28 8" xfId="42652"/>
    <cellStyle name="Примечание 3 29" xfId="42653"/>
    <cellStyle name="Примечание 3 29 2" xfId="42654"/>
    <cellStyle name="Примечание 3 29 2 2" xfId="42655"/>
    <cellStyle name="Примечание 3 29 2 3" xfId="42656"/>
    <cellStyle name="Примечание 3 29 2 4" xfId="42657"/>
    <cellStyle name="Примечание 3 29 2 5" xfId="42658"/>
    <cellStyle name="Примечание 3 29 2 6" xfId="42659"/>
    <cellStyle name="Примечание 3 29 2 7" xfId="42660"/>
    <cellStyle name="Примечание 3 29 3" xfId="42661"/>
    <cellStyle name="Примечание 3 29 4" xfId="42662"/>
    <cellStyle name="Примечание 3 29 5" xfId="42663"/>
    <cellStyle name="Примечание 3 29 6" xfId="42664"/>
    <cellStyle name="Примечание 3 29 7" xfId="42665"/>
    <cellStyle name="Примечание 3 29 8" xfId="42666"/>
    <cellStyle name="Примечание 3 3" xfId="42667"/>
    <cellStyle name="Примечание 3 3 2" xfId="42668"/>
    <cellStyle name="Примечание 3 3 2 2" xfId="42669"/>
    <cellStyle name="Примечание 3 3 2 2 2" xfId="42670"/>
    <cellStyle name="Примечание 3 3 2 2 3" xfId="42671"/>
    <cellStyle name="Примечание 3 3 2 2 4" xfId="42672"/>
    <cellStyle name="Примечание 3 3 2 2 5" xfId="42673"/>
    <cellStyle name="Примечание 3 3 2 3" xfId="42674"/>
    <cellStyle name="Примечание 3 3 2 3 2" xfId="42675"/>
    <cellStyle name="Примечание 3 3 2 3 3" xfId="42676"/>
    <cellStyle name="Примечание 3 3 2 3 4" xfId="42677"/>
    <cellStyle name="Примечание 3 3 2 3 5" xfId="42678"/>
    <cellStyle name="Примечание 3 3 2 4" xfId="42679"/>
    <cellStyle name="Примечание 3 3 2 5" xfId="42680"/>
    <cellStyle name="Примечание 3 3 2 6" xfId="42681"/>
    <cellStyle name="Примечание 3 3 2 7" xfId="42682"/>
    <cellStyle name="Примечание 3 3 3" xfId="42683"/>
    <cellStyle name="Примечание 3 3 3 2" xfId="42684"/>
    <cellStyle name="Примечание 3 3 3 2 2" xfId="42685"/>
    <cellStyle name="Примечание 3 3 3 2 3" xfId="42686"/>
    <cellStyle name="Примечание 3 3 3 2 4" xfId="42687"/>
    <cellStyle name="Примечание 3 3 3 2 5" xfId="42688"/>
    <cellStyle name="Примечание 3 3 3 3" xfId="42689"/>
    <cellStyle name="Примечание 3 3 3 3 2" xfId="42690"/>
    <cellStyle name="Примечание 3 3 3 3 3" xfId="42691"/>
    <cellStyle name="Примечание 3 3 3 3 4" xfId="42692"/>
    <cellStyle name="Примечание 3 3 3 3 5" xfId="42693"/>
    <cellStyle name="Примечание 3 3 4" xfId="42694"/>
    <cellStyle name="Примечание 3 3 4 2" xfId="42695"/>
    <cellStyle name="Примечание 3 3 4 2 2" xfId="42696"/>
    <cellStyle name="Примечание 3 3 4 2 3" xfId="42697"/>
    <cellStyle name="Примечание 3 3 4 2 4" xfId="42698"/>
    <cellStyle name="Примечание 3 3 4 2 5" xfId="42699"/>
    <cellStyle name="Примечание 3 3 4 3" xfId="42700"/>
    <cellStyle name="Примечание 3 3 4 3 2" xfId="42701"/>
    <cellStyle name="Примечание 3 3 4 3 3" xfId="42702"/>
    <cellStyle name="Примечание 3 3 4 3 4" xfId="42703"/>
    <cellStyle name="Примечание 3 3 4 3 5" xfId="42704"/>
    <cellStyle name="Примечание 3 3 5" xfId="42705"/>
    <cellStyle name="Примечание 3 3 5 2" xfId="42706"/>
    <cellStyle name="Примечание 3 3 5 2 2" xfId="42707"/>
    <cellStyle name="Примечание 3 3 5 2 3" xfId="42708"/>
    <cellStyle name="Примечание 3 3 5 2 4" xfId="42709"/>
    <cellStyle name="Примечание 3 3 5 2 5" xfId="42710"/>
    <cellStyle name="Примечание 3 3 6" xfId="42711"/>
    <cellStyle name="Примечание 3 3 7" xfId="42712"/>
    <cellStyle name="Примечание 3 3 8" xfId="42713"/>
    <cellStyle name="Примечание 3 30" xfId="42714"/>
    <cellStyle name="Примечание 3 30 2" xfId="42715"/>
    <cellStyle name="Примечание 3 30 2 2" xfId="42716"/>
    <cellStyle name="Примечание 3 30 2 3" xfId="42717"/>
    <cellStyle name="Примечание 3 30 2 4" xfId="42718"/>
    <cellStyle name="Примечание 3 30 2 5" xfId="42719"/>
    <cellStyle name="Примечание 3 30 2 6" xfId="42720"/>
    <cellStyle name="Примечание 3 30 2 7" xfId="42721"/>
    <cellStyle name="Примечание 3 30 3" xfId="42722"/>
    <cellStyle name="Примечание 3 30 4" xfId="42723"/>
    <cellStyle name="Примечание 3 30 5" xfId="42724"/>
    <cellStyle name="Примечание 3 30 6" xfId="42725"/>
    <cellStyle name="Примечание 3 30 7" xfId="42726"/>
    <cellStyle name="Примечание 3 30 8" xfId="42727"/>
    <cellStyle name="Примечание 3 31" xfId="42728"/>
    <cellStyle name="Примечание 3 31 2" xfId="42729"/>
    <cellStyle name="Примечание 3 31 2 2" xfId="42730"/>
    <cellStyle name="Примечание 3 31 2 3" xfId="42731"/>
    <cellStyle name="Примечание 3 31 2 4" xfId="42732"/>
    <cellStyle name="Примечание 3 31 2 5" xfId="42733"/>
    <cellStyle name="Примечание 3 31 2 6" xfId="42734"/>
    <cellStyle name="Примечание 3 31 2 7" xfId="42735"/>
    <cellStyle name="Примечание 3 31 3" xfId="42736"/>
    <cellStyle name="Примечание 3 31 4" xfId="42737"/>
    <cellStyle name="Примечание 3 31 5" xfId="42738"/>
    <cellStyle name="Примечание 3 31 6" xfId="42739"/>
    <cellStyle name="Примечание 3 31 7" xfId="42740"/>
    <cellStyle name="Примечание 3 31 8" xfId="42741"/>
    <cellStyle name="Примечание 3 32" xfId="42742"/>
    <cellStyle name="Примечание 3 32 2" xfId="42743"/>
    <cellStyle name="Примечание 3 32 2 2" xfId="42744"/>
    <cellStyle name="Примечание 3 32 2 3" xfId="42745"/>
    <cellStyle name="Примечание 3 32 2 4" xfId="42746"/>
    <cellStyle name="Примечание 3 32 2 5" xfId="42747"/>
    <cellStyle name="Примечание 3 32 2 6" xfId="42748"/>
    <cellStyle name="Примечание 3 32 2 7" xfId="42749"/>
    <cellStyle name="Примечание 3 32 3" xfId="42750"/>
    <cellStyle name="Примечание 3 32 4" xfId="42751"/>
    <cellStyle name="Примечание 3 32 5" xfId="42752"/>
    <cellStyle name="Примечание 3 32 6" xfId="42753"/>
    <cellStyle name="Примечание 3 32 7" xfId="42754"/>
    <cellStyle name="Примечание 3 32 8" xfId="42755"/>
    <cellStyle name="Примечание 3 33" xfId="42756"/>
    <cellStyle name="Примечание 3 33 2" xfId="42757"/>
    <cellStyle name="Примечание 3 33 2 2" xfId="42758"/>
    <cellStyle name="Примечание 3 33 2 3" xfId="42759"/>
    <cellStyle name="Примечание 3 33 2 4" xfId="42760"/>
    <cellStyle name="Примечание 3 33 2 5" xfId="42761"/>
    <cellStyle name="Примечание 3 33 2 6" xfId="42762"/>
    <cellStyle name="Примечание 3 33 2 7" xfId="42763"/>
    <cellStyle name="Примечание 3 33 3" xfId="42764"/>
    <cellStyle name="Примечание 3 33 4" xfId="42765"/>
    <cellStyle name="Примечание 3 33 5" xfId="42766"/>
    <cellStyle name="Примечание 3 33 6" xfId="42767"/>
    <cellStyle name="Примечание 3 33 7" xfId="42768"/>
    <cellStyle name="Примечание 3 33 8" xfId="42769"/>
    <cellStyle name="Примечание 3 34" xfId="42770"/>
    <cellStyle name="Примечание 3 34 2" xfId="42771"/>
    <cellStyle name="Примечание 3 34 2 2" xfId="42772"/>
    <cellStyle name="Примечание 3 34 2 3" xfId="42773"/>
    <cellStyle name="Примечание 3 34 2 4" xfId="42774"/>
    <cellStyle name="Примечание 3 34 2 5" xfId="42775"/>
    <cellStyle name="Примечание 3 34 2 6" xfId="42776"/>
    <cellStyle name="Примечание 3 34 2 7" xfId="42777"/>
    <cellStyle name="Примечание 3 34 3" xfId="42778"/>
    <cellStyle name="Примечание 3 34 4" xfId="42779"/>
    <cellStyle name="Примечание 3 34 5" xfId="42780"/>
    <cellStyle name="Примечание 3 34 6" xfId="42781"/>
    <cellStyle name="Примечание 3 34 7" xfId="42782"/>
    <cellStyle name="Примечание 3 34 8" xfId="42783"/>
    <cellStyle name="Примечание 3 35" xfId="42784"/>
    <cellStyle name="Примечание 3 35 2" xfId="42785"/>
    <cellStyle name="Примечание 3 35 2 2" xfId="42786"/>
    <cellStyle name="Примечание 3 35 2 3" xfId="42787"/>
    <cellStyle name="Примечание 3 35 2 4" xfId="42788"/>
    <cellStyle name="Примечание 3 35 2 5" xfId="42789"/>
    <cellStyle name="Примечание 3 35 2 6" xfId="42790"/>
    <cellStyle name="Примечание 3 35 2 7" xfId="42791"/>
    <cellStyle name="Примечание 3 35 3" xfId="42792"/>
    <cellStyle name="Примечание 3 35 4" xfId="42793"/>
    <cellStyle name="Примечание 3 35 5" xfId="42794"/>
    <cellStyle name="Примечание 3 35 6" xfId="42795"/>
    <cellStyle name="Примечание 3 35 7" xfId="42796"/>
    <cellStyle name="Примечание 3 35 8" xfId="42797"/>
    <cellStyle name="Примечание 3 36" xfId="42798"/>
    <cellStyle name="Примечание 3 36 2" xfId="42799"/>
    <cellStyle name="Примечание 3 36 2 2" xfId="42800"/>
    <cellStyle name="Примечание 3 36 2 3" xfId="42801"/>
    <cellStyle name="Примечание 3 36 2 4" xfId="42802"/>
    <cellStyle name="Примечание 3 36 2 5" xfId="42803"/>
    <cellStyle name="Примечание 3 36 2 6" xfId="42804"/>
    <cellStyle name="Примечание 3 36 2 7" xfId="42805"/>
    <cellStyle name="Примечание 3 36 3" xfId="42806"/>
    <cellStyle name="Примечание 3 36 4" xfId="42807"/>
    <cellStyle name="Примечание 3 36 5" xfId="42808"/>
    <cellStyle name="Примечание 3 36 6" xfId="42809"/>
    <cellStyle name="Примечание 3 36 7" xfId="42810"/>
    <cellStyle name="Примечание 3 36 8" xfId="42811"/>
    <cellStyle name="Примечание 3 37" xfId="42812"/>
    <cellStyle name="Примечание 3 37 2" xfId="42813"/>
    <cellStyle name="Примечание 3 37 2 2" xfId="42814"/>
    <cellStyle name="Примечание 3 37 2 3" xfId="42815"/>
    <cellStyle name="Примечание 3 37 2 4" xfId="42816"/>
    <cellStyle name="Примечание 3 37 2 5" xfId="42817"/>
    <cellStyle name="Примечание 3 37 2 6" xfId="42818"/>
    <cellStyle name="Примечание 3 37 2 7" xfId="42819"/>
    <cellStyle name="Примечание 3 37 3" xfId="42820"/>
    <cellStyle name="Примечание 3 37 4" xfId="42821"/>
    <cellStyle name="Примечание 3 37 5" xfId="42822"/>
    <cellStyle name="Примечание 3 37 6" xfId="42823"/>
    <cellStyle name="Примечание 3 37 7" xfId="42824"/>
    <cellStyle name="Примечание 3 37 8" xfId="42825"/>
    <cellStyle name="Примечание 3 38" xfId="42826"/>
    <cellStyle name="Примечание 3 38 2" xfId="42827"/>
    <cellStyle name="Примечание 3 38 3" xfId="42828"/>
    <cellStyle name="Примечание 3 38 4" xfId="42829"/>
    <cellStyle name="Примечание 3 38 5" xfId="42830"/>
    <cellStyle name="Примечание 3 38 6" xfId="42831"/>
    <cellStyle name="Примечание 3 38 7" xfId="42832"/>
    <cellStyle name="Примечание 3 39" xfId="42833"/>
    <cellStyle name="Примечание 3 4" xfId="42834"/>
    <cellStyle name="Примечание 3 4 2" xfId="42835"/>
    <cellStyle name="Примечание 3 4 2 2" xfId="42836"/>
    <cellStyle name="Примечание 3 4 2 2 2" xfId="42837"/>
    <cellStyle name="Примечание 3 4 2 2 3" xfId="42838"/>
    <cellStyle name="Примечание 3 4 2 2 4" xfId="42839"/>
    <cellStyle name="Примечание 3 4 2 2 5" xfId="42840"/>
    <cellStyle name="Примечание 3 4 2 3" xfId="42841"/>
    <cellStyle name="Примечание 3 4 2 3 2" xfId="42842"/>
    <cellStyle name="Примечание 3 4 2 3 3" xfId="42843"/>
    <cellStyle name="Примечание 3 4 2 3 4" xfId="42844"/>
    <cellStyle name="Примечание 3 4 2 3 5" xfId="42845"/>
    <cellStyle name="Примечание 3 4 2 4" xfId="42846"/>
    <cellStyle name="Примечание 3 4 2 5" xfId="42847"/>
    <cellStyle name="Примечание 3 4 2 6" xfId="42848"/>
    <cellStyle name="Примечание 3 4 2 7" xfId="42849"/>
    <cellStyle name="Примечание 3 4 3" xfId="42850"/>
    <cellStyle name="Примечание 3 4 3 2" xfId="42851"/>
    <cellStyle name="Примечание 3 4 3 2 2" xfId="42852"/>
    <cellStyle name="Примечание 3 4 3 2 3" xfId="42853"/>
    <cellStyle name="Примечание 3 4 3 2 4" xfId="42854"/>
    <cellStyle name="Примечание 3 4 3 2 5" xfId="42855"/>
    <cellStyle name="Примечание 3 4 3 3" xfId="42856"/>
    <cellStyle name="Примечание 3 4 3 3 2" xfId="42857"/>
    <cellStyle name="Примечание 3 4 3 3 3" xfId="42858"/>
    <cellStyle name="Примечание 3 4 3 3 4" xfId="42859"/>
    <cellStyle name="Примечание 3 4 3 3 5" xfId="42860"/>
    <cellStyle name="Примечание 3 4 4" xfId="42861"/>
    <cellStyle name="Примечание 3 4 4 2" xfId="42862"/>
    <cellStyle name="Примечание 3 4 4 2 2" xfId="42863"/>
    <cellStyle name="Примечание 3 4 4 2 3" xfId="42864"/>
    <cellStyle name="Примечание 3 4 4 2 4" xfId="42865"/>
    <cellStyle name="Примечание 3 4 4 2 5" xfId="42866"/>
    <cellStyle name="Примечание 3 4 4 3" xfId="42867"/>
    <cellStyle name="Примечание 3 4 4 3 2" xfId="42868"/>
    <cellStyle name="Примечание 3 4 4 3 3" xfId="42869"/>
    <cellStyle name="Примечание 3 4 4 3 4" xfId="42870"/>
    <cellStyle name="Примечание 3 4 4 3 5" xfId="42871"/>
    <cellStyle name="Примечание 3 4 5" xfId="42872"/>
    <cellStyle name="Примечание 3 4 5 2" xfId="42873"/>
    <cellStyle name="Примечание 3 4 5 2 2" xfId="42874"/>
    <cellStyle name="Примечание 3 4 5 2 3" xfId="42875"/>
    <cellStyle name="Примечание 3 4 5 2 4" xfId="42876"/>
    <cellStyle name="Примечание 3 4 5 2 5" xfId="42877"/>
    <cellStyle name="Примечание 3 4 6" xfId="42878"/>
    <cellStyle name="Примечание 3 4 7" xfId="42879"/>
    <cellStyle name="Примечание 3 4 8" xfId="42880"/>
    <cellStyle name="Примечание 3 40" xfId="42881"/>
    <cellStyle name="Примечание 3 41" xfId="42882"/>
    <cellStyle name="Примечание 3 42" xfId="42883"/>
    <cellStyle name="Примечание 3 43" xfId="42884"/>
    <cellStyle name="Примечание 3 44" xfId="42885"/>
    <cellStyle name="Примечание 3 5" xfId="42886"/>
    <cellStyle name="Примечание 3 5 2" xfId="42887"/>
    <cellStyle name="Примечание 3 5 2 2" xfId="42888"/>
    <cellStyle name="Примечание 3 5 2 3" xfId="42889"/>
    <cellStyle name="Примечание 3 5 2 4" xfId="42890"/>
    <cellStyle name="Примечание 3 5 2 5" xfId="42891"/>
    <cellStyle name="Примечание 3 5 2 6" xfId="42892"/>
    <cellStyle name="Примечание 3 5 2 7" xfId="42893"/>
    <cellStyle name="Примечание 3 5 3" xfId="42894"/>
    <cellStyle name="Примечание 3 5 4" xfId="42895"/>
    <cellStyle name="Примечание 3 5 5" xfId="42896"/>
    <cellStyle name="Примечание 3 5 6" xfId="42897"/>
    <cellStyle name="Примечание 3 5 7" xfId="42898"/>
    <cellStyle name="Примечание 3 5 8" xfId="42899"/>
    <cellStyle name="Примечание 3 6" xfId="42900"/>
    <cellStyle name="Примечание 3 6 2" xfId="42901"/>
    <cellStyle name="Примечание 3 6 2 2" xfId="42902"/>
    <cellStyle name="Примечание 3 6 2 3" xfId="42903"/>
    <cellStyle name="Примечание 3 6 2 4" xfId="42904"/>
    <cellStyle name="Примечание 3 6 2 5" xfId="42905"/>
    <cellStyle name="Примечание 3 6 2 6" xfId="42906"/>
    <cellStyle name="Примечание 3 6 2 7" xfId="42907"/>
    <cellStyle name="Примечание 3 6 3" xfId="42908"/>
    <cellStyle name="Примечание 3 6 4" xfId="42909"/>
    <cellStyle name="Примечание 3 6 5" xfId="42910"/>
    <cellStyle name="Примечание 3 6 6" xfId="42911"/>
    <cellStyle name="Примечание 3 6 7" xfId="42912"/>
    <cellStyle name="Примечание 3 6 8" xfId="42913"/>
    <cellStyle name="Примечание 3 7" xfId="42914"/>
    <cellStyle name="Примечание 3 7 2" xfId="42915"/>
    <cellStyle name="Примечание 3 7 2 2" xfId="42916"/>
    <cellStyle name="Примечание 3 7 2 3" xfId="42917"/>
    <cellStyle name="Примечание 3 7 2 4" xfId="42918"/>
    <cellStyle name="Примечание 3 7 2 5" xfId="42919"/>
    <cellStyle name="Примечание 3 7 2 6" xfId="42920"/>
    <cellStyle name="Примечание 3 7 2 7" xfId="42921"/>
    <cellStyle name="Примечание 3 7 3" xfId="42922"/>
    <cellStyle name="Примечание 3 7 4" xfId="42923"/>
    <cellStyle name="Примечание 3 7 5" xfId="42924"/>
    <cellStyle name="Примечание 3 7 6" xfId="42925"/>
    <cellStyle name="Примечание 3 7 7" xfId="42926"/>
    <cellStyle name="Примечание 3 7 8" xfId="42927"/>
    <cellStyle name="Примечание 3 8" xfId="42928"/>
    <cellStyle name="Примечание 3 8 2" xfId="42929"/>
    <cellStyle name="Примечание 3 8 2 2" xfId="42930"/>
    <cellStyle name="Примечание 3 8 2 3" xfId="42931"/>
    <cellStyle name="Примечание 3 8 2 4" xfId="42932"/>
    <cellStyle name="Примечание 3 8 2 5" xfId="42933"/>
    <cellStyle name="Примечание 3 8 2 6" xfId="42934"/>
    <cellStyle name="Примечание 3 8 2 7" xfId="42935"/>
    <cellStyle name="Примечание 3 8 3" xfId="42936"/>
    <cellStyle name="Примечание 3 8 4" xfId="42937"/>
    <cellStyle name="Примечание 3 8 5" xfId="42938"/>
    <cellStyle name="Примечание 3 8 6" xfId="42939"/>
    <cellStyle name="Примечание 3 8 7" xfId="42940"/>
    <cellStyle name="Примечание 3 8 8" xfId="42941"/>
    <cellStyle name="Примечание 3 9" xfId="42942"/>
    <cellStyle name="Примечание 3 9 2" xfId="42943"/>
    <cellStyle name="Примечание 3 9 2 2" xfId="42944"/>
    <cellStyle name="Примечание 3 9 2 2 2" xfId="42945"/>
    <cellStyle name="Примечание 3 9 2 2 2 2" xfId="42946"/>
    <cellStyle name="Примечание 3 9 2 2 2 3" xfId="42947"/>
    <cellStyle name="Примечание 3 9 2 2 2 4" xfId="42948"/>
    <cellStyle name="Примечание 3 9 2 2 2 5" xfId="42949"/>
    <cellStyle name="Примечание 3 9 2 2 3" xfId="42950"/>
    <cellStyle name="Примечание 3 9 2 2 3 2" xfId="42951"/>
    <cellStyle name="Примечание 3 9 2 2 3 3" xfId="42952"/>
    <cellStyle name="Примечание 3 9 2 2 3 4" xfId="42953"/>
    <cellStyle name="Примечание 3 9 2 2 3 5" xfId="42954"/>
    <cellStyle name="Примечание 3 9 2 3" xfId="42955"/>
    <cellStyle name="Примечание 3 9 2 3 2" xfId="42956"/>
    <cellStyle name="Примечание 3 9 2 3 2 2" xfId="42957"/>
    <cellStyle name="Примечание 3 9 2 3 2 3" xfId="42958"/>
    <cellStyle name="Примечание 3 9 2 3 2 4" xfId="42959"/>
    <cellStyle name="Примечание 3 9 2 3 2 5" xfId="42960"/>
    <cellStyle name="Примечание 3 9 2 3 3" xfId="42961"/>
    <cellStyle name="Примечание 3 9 2 3 3 2" xfId="42962"/>
    <cellStyle name="Примечание 3 9 2 3 3 3" xfId="42963"/>
    <cellStyle name="Примечание 3 9 2 3 3 4" xfId="42964"/>
    <cellStyle name="Примечание 3 9 2 3 3 5" xfId="42965"/>
    <cellStyle name="Примечание 3 9 2 4" xfId="42966"/>
    <cellStyle name="Примечание 3 9 2 4 2" xfId="42967"/>
    <cellStyle name="Примечание 3 9 2 4 3" xfId="42968"/>
    <cellStyle name="Примечание 3 9 2 4 4" xfId="42969"/>
    <cellStyle name="Примечание 3 9 2 4 5" xfId="42970"/>
    <cellStyle name="Примечание 3 9 2 5" xfId="42971"/>
    <cellStyle name="Примечание 3 9 2 5 2" xfId="42972"/>
    <cellStyle name="Примечание 3 9 2 5 3" xfId="42973"/>
    <cellStyle name="Примечание 3 9 2 5 4" xfId="42974"/>
    <cellStyle name="Примечание 3 9 2 5 5" xfId="42975"/>
    <cellStyle name="Примечание 3 9 2 6" xfId="42976"/>
    <cellStyle name="Примечание 3 9 2 7" xfId="42977"/>
    <cellStyle name="Примечание 3 9 3" xfId="42978"/>
    <cellStyle name="Примечание 3 9 4" xfId="42979"/>
    <cellStyle name="Примечание 3 9 5" xfId="42980"/>
    <cellStyle name="Примечание 3 9 6" xfId="42981"/>
    <cellStyle name="Примечание 3 9 7" xfId="42982"/>
    <cellStyle name="Примечание 3 9 8" xfId="42983"/>
    <cellStyle name="Примечание 3_7 Расчёт тарифа 2011-2012 МЭС Востока" xfId="42984"/>
    <cellStyle name="Примечание 30" xfId="42985"/>
    <cellStyle name="Примечание 30 2" xfId="42986"/>
    <cellStyle name="Примечание 30 2 2" xfId="42987"/>
    <cellStyle name="Примечание 30 2 3" xfId="42988"/>
    <cellStyle name="Примечание 30 2 4" xfId="42989"/>
    <cellStyle name="Примечание 30 2 5" xfId="42990"/>
    <cellStyle name="Примечание 30 2 6" xfId="42991"/>
    <cellStyle name="Примечание 30 2 7" xfId="42992"/>
    <cellStyle name="Примечание 30 3" xfId="42993"/>
    <cellStyle name="Примечание 30 4" xfId="42994"/>
    <cellStyle name="Примечание 30 5" xfId="42995"/>
    <cellStyle name="Примечание 30 6" xfId="42996"/>
    <cellStyle name="Примечание 30 7" xfId="42997"/>
    <cellStyle name="Примечание 30 8" xfId="42998"/>
    <cellStyle name="Примечание 31" xfId="42999"/>
    <cellStyle name="Примечание 31 2" xfId="43000"/>
    <cellStyle name="Примечание 31 2 2" xfId="43001"/>
    <cellStyle name="Примечание 31 2 3" xfId="43002"/>
    <cellStyle name="Примечание 31 2 4" xfId="43003"/>
    <cellStyle name="Примечание 31 2 5" xfId="43004"/>
    <cellStyle name="Примечание 31 2 6" xfId="43005"/>
    <cellStyle name="Примечание 31 2 7" xfId="43006"/>
    <cellStyle name="Примечание 31 3" xfId="43007"/>
    <cellStyle name="Примечание 31 4" xfId="43008"/>
    <cellStyle name="Примечание 31 5" xfId="43009"/>
    <cellStyle name="Примечание 31 6" xfId="43010"/>
    <cellStyle name="Примечание 31 7" xfId="43011"/>
    <cellStyle name="Примечание 31 8" xfId="43012"/>
    <cellStyle name="Примечание 32" xfId="43013"/>
    <cellStyle name="Примечание 32 2" xfId="43014"/>
    <cellStyle name="Примечание 32 2 2" xfId="43015"/>
    <cellStyle name="Примечание 32 2 3" xfId="43016"/>
    <cellStyle name="Примечание 32 2 4" xfId="43017"/>
    <cellStyle name="Примечание 32 2 5" xfId="43018"/>
    <cellStyle name="Примечание 32 2 6" xfId="43019"/>
    <cellStyle name="Примечание 32 2 7" xfId="43020"/>
    <cellStyle name="Примечание 32 3" xfId="43021"/>
    <cellStyle name="Примечание 32 4" xfId="43022"/>
    <cellStyle name="Примечание 32 5" xfId="43023"/>
    <cellStyle name="Примечание 32 6" xfId="43024"/>
    <cellStyle name="Примечание 32 7" xfId="43025"/>
    <cellStyle name="Примечание 32 8" xfId="43026"/>
    <cellStyle name="Примечание 33" xfId="43027"/>
    <cellStyle name="Примечание 33 2" xfId="43028"/>
    <cellStyle name="Примечание 33 2 2" xfId="43029"/>
    <cellStyle name="Примечание 33 2 3" xfId="43030"/>
    <cellStyle name="Примечание 33 2 4" xfId="43031"/>
    <cellStyle name="Примечание 33 2 5" xfId="43032"/>
    <cellStyle name="Примечание 33 2 6" xfId="43033"/>
    <cellStyle name="Примечание 33 2 7" xfId="43034"/>
    <cellStyle name="Примечание 33 3" xfId="43035"/>
    <cellStyle name="Примечание 33 4" xfId="43036"/>
    <cellStyle name="Примечание 33 5" xfId="43037"/>
    <cellStyle name="Примечание 33 6" xfId="43038"/>
    <cellStyle name="Примечание 33 7" xfId="43039"/>
    <cellStyle name="Примечание 33 8" xfId="43040"/>
    <cellStyle name="Примечание 34" xfId="43041"/>
    <cellStyle name="Примечание 34 2" xfId="43042"/>
    <cellStyle name="Примечание 34 2 2" xfId="43043"/>
    <cellStyle name="Примечание 34 2 3" xfId="43044"/>
    <cellStyle name="Примечание 34 2 4" xfId="43045"/>
    <cellStyle name="Примечание 34 2 5" xfId="43046"/>
    <cellStyle name="Примечание 34 2 6" xfId="43047"/>
    <cellStyle name="Примечание 34 2 7" xfId="43048"/>
    <cellStyle name="Примечание 34 3" xfId="43049"/>
    <cellStyle name="Примечание 34 4" xfId="43050"/>
    <cellStyle name="Примечание 34 5" xfId="43051"/>
    <cellStyle name="Примечание 34 6" xfId="43052"/>
    <cellStyle name="Примечание 34 7" xfId="43053"/>
    <cellStyle name="Примечание 34 8" xfId="43054"/>
    <cellStyle name="Примечание 35" xfId="43055"/>
    <cellStyle name="Примечание 35 2" xfId="43056"/>
    <cellStyle name="Примечание 35 2 2" xfId="43057"/>
    <cellStyle name="Примечание 35 2 3" xfId="43058"/>
    <cellStyle name="Примечание 35 2 4" xfId="43059"/>
    <cellStyle name="Примечание 35 2 5" xfId="43060"/>
    <cellStyle name="Примечание 35 2 6" xfId="43061"/>
    <cellStyle name="Примечание 35 2 7" xfId="43062"/>
    <cellStyle name="Примечание 35 3" xfId="43063"/>
    <cellStyle name="Примечание 35 4" xfId="43064"/>
    <cellStyle name="Примечание 35 5" xfId="43065"/>
    <cellStyle name="Примечание 35 6" xfId="43066"/>
    <cellStyle name="Примечание 35 7" xfId="43067"/>
    <cellStyle name="Примечание 35 8" xfId="43068"/>
    <cellStyle name="Примечание 36" xfId="43069"/>
    <cellStyle name="Примечание 36 2" xfId="43070"/>
    <cellStyle name="Примечание 36 2 2" xfId="43071"/>
    <cellStyle name="Примечание 36 2 3" xfId="43072"/>
    <cellStyle name="Примечание 36 2 4" xfId="43073"/>
    <cellStyle name="Примечание 36 2 5" xfId="43074"/>
    <cellStyle name="Примечание 36 2 6" xfId="43075"/>
    <cellStyle name="Примечание 36 2 7" xfId="43076"/>
    <cellStyle name="Примечание 36 3" xfId="43077"/>
    <cellStyle name="Примечание 36 4" xfId="43078"/>
    <cellStyle name="Примечание 36 5" xfId="43079"/>
    <cellStyle name="Примечание 36 6" xfId="43080"/>
    <cellStyle name="Примечание 36 7" xfId="43081"/>
    <cellStyle name="Примечание 36 8" xfId="43082"/>
    <cellStyle name="Примечание 37" xfId="43083"/>
    <cellStyle name="Примечание 37 2" xfId="43084"/>
    <cellStyle name="Примечание 37 2 2" xfId="43085"/>
    <cellStyle name="Примечание 37 2 3" xfId="43086"/>
    <cellStyle name="Примечание 37 2 4" xfId="43087"/>
    <cellStyle name="Примечание 37 2 5" xfId="43088"/>
    <cellStyle name="Примечание 37 2 6" xfId="43089"/>
    <cellStyle name="Примечание 37 2 7" xfId="43090"/>
    <cellStyle name="Примечание 37 3" xfId="43091"/>
    <cellStyle name="Примечание 37 4" xfId="43092"/>
    <cellStyle name="Примечание 37 5" xfId="43093"/>
    <cellStyle name="Примечание 37 6" xfId="43094"/>
    <cellStyle name="Примечание 37 7" xfId="43095"/>
    <cellStyle name="Примечание 37 8" xfId="43096"/>
    <cellStyle name="Примечание 38" xfId="43097"/>
    <cellStyle name="Примечание 38 2" xfId="43098"/>
    <cellStyle name="Примечание 38 2 2" xfId="43099"/>
    <cellStyle name="Примечание 38 2 3" xfId="43100"/>
    <cellStyle name="Примечание 38 2 4" xfId="43101"/>
    <cellStyle name="Примечание 38 2 5" xfId="43102"/>
    <cellStyle name="Примечание 38 2 6" xfId="43103"/>
    <cellStyle name="Примечание 38 2 7" xfId="43104"/>
    <cellStyle name="Примечание 38 3" xfId="43105"/>
    <cellStyle name="Примечание 38 4" xfId="43106"/>
    <cellStyle name="Примечание 38 5" xfId="43107"/>
    <cellStyle name="Примечание 38 6" xfId="43108"/>
    <cellStyle name="Примечание 38 7" xfId="43109"/>
    <cellStyle name="Примечание 38 8" xfId="43110"/>
    <cellStyle name="Примечание 39" xfId="43111"/>
    <cellStyle name="Примечание 39 2" xfId="43112"/>
    <cellStyle name="Примечание 39 2 2" xfId="43113"/>
    <cellStyle name="Примечание 39 2 3" xfId="43114"/>
    <cellStyle name="Примечание 39 2 4" xfId="43115"/>
    <cellStyle name="Примечание 39 2 5" xfId="43116"/>
    <cellStyle name="Примечание 39 2 6" xfId="43117"/>
    <cellStyle name="Примечание 39 2 7" xfId="43118"/>
    <cellStyle name="Примечание 39 3" xfId="43119"/>
    <cellStyle name="Примечание 39 4" xfId="43120"/>
    <cellStyle name="Примечание 39 5" xfId="43121"/>
    <cellStyle name="Примечание 39 6" xfId="43122"/>
    <cellStyle name="Примечание 39 7" xfId="43123"/>
    <cellStyle name="Примечание 39 8" xfId="43124"/>
    <cellStyle name="Примечание 4" xfId="43125"/>
    <cellStyle name="Примечание 4 10" xfId="43126"/>
    <cellStyle name="Примечание 4 10 2" xfId="43127"/>
    <cellStyle name="Примечание 4 10 2 2" xfId="43128"/>
    <cellStyle name="Примечание 4 10 2 3" xfId="43129"/>
    <cellStyle name="Примечание 4 10 2 4" xfId="43130"/>
    <cellStyle name="Примечание 4 10 2 5" xfId="43131"/>
    <cellStyle name="Примечание 4 10 2 6" xfId="43132"/>
    <cellStyle name="Примечание 4 10 2 7" xfId="43133"/>
    <cellStyle name="Примечание 4 10 3" xfId="43134"/>
    <cellStyle name="Примечание 4 10 4" xfId="43135"/>
    <cellStyle name="Примечание 4 10 5" xfId="43136"/>
    <cellStyle name="Примечание 4 10 6" xfId="43137"/>
    <cellStyle name="Примечание 4 10 7" xfId="43138"/>
    <cellStyle name="Примечание 4 10 8" xfId="43139"/>
    <cellStyle name="Примечание 4 11" xfId="43140"/>
    <cellStyle name="Примечание 4 11 2" xfId="43141"/>
    <cellStyle name="Примечание 4 11 2 2" xfId="43142"/>
    <cellStyle name="Примечание 4 11 2 3" xfId="43143"/>
    <cellStyle name="Примечание 4 11 2 4" xfId="43144"/>
    <cellStyle name="Примечание 4 11 2 5" xfId="43145"/>
    <cellStyle name="Примечание 4 11 2 6" xfId="43146"/>
    <cellStyle name="Примечание 4 11 2 7" xfId="43147"/>
    <cellStyle name="Примечание 4 11 3" xfId="43148"/>
    <cellStyle name="Примечание 4 11 4" xfId="43149"/>
    <cellStyle name="Примечание 4 11 5" xfId="43150"/>
    <cellStyle name="Примечание 4 11 6" xfId="43151"/>
    <cellStyle name="Примечание 4 11 7" xfId="43152"/>
    <cellStyle name="Примечание 4 11 8" xfId="43153"/>
    <cellStyle name="Примечание 4 12" xfId="43154"/>
    <cellStyle name="Примечание 4 12 2" xfId="43155"/>
    <cellStyle name="Примечание 4 12 2 2" xfId="43156"/>
    <cellStyle name="Примечание 4 12 2 3" xfId="43157"/>
    <cellStyle name="Примечание 4 12 2 4" xfId="43158"/>
    <cellStyle name="Примечание 4 12 2 5" xfId="43159"/>
    <cellStyle name="Примечание 4 12 2 6" xfId="43160"/>
    <cellStyle name="Примечание 4 12 2 7" xfId="43161"/>
    <cellStyle name="Примечание 4 12 3" xfId="43162"/>
    <cellStyle name="Примечание 4 12 4" xfId="43163"/>
    <cellStyle name="Примечание 4 12 5" xfId="43164"/>
    <cellStyle name="Примечание 4 12 6" xfId="43165"/>
    <cellStyle name="Примечание 4 12 7" xfId="43166"/>
    <cellStyle name="Примечание 4 12 8" xfId="43167"/>
    <cellStyle name="Примечание 4 13" xfId="43168"/>
    <cellStyle name="Примечание 4 13 2" xfId="43169"/>
    <cellStyle name="Примечание 4 13 2 2" xfId="43170"/>
    <cellStyle name="Примечание 4 13 2 3" xfId="43171"/>
    <cellStyle name="Примечание 4 13 2 4" xfId="43172"/>
    <cellStyle name="Примечание 4 13 2 5" xfId="43173"/>
    <cellStyle name="Примечание 4 13 2 6" xfId="43174"/>
    <cellStyle name="Примечание 4 13 2 7" xfId="43175"/>
    <cellStyle name="Примечание 4 13 3" xfId="43176"/>
    <cellStyle name="Примечание 4 13 4" xfId="43177"/>
    <cellStyle name="Примечание 4 13 5" xfId="43178"/>
    <cellStyle name="Примечание 4 13 6" xfId="43179"/>
    <cellStyle name="Примечание 4 13 7" xfId="43180"/>
    <cellStyle name="Примечание 4 13 8" xfId="43181"/>
    <cellStyle name="Примечание 4 14" xfId="43182"/>
    <cellStyle name="Примечание 4 14 2" xfId="43183"/>
    <cellStyle name="Примечание 4 14 2 2" xfId="43184"/>
    <cellStyle name="Примечание 4 14 2 3" xfId="43185"/>
    <cellStyle name="Примечание 4 14 2 4" xfId="43186"/>
    <cellStyle name="Примечание 4 14 2 5" xfId="43187"/>
    <cellStyle name="Примечание 4 14 2 6" xfId="43188"/>
    <cellStyle name="Примечание 4 14 2 7" xfId="43189"/>
    <cellStyle name="Примечание 4 14 3" xfId="43190"/>
    <cellStyle name="Примечание 4 14 4" xfId="43191"/>
    <cellStyle name="Примечание 4 14 5" xfId="43192"/>
    <cellStyle name="Примечание 4 14 6" xfId="43193"/>
    <cellStyle name="Примечание 4 14 7" xfId="43194"/>
    <cellStyle name="Примечание 4 14 8" xfId="43195"/>
    <cellStyle name="Примечание 4 15" xfId="43196"/>
    <cellStyle name="Примечание 4 15 2" xfId="43197"/>
    <cellStyle name="Примечание 4 15 2 2" xfId="43198"/>
    <cellStyle name="Примечание 4 15 2 3" xfId="43199"/>
    <cellStyle name="Примечание 4 15 2 4" xfId="43200"/>
    <cellStyle name="Примечание 4 15 2 5" xfId="43201"/>
    <cellStyle name="Примечание 4 15 2 6" xfId="43202"/>
    <cellStyle name="Примечание 4 15 2 7" xfId="43203"/>
    <cellStyle name="Примечание 4 15 3" xfId="43204"/>
    <cellStyle name="Примечание 4 15 4" xfId="43205"/>
    <cellStyle name="Примечание 4 15 5" xfId="43206"/>
    <cellStyle name="Примечание 4 15 6" xfId="43207"/>
    <cellStyle name="Примечание 4 15 7" xfId="43208"/>
    <cellStyle name="Примечание 4 15 8" xfId="43209"/>
    <cellStyle name="Примечание 4 16" xfId="43210"/>
    <cellStyle name="Примечание 4 16 2" xfId="43211"/>
    <cellStyle name="Примечание 4 16 2 2" xfId="43212"/>
    <cellStyle name="Примечание 4 16 2 3" xfId="43213"/>
    <cellStyle name="Примечание 4 16 2 4" xfId="43214"/>
    <cellStyle name="Примечание 4 16 2 5" xfId="43215"/>
    <cellStyle name="Примечание 4 16 2 6" xfId="43216"/>
    <cellStyle name="Примечание 4 16 2 7" xfId="43217"/>
    <cellStyle name="Примечание 4 16 3" xfId="43218"/>
    <cellStyle name="Примечание 4 16 4" xfId="43219"/>
    <cellStyle name="Примечание 4 16 5" xfId="43220"/>
    <cellStyle name="Примечание 4 16 6" xfId="43221"/>
    <cellStyle name="Примечание 4 16 7" xfId="43222"/>
    <cellStyle name="Примечание 4 16 8" xfId="43223"/>
    <cellStyle name="Примечание 4 17" xfId="43224"/>
    <cellStyle name="Примечание 4 17 2" xfId="43225"/>
    <cellStyle name="Примечание 4 17 2 2" xfId="43226"/>
    <cellStyle name="Примечание 4 17 2 3" xfId="43227"/>
    <cellStyle name="Примечание 4 17 2 4" xfId="43228"/>
    <cellStyle name="Примечание 4 17 2 5" xfId="43229"/>
    <cellStyle name="Примечание 4 17 2 6" xfId="43230"/>
    <cellStyle name="Примечание 4 17 2 7" xfId="43231"/>
    <cellStyle name="Примечание 4 17 3" xfId="43232"/>
    <cellStyle name="Примечание 4 17 4" xfId="43233"/>
    <cellStyle name="Примечание 4 17 5" xfId="43234"/>
    <cellStyle name="Примечание 4 17 6" xfId="43235"/>
    <cellStyle name="Примечание 4 17 7" xfId="43236"/>
    <cellStyle name="Примечание 4 17 8" xfId="43237"/>
    <cellStyle name="Примечание 4 18" xfId="43238"/>
    <cellStyle name="Примечание 4 18 2" xfId="43239"/>
    <cellStyle name="Примечание 4 18 2 2" xfId="43240"/>
    <cellStyle name="Примечание 4 18 2 3" xfId="43241"/>
    <cellStyle name="Примечание 4 18 2 4" xfId="43242"/>
    <cellStyle name="Примечание 4 18 2 5" xfId="43243"/>
    <cellStyle name="Примечание 4 18 2 6" xfId="43244"/>
    <cellStyle name="Примечание 4 18 2 7" xfId="43245"/>
    <cellStyle name="Примечание 4 18 3" xfId="43246"/>
    <cellStyle name="Примечание 4 18 4" xfId="43247"/>
    <cellStyle name="Примечание 4 18 5" xfId="43248"/>
    <cellStyle name="Примечание 4 18 6" xfId="43249"/>
    <cellStyle name="Примечание 4 18 7" xfId="43250"/>
    <cellStyle name="Примечание 4 18 8" xfId="43251"/>
    <cellStyle name="Примечание 4 19" xfId="43252"/>
    <cellStyle name="Примечание 4 19 2" xfId="43253"/>
    <cellStyle name="Примечание 4 19 2 2" xfId="43254"/>
    <cellStyle name="Примечание 4 19 2 3" xfId="43255"/>
    <cellStyle name="Примечание 4 19 2 4" xfId="43256"/>
    <cellStyle name="Примечание 4 19 2 5" xfId="43257"/>
    <cellStyle name="Примечание 4 19 2 6" xfId="43258"/>
    <cellStyle name="Примечание 4 19 2 7" xfId="43259"/>
    <cellStyle name="Примечание 4 19 3" xfId="43260"/>
    <cellStyle name="Примечание 4 19 4" xfId="43261"/>
    <cellStyle name="Примечание 4 19 5" xfId="43262"/>
    <cellStyle name="Примечание 4 19 6" xfId="43263"/>
    <cellStyle name="Примечание 4 19 7" xfId="43264"/>
    <cellStyle name="Примечание 4 19 8" xfId="43265"/>
    <cellStyle name="Примечание 4 2" xfId="43266"/>
    <cellStyle name="Примечание 4 2 2" xfId="43267"/>
    <cellStyle name="Примечание 4 2 2 2" xfId="43268"/>
    <cellStyle name="Примечание 4 2 2 2 2" xfId="43269"/>
    <cellStyle name="Примечание 4 2 2 2 3" xfId="43270"/>
    <cellStyle name="Примечание 4 2 2 2 4" xfId="43271"/>
    <cellStyle name="Примечание 4 2 2 2 5" xfId="43272"/>
    <cellStyle name="Примечание 4 2 2 3" xfId="43273"/>
    <cellStyle name="Примечание 4 2 2 3 2" xfId="43274"/>
    <cellStyle name="Примечание 4 2 2 3 3" xfId="43275"/>
    <cellStyle name="Примечание 4 2 2 3 4" xfId="43276"/>
    <cellStyle name="Примечание 4 2 2 3 5" xfId="43277"/>
    <cellStyle name="Примечание 4 2 2 4" xfId="43278"/>
    <cellStyle name="Примечание 4 2 2 5" xfId="43279"/>
    <cellStyle name="Примечание 4 2 2 6" xfId="43280"/>
    <cellStyle name="Примечание 4 2 2 7" xfId="43281"/>
    <cellStyle name="Примечание 4 2 3" xfId="43282"/>
    <cellStyle name="Примечание 4 2 3 2" xfId="43283"/>
    <cellStyle name="Примечание 4 2 3 2 2" xfId="43284"/>
    <cellStyle name="Примечание 4 2 3 2 3" xfId="43285"/>
    <cellStyle name="Примечание 4 2 3 2 4" xfId="43286"/>
    <cellStyle name="Примечание 4 2 3 2 5" xfId="43287"/>
    <cellStyle name="Примечание 4 2 3 3" xfId="43288"/>
    <cellStyle name="Примечание 4 2 3 3 2" xfId="43289"/>
    <cellStyle name="Примечание 4 2 3 3 3" xfId="43290"/>
    <cellStyle name="Примечание 4 2 3 3 4" xfId="43291"/>
    <cellStyle name="Примечание 4 2 3 3 5" xfId="43292"/>
    <cellStyle name="Примечание 4 2 4" xfId="43293"/>
    <cellStyle name="Примечание 4 2 4 2" xfId="43294"/>
    <cellStyle name="Примечание 4 2 4 2 2" xfId="43295"/>
    <cellStyle name="Примечание 4 2 4 2 3" xfId="43296"/>
    <cellStyle name="Примечание 4 2 4 2 4" xfId="43297"/>
    <cellStyle name="Примечание 4 2 4 2 5" xfId="43298"/>
    <cellStyle name="Примечание 4 2 4 3" xfId="43299"/>
    <cellStyle name="Примечание 4 2 4 3 2" xfId="43300"/>
    <cellStyle name="Примечание 4 2 4 3 3" xfId="43301"/>
    <cellStyle name="Примечание 4 2 4 3 4" xfId="43302"/>
    <cellStyle name="Примечание 4 2 4 3 5" xfId="43303"/>
    <cellStyle name="Примечание 4 2 5" xfId="43304"/>
    <cellStyle name="Примечание 4 2 5 2" xfId="43305"/>
    <cellStyle name="Примечание 4 2 5 2 2" xfId="43306"/>
    <cellStyle name="Примечание 4 2 5 2 3" xfId="43307"/>
    <cellStyle name="Примечание 4 2 5 2 4" xfId="43308"/>
    <cellStyle name="Примечание 4 2 5 2 5" xfId="43309"/>
    <cellStyle name="Примечание 4 2 6" xfId="43310"/>
    <cellStyle name="Примечание 4 2 7" xfId="43311"/>
    <cellStyle name="Примечание 4 2 8" xfId="43312"/>
    <cellStyle name="Примечание 4 20" xfId="43313"/>
    <cellStyle name="Примечание 4 20 2" xfId="43314"/>
    <cellStyle name="Примечание 4 20 2 2" xfId="43315"/>
    <cellStyle name="Примечание 4 20 2 3" xfId="43316"/>
    <cellStyle name="Примечание 4 20 2 4" xfId="43317"/>
    <cellStyle name="Примечание 4 20 2 5" xfId="43318"/>
    <cellStyle name="Примечание 4 20 2 6" xfId="43319"/>
    <cellStyle name="Примечание 4 20 2 7" xfId="43320"/>
    <cellStyle name="Примечание 4 20 3" xfId="43321"/>
    <cellStyle name="Примечание 4 20 4" xfId="43322"/>
    <cellStyle name="Примечание 4 20 5" xfId="43323"/>
    <cellStyle name="Примечание 4 20 6" xfId="43324"/>
    <cellStyle name="Примечание 4 20 7" xfId="43325"/>
    <cellStyle name="Примечание 4 20 8" xfId="43326"/>
    <cellStyle name="Примечание 4 21" xfId="43327"/>
    <cellStyle name="Примечание 4 21 2" xfId="43328"/>
    <cellStyle name="Примечание 4 21 2 2" xfId="43329"/>
    <cellStyle name="Примечание 4 21 2 3" xfId="43330"/>
    <cellStyle name="Примечание 4 21 2 4" xfId="43331"/>
    <cellStyle name="Примечание 4 21 2 5" xfId="43332"/>
    <cellStyle name="Примечание 4 21 2 6" xfId="43333"/>
    <cellStyle name="Примечание 4 21 2 7" xfId="43334"/>
    <cellStyle name="Примечание 4 21 3" xfId="43335"/>
    <cellStyle name="Примечание 4 21 4" xfId="43336"/>
    <cellStyle name="Примечание 4 21 5" xfId="43337"/>
    <cellStyle name="Примечание 4 21 6" xfId="43338"/>
    <cellStyle name="Примечание 4 21 7" xfId="43339"/>
    <cellStyle name="Примечание 4 21 8" xfId="43340"/>
    <cellStyle name="Примечание 4 22" xfId="43341"/>
    <cellStyle name="Примечание 4 22 2" xfId="43342"/>
    <cellStyle name="Примечание 4 22 2 2" xfId="43343"/>
    <cellStyle name="Примечание 4 22 2 3" xfId="43344"/>
    <cellStyle name="Примечание 4 22 2 4" xfId="43345"/>
    <cellStyle name="Примечание 4 22 2 5" xfId="43346"/>
    <cellStyle name="Примечание 4 22 2 6" xfId="43347"/>
    <cellStyle name="Примечание 4 22 2 7" xfId="43348"/>
    <cellStyle name="Примечание 4 22 3" xfId="43349"/>
    <cellStyle name="Примечание 4 22 4" xfId="43350"/>
    <cellStyle name="Примечание 4 22 5" xfId="43351"/>
    <cellStyle name="Примечание 4 22 6" xfId="43352"/>
    <cellStyle name="Примечание 4 22 7" xfId="43353"/>
    <cellStyle name="Примечание 4 22 8" xfId="43354"/>
    <cellStyle name="Примечание 4 23" xfId="43355"/>
    <cellStyle name="Примечание 4 23 2" xfId="43356"/>
    <cellStyle name="Примечание 4 23 2 2" xfId="43357"/>
    <cellStyle name="Примечание 4 23 2 3" xfId="43358"/>
    <cellStyle name="Примечание 4 23 2 4" xfId="43359"/>
    <cellStyle name="Примечание 4 23 2 5" xfId="43360"/>
    <cellStyle name="Примечание 4 23 2 6" xfId="43361"/>
    <cellStyle name="Примечание 4 23 2 7" xfId="43362"/>
    <cellStyle name="Примечание 4 23 3" xfId="43363"/>
    <cellStyle name="Примечание 4 23 4" xfId="43364"/>
    <cellStyle name="Примечание 4 23 5" xfId="43365"/>
    <cellStyle name="Примечание 4 23 6" xfId="43366"/>
    <cellStyle name="Примечание 4 23 7" xfId="43367"/>
    <cellStyle name="Примечание 4 23 8" xfId="43368"/>
    <cellStyle name="Примечание 4 24" xfId="43369"/>
    <cellStyle name="Примечание 4 24 2" xfId="43370"/>
    <cellStyle name="Примечание 4 24 2 2" xfId="43371"/>
    <cellStyle name="Примечание 4 24 2 3" xfId="43372"/>
    <cellStyle name="Примечание 4 24 2 4" xfId="43373"/>
    <cellStyle name="Примечание 4 24 2 5" xfId="43374"/>
    <cellStyle name="Примечание 4 24 2 6" xfId="43375"/>
    <cellStyle name="Примечание 4 24 2 7" xfId="43376"/>
    <cellStyle name="Примечание 4 24 3" xfId="43377"/>
    <cellStyle name="Примечание 4 24 4" xfId="43378"/>
    <cellStyle name="Примечание 4 24 5" xfId="43379"/>
    <cellStyle name="Примечание 4 24 6" xfId="43380"/>
    <cellStyle name="Примечание 4 24 7" xfId="43381"/>
    <cellStyle name="Примечание 4 24 8" xfId="43382"/>
    <cellStyle name="Примечание 4 25" xfId="43383"/>
    <cellStyle name="Примечание 4 25 2" xfId="43384"/>
    <cellStyle name="Примечание 4 25 2 2" xfId="43385"/>
    <cellStyle name="Примечание 4 25 2 3" xfId="43386"/>
    <cellStyle name="Примечание 4 25 2 4" xfId="43387"/>
    <cellStyle name="Примечание 4 25 2 5" xfId="43388"/>
    <cellStyle name="Примечание 4 25 2 6" xfId="43389"/>
    <cellStyle name="Примечание 4 25 2 7" xfId="43390"/>
    <cellStyle name="Примечание 4 25 3" xfId="43391"/>
    <cellStyle name="Примечание 4 25 4" xfId="43392"/>
    <cellStyle name="Примечание 4 25 5" xfId="43393"/>
    <cellStyle name="Примечание 4 25 6" xfId="43394"/>
    <cellStyle name="Примечание 4 25 7" xfId="43395"/>
    <cellStyle name="Примечание 4 25 8" xfId="43396"/>
    <cellStyle name="Примечание 4 26" xfId="43397"/>
    <cellStyle name="Примечание 4 26 2" xfId="43398"/>
    <cellStyle name="Примечание 4 26 2 2" xfId="43399"/>
    <cellStyle name="Примечание 4 26 2 3" xfId="43400"/>
    <cellStyle name="Примечание 4 26 2 4" xfId="43401"/>
    <cellStyle name="Примечание 4 26 2 5" xfId="43402"/>
    <cellStyle name="Примечание 4 26 2 6" xfId="43403"/>
    <cellStyle name="Примечание 4 26 2 7" xfId="43404"/>
    <cellStyle name="Примечание 4 26 3" xfId="43405"/>
    <cellStyle name="Примечание 4 26 4" xfId="43406"/>
    <cellStyle name="Примечание 4 26 5" xfId="43407"/>
    <cellStyle name="Примечание 4 26 6" xfId="43408"/>
    <cellStyle name="Примечание 4 26 7" xfId="43409"/>
    <cellStyle name="Примечание 4 26 8" xfId="43410"/>
    <cellStyle name="Примечание 4 27" xfId="43411"/>
    <cellStyle name="Примечание 4 27 2" xfId="43412"/>
    <cellStyle name="Примечание 4 27 2 2" xfId="43413"/>
    <cellStyle name="Примечание 4 27 2 3" xfId="43414"/>
    <cellStyle name="Примечание 4 27 2 4" xfId="43415"/>
    <cellStyle name="Примечание 4 27 2 5" xfId="43416"/>
    <cellStyle name="Примечание 4 27 2 6" xfId="43417"/>
    <cellStyle name="Примечание 4 27 2 7" xfId="43418"/>
    <cellStyle name="Примечание 4 27 3" xfId="43419"/>
    <cellStyle name="Примечание 4 27 4" xfId="43420"/>
    <cellStyle name="Примечание 4 27 5" xfId="43421"/>
    <cellStyle name="Примечание 4 27 6" xfId="43422"/>
    <cellStyle name="Примечание 4 27 7" xfId="43423"/>
    <cellStyle name="Примечание 4 27 8" xfId="43424"/>
    <cellStyle name="Примечание 4 28" xfId="43425"/>
    <cellStyle name="Примечание 4 28 2" xfId="43426"/>
    <cellStyle name="Примечание 4 28 2 2" xfId="43427"/>
    <cellStyle name="Примечание 4 28 2 3" xfId="43428"/>
    <cellStyle name="Примечание 4 28 2 4" xfId="43429"/>
    <cellStyle name="Примечание 4 28 2 5" xfId="43430"/>
    <cellStyle name="Примечание 4 28 2 6" xfId="43431"/>
    <cellStyle name="Примечание 4 28 2 7" xfId="43432"/>
    <cellStyle name="Примечание 4 28 3" xfId="43433"/>
    <cellStyle name="Примечание 4 28 4" xfId="43434"/>
    <cellStyle name="Примечание 4 28 5" xfId="43435"/>
    <cellStyle name="Примечание 4 28 6" xfId="43436"/>
    <cellStyle name="Примечание 4 28 7" xfId="43437"/>
    <cellStyle name="Примечание 4 28 8" xfId="43438"/>
    <cellStyle name="Примечание 4 29" xfId="43439"/>
    <cellStyle name="Примечание 4 29 2" xfId="43440"/>
    <cellStyle name="Примечание 4 29 2 2" xfId="43441"/>
    <cellStyle name="Примечание 4 29 2 3" xfId="43442"/>
    <cellStyle name="Примечание 4 29 2 4" xfId="43443"/>
    <cellStyle name="Примечание 4 29 2 5" xfId="43444"/>
    <cellStyle name="Примечание 4 29 2 6" xfId="43445"/>
    <cellStyle name="Примечание 4 29 2 7" xfId="43446"/>
    <cellStyle name="Примечание 4 29 3" xfId="43447"/>
    <cellStyle name="Примечание 4 29 4" xfId="43448"/>
    <cellStyle name="Примечание 4 29 5" xfId="43449"/>
    <cellStyle name="Примечание 4 29 6" xfId="43450"/>
    <cellStyle name="Примечание 4 29 7" xfId="43451"/>
    <cellStyle name="Примечание 4 29 8" xfId="43452"/>
    <cellStyle name="Примечание 4 3" xfId="43453"/>
    <cellStyle name="Примечание 4 3 2" xfId="43454"/>
    <cellStyle name="Примечание 4 3 2 2" xfId="43455"/>
    <cellStyle name="Примечание 4 3 2 3" xfId="43456"/>
    <cellStyle name="Примечание 4 3 2 4" xfId="43457"/>
    <cellStyle name="Примечание 4 3 2 5" xfId="43458"/>
    <cellStyle name="Примечание 4 3 2 6" xfId="43459"/>
    <cellStyle name="Примечание 4 3 2 7" xfId="43460"/>
    <cellStyle name="Примечание 4 3 3" xfId="43461"/>
    <cellStyle name="Примечание 4 3 3 2" xfId="43462"/>
    <cellStyle name="Примечание 4 3 3 3" xfId="43463"/>
    <cellStyle name="Примечание 4 3 3 4" xfId="43464"/>
    <cellStyle name="Примечание 4 3 3 5" xfId="43465"/>
    <cellStyle name="Примечание 4 3 4" xfId="43466"/>
    <cellStyle name="Примечание 4 3 5" xfId="43467"/>
    <cellStyle name="Примечание 4 3 6" xfId="43468"/>
    <cellStyle name="Примечание 4 3 7" xfId="43469"/>
    <cellStyle name="Примечание 4 3 8" xfId="43470"/>
    <cellStyle name="Примечание 4 30" xfId="43471"/>
    <cellStyle name="Примечание 4 30 2" xfId="43472"/>
    <cellStyle name="Примечание 4 30 2 2" xfId="43473"/>
    <cellStyle name="Примечание 4 30 2 3" xfId="43474"/>
    <cellStyle name="Примечание 4 30 2 4" xfId="43475"/>
    <cellStyle name="Примечание 4 30 2 5" xfId="43476"/>
    <cellStyle name="Примечание 4 30 2 6" xfId="43477"/>
    <cellStyle name="Примечание 4 30 2 7" xfId="43478"/>
    <cellStyle name="Примечание 4 30 3" xfId="43479"/>
    <cellStyle name="Примечание 4 30 4" xfId="43480"/>
    <cellStyle name="Примечание 4 30 5" xfId="43481"/>
    <cellStyle name="Примечание 4 30 6" xfId="43482"/>
    <cellStyle name="Примечание 4 30 7" xfId="43483"/>
    <cellStyle name="Примечание 4 30 8" xfId="43484"/>
    <cellStyle name="Примечание 4 31" xfId="43485"/>
    <cellStyle name="Примечание 4 31 2" xfId="43486"/>
    <cellStyle name="Примечание 4 31 2 2" xfId="43487"/>
    <cellStyle name="Примечание 4 31 2 3" xfId="43488"/>
    <cellStyle name="Примечание 4 31 2 4" xfId="43489"/>
    <cellStyle name="Примечание 4 31 2 5" xfId="43490"/>
    <cellStyle name="Примечание 4 31 2 6" xfId="43491"/>
    <cellStyle name="Примечание 4 31 2 7" xfId="43492"/>
    <cellStyle name="Примечание 4 31 3" xfId="43493"/>
    <cellStyle name="Примечание 4 31 4" xfId="43494"/>
    <cellStyle name="Примечание 4 31 5" xfId="43495"/>
    <cellStyle name="Примечание 4 31 6" xfId="43496"/>
    <cellStyle name="Примечание 4 31 7" xfId="43497"/>
    <cellStyle name="Примечание 4 31 8" xfId="43498"/>
    <cellStyle name="Примечание 4 32" xfId="43499"/>
    <cellStyle name="Примечание 4 32 2" xfId="43500"/>
    <cellStyle name="Примечание 4 32 2 2" xfId="43501"/>
    <cellStyle name="Примечание 4 32 2 3" xfId="43502"/>
    <cellStyle name="Примечание 4 32 2 4" xfId="43503"/>
    <cellStyle name="Примечание 4 32 2 5" xfId="43504"/>
    <cellStyle name="Примечание 4 32 2 6" xfId="43505"/>
    <cellStyle name="Примечание 4 32 2 7" xfId="43506"/>
    <cellStyle name="Примечание 4 32 3" xfId="43507"/>
    <cellStyle name="Примечание 4 32 4" xfId="43508"/>
    <cellStyle name="Примечание 4 32 5" xfId="43509"/>
    <cellStyle name="Примечание 4 32 6" xfId="43510"/>
    <cellStyle name="Примечание 4 32 7" xfId="43511"/>
    <cellStyle name="Примечание 4 32 8" xfId="43512"/>
    <cellStyle name="Примечание 4 33" xfId="43513"/>
    <cellStyle name="Примечание 4 33 2" xfId="43514"/>
    <cellStyle name="Примечание 4 33 2 2" xfId="43515"/>
    <cellStyle name="Примечание 4 33 2 3" xfId="43516"/>
    <cellStyle name="Примечание 4 33 2 4" xfId="43517"/>
    <cellStyle name="Примечание 4 33 2 5" xfId="43518"/>
    <cellStyle name="Примечание 4 33 2 6" xfId="43519"/>
    <cellStyle name="Примечание 4 33 2 7" xfId="43520"/>
    <cellStyle name="Примечание 4 33 3" xfId="43521"/>
    <cellStyle name="Примечание 4 33 4" xfId="43522"/>
    <cellStyle name="Примечание 4 33 5" xfId="43523"/>
    <cellStyle name="Примечание 4 33 6" xfId="43524"/>
    <cellStyle name="Примечание 4 33 7" xfId="43525"/>
    <cellStyle name="Примечание 4 33 8" xfId="43526"/>
    <cellStyle name="Примечание 4 34" xfId="43527"/>
    <cellStyle name="Примечание 4 34 2" xfId="43528"/>
    <cellStyle name="Примечание 4 34 2 2" xfId="43529"/>
    <cellStyle name="Примечание 4 34 2 3" xfId="43530"/>
    <cellStyle name="Примечание 4 34 2 4" xfId="43531"/>
    <cellStyle name="Примечание 4 34 2 5" xfId="43532"/>
    <cellStyle name="Примечание 4 34 2 6" xfId="43533"/>
    <cellStyle name="Примечание 4 34 2 7" xfId="43534"/>
    <cellStyle name="Примечание 4 34 3" xfId="43535"/>
    <cellStyle name="Примечание 4 34 4" xfId="43536"/>
    <cellStyle name="Примечание 4 34 5" xfId="43537"/>
    <cellStyle name="Примечание 4 34 6" xfId="43538"/>
    <cellStyle name="Примечание 4 34 7" xfId="43539"/>
    <cellStyle name="Примечание 4 34 8" xfId="43540"/>
    <cellStyle name="Примечание 4 35" xfId="43541"/>
    <cellStyle name="Примечание 4 35 2" xfId="43542"/>
    <cellStyle name="Примечание 4 35 2 2" xfId="43543"/>
    <cellStyle name="Примечание 4 35 2 3" xfId="43544"/>
    <cellStyle name="Примечание 4 35 2 4" xfId="43545"/>
    <cellStyle name="Примечание 4 35 2 5" xfId="43546"/>
    <cellStyle name="Примечание 4 35 2 6" xfId="43547"/>
    <cellStyle name="Примечание 4 35 2 7" xfId="43548"/>
    <cellStyle name="Примечание 4 35 3" xfId="43549"/>
    <cellStyle name="Примечание 4 35 4" xfId="43550"/>
    <cellStyle name="Примечание 4 35 5" xfId="43551"/>
    <cellStyle name="Примечание 4 35 6" xfId="43552"/>
    <cellStyle name="Примечание 4 35 7" xfId="43553"/>
    <cellStyle name="Примечание 4 35 8" xfId="43554"/>
    <cellStyle name="Примечание 4 36" xfId="43555"/>
    <cellStyle name="Примечание 4 36 2" xfId="43556"/>
    <cellStyle name="Примечание 4 36 2 2" xfId="43557"/>
    <cellStyle name="Примечание 4 36 2 3" xfId="43558"/>
    <cellStyle name="Примечание 4 36 2 4" xfId="43559"/>
    <cellStyle name="Примечание 4 36 2 5" xfId="43560"/>
    <cellStyle name="Примечание 4 36 2 6" xfId="43561"/>
    <cellStyle name="Примечание 4 36 2 7" xfId="43562"/>
    <cellStyle name="Примечание 4 36 3" xfId="43563"/>
    <cellStyle name="Примечание 4 36 4" xfId="43564"/>
    <cellStyle name="Примечание 4 36 5" xfId="43565"/>
    <cellStyle name="Примечание 4 36 6" xfId="43566"/>
    <cellStyle name="Примечание 4 36 7" xfId="43567"/>
    <cellStyle name="Примечание 4 36 8" xfId="43568"/>
    <cellStyle name="Примечание 4 37" xfId="43569"/>
    <cellStyle name="Примечание 4 37 2" xfId="43570"/>
    <cellStyle name="Примечание 4 37 2 2" xfId="43571"/>
    <cellStyle name="Примечание 4 37 2 3" xfId="43572"/>
    <cellStyle name="Примечание 4 37 2 4" xfId="43573"/>
    <cellStyle name="Примечание 4 37 2 5" xfId="43574"/>
    <cellStyle name="Примечание 4 37 2 6" xfId="43575"/>
    <cellStyle name="Примечание 4 37 2 7" xfId="43576"/>
    <cellStyle name="Примечание 4 37 3" xfId="43577"/>
    <cellStyle name="Примечание 4 37 4" xfId="43578"/>
    <cellStyle name="Примечание 4 37 5" xfId="43579"/>
    <cellStyle name="Примечание 4 37 6" xfId="43580"/>
    <cellStyle name="Примечание 4 37 7" xfId="43581"/>
    <cellStyle name="Примечание 4 37 8" xfId="43582"/>
    <cellStyle name="Примечание 4 38" xfId="43583"/>
    <cellStyle name="Примечание 4 38 2" xfId="43584"/>
    <cellStyle name="Примечание 4 38 3" xfId="43585"/>
    <cellStyle name="Примечание 4 38 4" xfId="43586"/>
    <cellStyle name="Примечание 4 38 5" xfId="43587"/>
    <cellStyle name="Примечание 4 38 6" xfId="43588"/>
    <cellStyle name="Примечание 4 38 7" xfId="43589"/>
    <cellStyle name="Примечание 4 39" xfId="43590"/>
    <cellStyle name="Примечание 4 4" xfId="43591"/>
    <cellStyle name="Примечание 4 4 2" xfId="43592"/>
    <cellStyle name="Примечание 4 4 2 2" xfId="43593"/>
    <cellStyle name="Примечание 4 4 2 3" xfId="43594"/>
    <cellStyle name="Примечание 4 4 2 4" xfId="43595"/>
    <cellStyle name="Примечание 4 4 2 5" xfId="43596"/>
    <cellStyle name="Примечание 4 4 2 6" xfId="43597"/>
    <cellStyle name="Примечание 4 4 2 7" xfId="43598"/>
    <cellStyle name="Примечание 4 4 3" xfId="43599"/>
    <cellStyle name="Примечание 4 4 3 2" xfId="43600"/>
    <cellStyle name="Примечание 4 4 3 3" xfId="43601"/>
    <cellStyle name="Примечание 4 4 3 4" xfId="43602"/>
    <cellStyle name="Примечание 4 4 3 5" xfId="43603"/>
    <cellStyle name="Примечание 4 4 4" xfId="43604"/>
    <cellStyle name="Примечание 4 4 5" xfId="43605"/>
    <cellStyle name="Примечание 4 4 6" xfId="43606"/>
    <cellStyle name="Примечание 4 4 7" xfId="43607"/>
    <cellStyle name="Примечание 4 4 8" xfId="43608"/>
    <cellStyle name="Примечание 4 40" xfId="43609"/>
    <cellStyle name="Примечание 4 41" xfId="43610"/>
    <cellStyle name="Примечание 4 42" xfId="43611"/>
    <cellStyle name="Примечание 4 43" xfId="43612"/>
    <cellStyle name="Примечание 4 44" xfId="43613"/>
    <cellStyle name="Примечание 4 5" xfId="43614"/>
    <cellStyle name="Примечание 4 5 2" xfId="43615"/>
    <cellStyle name="Примечание 4 5 2 2" xfId="43616"/>
    <cellStyle name="Примечание 4 5 2 3" xfId="43617"/>
    <cellStyle name="Примечание 4 5 2 4" xfId="43618"/>
    <cellStyle name="Примечание 4 5 2 5" xfId="43619"/>
    <cellStyle name="Примечание 4 5 2 6" xfId="43620"/>
    <cellStyle name="Примечание 4 5 2 7" xfId="43621"/>
    <cellStyle name="Примечание 4 5 3" xfId="43622"/>
    <cellStyle name="Примечание 4 5 3 2" xfId="43623"/>
    <cellStyle name="Примечание 4 5 3 3" xfId="43624"/>
    <cellStyle name="Примечание 4 5 3 4" xfId="43625"/>
    <cellStyle name="Примечание 4 5 3 5" xfId="43626"/>
    <cellStyle name="Примечание 4 5 4" xfId="43627"/>
    <cellStyle name="Примечание 4 5 5" xfId="43628"/>
    <cellStyle name="Примечание 4 5 6" xfId="43629"/>
    <cellStyle name="Примечание 4 5 7" xfId="43630"/>
    <cellStyle name="Примечание 4 5 8" xfId="43631"/>
    <cellStyle name="Примечание 4 6" xfId="43632"/>
    <cellStyle name="Примечание 4 6 2" xfId="43633"/>
    <cellStyle name="Примечание 4 6 2 2" xfId="43634"/>
    <cellStyle name="Примечание 4 6 2 3" xfId="43635"/>
    <cellStyle name="Примечание 4 6 2 4" xfId="43636"/>
    <cellStyle name="Примечание 4 6 2 5" xfId="43637"/>
    <cellStyle name="Примечание 4 6 2 6" xfId="43638"/>
    <cellStyle name="Примечание 4 6 2 7" xfId="43639"/>
    <cellStyle name="Примечание 4 6 3" xfId="43640"/>
    <cellStyle name="Примечание 4 6 4" xfId="43641"/>
    <cellStyle name="Примечание 4 6 5" xfId="43642"/>
    <cellStyle name="Примечание 4 6 6" xfId="43643"/>
    <cellStyle name="Примечание 4 6 7" xfId="43644"/>
    <cellStyle name="Примечание 4 6 8" xfId="43645"/>
    <cellStyle name="Примечание 4 7" xfId="43646"/>
    <cellStyle name="Примечание 4 7 2" xfId="43647"/>
    <cellStyle name="Примечание 4 7 2 2" xfId="43648"/>
    <cellStyle name="Примечание 4 7 2 3" xfId="43649"/>
    <cellStyle name="Примечание 4 7 2 4" xfId="43650"/>
    <cellStyle name="Примечание 4 7 2 5" xfId="43651"/>
    <cellStyle name="Примечание 4 7 2 6" xfId="43652"/>
    <cellStyle name="Примечание 4 7 2 7" xfId="43653"/>
    <cellStyle name="Примечание 4 7 3" xfId="43654"/>
    <cellStyle name="Примечание 4 7 4" xfId="43655"/>
    <cellStyle name="Примечание 4 7 5" xfId="43656"/>
    <cellStyle name="Примечание 4 7 6" xfId="43657"/>
    <cellStyle name="Примечание 4 7 7" xfId="43658"/>
    <cellStyle name="Примечание 4 7 8" xfId="43659"/>
    <cellStyle name="Примечание 4 8" xfId="43660"/>
    <cellStyle name="Примечание 4 8 2" xfId="43661"/>
    <cellStyle name="Примечание 4 8 2 2" xfId="43662"/>
    <cellStyle name="Примечание 4 8 2 3" xfId="43663"/>
    <cellStyle name="Примечание 4 8 2 4" xfId="43664"/>
    <cellStyle name="Примечание 4 8 2 5" xfId="43665"/>
    <cellStyle name="Примечание 4 8 2 6" xfId="43666"/>
    <cellStyle name="Примечание 4 8 2 7" xfId="43667"/>
    <cellStyle name="Примечание 4 8 3" xfId="43668"/>
    <cellStyle name="Примечание 4 8 4" xfId="43669"/>
    <cellStyle name="Примечание 4 8 5" xfId="43670"/>
    <cellStyle name="Примечание 4 8 6" xfId="43671"/>
    <cellStyle name="Примечание 4 8 7" xfId="43672"/>
    <cellStyle name="Примечание 4 8 8" xfId="43673"/>
    <cellStyle name="Примечание 4 9" xfId="43674"/>
    <cellStyle name="Примечание 4 9 2" xfId="43675"/>
    <cellStyle name="Примечание 4 9 2 2" xfId="43676"/>
    <cellStyle name="Примечание 4 9 2 3" xfId="43677"/>
    <cellStyle name="Примечание 4 9 2 4" xfId="43678"/>
    <cellStyle name="Примечание 4 9 2 5" xfId="43679"/>
    <cellStyle name="Примечание 4 9 2 6" xfId="43680"/>
    <cellStyle name="Примечание 4 9 2 7" xfId="43681"/>
    <cellStyle name="Примечание 4 9 3" xfId="43682"/>
    <cellStyle name="Примечание 4 9 4" xfId="43683"/>
    <cellStyle name="Примечание 4 9 5" xfId="43684"/>
    <cellStyle name="Примечание 4 9 6" xfId="43685"/>
    <cellStyle name="Примечание 4 9 7" xfId="43686"/>
    <cellStyle name="Примечание 4 9 8" xfId="43687"/>
    <cellStyle name="Примечание 4_7 Расчёт тарифа 2011-2012 МЭС Востока" xfId="43688"/>
    <cellStyle name="Примечание 40" xfId="43689"/>
    <cellStyle name="Примечание 40 2" xfId="43690"/>
    <cellStyle name="Примечание 40 2 2" xfId="43691"/>
    <cellStyle name="Примечание 40 2 3" xfId="43692"/>
    <cellStyle name="Примечание 40 2 4" xfId="43693"/>
    <cellStyle name="Примечание 40 2 5" xfId="43694"/>
    <cellStyle name="Примечание 40 2 6" xfId="43695"/>
    <cellStyle name="Примечание 40 2 7" xfId="43696"/>
    <cellStyle name="Примечание 40 3" xfId="43697"/>
    <cellStyle name="Примечание 40 4" xfId="43698"/>
    <cellStyle name="Примечание 40 5" xfId="43699"/>
    <cellStyle name="Примечание 40 6" xfId="43700"/>
    <cellStyle name="Примечание 40 7" xfId="43701"/>
    <cellStyle name="Примечание 40 8" xfId="43702"/>
    <cellStyle name="Примечание 41" xfId="43703"/>
    <cellStyle name="Примечание 41 2" xfId="43704"/>
    <cellStyle name="Примечание 41 2 2" xfId="43705"/>
    <cellStyle name="Примечание 41 2 3" xfId="43706"/>
    <cellStyle name="Примечание 41 2 4" xfId="43707"/>
    <cellStyle name="Примечание 41 2 5" xfId="43708"/>
    <cellStyle name="Примечание 41 2 6" xfId="43709"/>
    <cellStyle name="Примечание 41 2 7" xfId="43710"/>
    <cellStyle name="Примечание 41 3" xfId="43711"/>
    <cellStyle name="Примечание 41 4" xfId="43712"/>
    <cellStyle name="Примечание 41 5" xfId="43713"/>
    <cellStyle name="Примечание 41 6" xfId="43714"/>
    <cellStyle name="Примечание 41 7" xfId="43715"/>
    <cellStyle name="Примечание 41 8" xfId="43716"/>
    <cellStyle name="Примечание 42" xfId="43717"/>
    <cellStyle name="Примечание 42 2" xfId="43718"/>
    <cellStyle name="Примечание 42 2 2" xfId="43719"/>
    <cellStyle name="Примечание 42 2 3" xfId="43720"/>
    <cellStyle name="Примечание 42 2 4" xfId="43721"/>
    <cellStyle name="Примечание 42 2 5" xfId="43722"/>
    <cellStyle name="Примечание 42 2 6" xfId="43723"/>
    <cellStyle name="Примечание 42 2 7" xfId="43724"/>
    <cellStyle name="Примечание 42 3" xfId="43725"/>
    <cellStyle name="Примечание 42 4" xfId="43726"/>
    <cellStyle name="Примечание 42 5" xfId="43727"/>
    <cellStyle name="Примечание 42 6" xfId="43728"/>
    <cellStyle name="Примечание 42 7" xfId="43729"/>
    <cellStyle name="Примечание 42 8" xfId="43730"/>
    <cellStyle name="Примечание 43" xfId="43731"/>
    <cellStyle name="Примечание 43 2" xfId="43732"/>
    <cellStyle name="Примечание 43 2 2" xfId="43733"/>
    <cellStyle name="Примечание 43 2 3" xfId="43734"/>
    <cellStyle name="Примечание 43 2 4" xfId="43735"/>
    <cellStyle name="Примечание 43 2 5" xfId="43736"/>
    <cellStyle name="Примечание 43 2 6" xfId="43737"/>
    <cellStyle name="Примечание 43 2 7" xfId="43738"/>
    <cellStyle name="Примечание 43 3" xfId="43739"/>
    <cellStyle name="Примечание 43 4" xfId="43740"/>
    <cellStyle name="Примечание 43 5" xfId="43741"/>
    <cellStyle name="Примечание 43 6" xfId="43742"/>
    <cellStyle name="Примечание 43 7" xfId="43743"/>
    <cellStyle name="Примечание 43 8" xfId="43744"/>
    <cellStyle name="Примечание 44" xfId="43745"/>
    <cellStyle name="Примечание 44 2" xfId="43746"/>
    <cellStyle name="Примечание 44 2 2" xfId="43747"/>
    <cellStyle name="Примечание 44 2 3" xfId="43748"/>
    <cellStyle name="Примечание 44 2 4" xfId="43749"/>
    <cellStyle name="Примечание 44 2 5" xfId="43750"/>
    <cellStyle name="Примечание 44 2 6" xfId="43751"/>
    <cellStyle name="Примечание 44 2 7" xfId="43752"/>
    <cellStyle name="Примечание 44 3" xfId="43753"/>
    <cellStyle name="Примечание 44 4" xfId="43754"/>
    <cellStyle name="Примечание 44 5" xfId="43755"/>
    <cellStyle name="Примечание 44 6" xfId="43756"/>
    <cellStyle name="Примечание 44 7" xfId="43757"/>
    <cellStyle name="Примечание 44 8" xfId="43758"/>
    <cellStyle name="Примечание 45" xfId="43759"/>
    <cellStyle name="Примечание 45 2" xfId="43760"/>
    <cellStyle name="Примечание 45 2 2" xfId="43761"/>
    <cellStyle name="Примечание 45 2 3" xfId="43762"/>
    <cellStyle name="Примечание 45 2 4" xfId="43763"/>
    <cellStyle name="Примечание 45 2 5" xfId="43764"/>
    <cellStyle name="Примечание 45 2 6" xfId="43765"/>
    <cellStyle name="Примечание 45 2 7" xfId="43766"/>
    <cellStyle name="Примечание 45 3" xfId="43767"/>
    <cellStyle name="Примечание 45 4" xfId="43768"/>
    <cellStyle name="Примечание 45 5" xfId="43769"/>
    <cellStyle name="Примечание 45 6" xfId="43770"/>
    <cellStyle name="Примечание 45 7" xfId="43771"/>
    <cellStyle name="Примечание 45 8" xfId="43772"/>
    <cellStyle name="Примечание 46" xfId="43773"/>
    <cellStyle name="Примечание 46 2" xfId="43774"/>
    <cellStyle name="Примечание 46 2 2" xfId="43775"/>
    <cellStyle name="Примечание 46 2 3" xfId="43776"/>
    <cellStyle name="Примечание 46 2 4" xfId="43777"/>
    <cellStyle name="Примечание 46 2 5" xfId="43778"/>
    <cellStyle name="Примечание 46 2 6" xfId="43779"/>
    <cellStyle name="Примечание 46 2 7" xfId="43780"/>
    <cellStyle name="Примечание 46 3" xfId="43781"/>
    <cellStyle name="Примечание 46 4" xfId="43782"/>
    <cellStyle name="Примечание 46 5" xfId="43783"/>
    <cellStyle name="Примечание 46 6" xfId="43784"/>
    <cellStyle name="Примечание 46 7" xfId="43785"/>
    <cellStyle name="Примечание 46 8" xfId="43786"/>
    <cellStyle name="Примечание 47" xfId="43787"/>
    <cellStyle name="Примечание 47 2" xfId="43788"/>
    <cellStyle name="Примечание 47 2 2" xfId="43789"/>
    <cellStyle name="Примечание 47 2 3" xfId="43790"/>
    <cellStyle name="Примечание 47 2 4" xfId="43791"/>
    <cellStyle name="Примечание 47 2 5" xfId="43792"/>
    <cellStyle name="Примечание 47 2 6" xfId="43793"/>
    <cellStyle name="Примечание 47 2 7" xfId="43794"/>
    <cellStyle name="Примечание 47 3" xfId="43795"/>
    <cellStyle name="Примечание 47 4" xfId="43796"/>
    <cellStyle name="Примечание 47 5" xfId="43797"/>
    <cellStyle name="Примечание 47 6" xfId="43798"/>
    <cellStyle name="Примечание 47 7" xfId="43799"/>
    <cellStyle name="Примечание 47 8" xfId="43800"/>
    <cellStyle name="Примечание 48" xfId="43801"/>
    <cellStyle name="Примечание 48 2" xfId="43802"/>
    <cellStyle name="Примечание 48 2 2" xfId="43803"/>
    <cellStyle name="Примечание 48 2 3" xfId="43804"/>
    <cellStyle name="Примечание 48 2 4" xfId="43805"/>
    <cellStyle name="Примечание 48 2 5" xfId="43806"/>
    <cellStyle name="Примечание 48 2 6" xfId="43807"/>
    <cellStyle name="Примечание 48 2 7" xfId="43808"/>
    <cellStyle name="Примечание 48 3" xfId="43809"/>
    <cellStyle name="Примечание 48 4" xfId="43810"/>
    <cellStyle name="Примечание 48 5" xfId="43811"/>
    <cellStyle name="Примечание 48 6" xfId="43812"/>
    <cellStyle name="Примечание 48 7" xfId="43813"/>
    <cellStyle name="Примечание 48 8" xfId="43814"/>
    <cellStyle name="Примечание 49" xfId="43815"/>
    <cellStyle name="Примечание 49 2" xfId="43816"/>
    <cellStyle name="Примечание 49 2 2" xfId="43817"/>
    <cellStyle name="Примечание 49 2 3" xfId="43818"/>
    <cellStyle name="Примечание 49 2 4" xfId="43819"/>
    <cellStyle name="Примечание 49 2 5" xfId="43820"/>
    <cellStyle name="Примечание 49 2 6" xfId="43821"/>
    <cellStyle name="Примечание 49 2 7" xfId="43822"/>
    <cellStyle name="Примечание 49 3" xfId="43823"/>
    <cellStyle name="Примечание 49 4" xfId="43824"/>
    <cellStyle name="Примечание 49 5" xfId="43825"/>
    <cellStyle name="Примечание 49 6" xfId="43826"/>
    <cellStyle name="Примечание 49 7" xfId="43827"/>
    <cellStyle name="Примечание 49 8" xfId="43828"/>
    <cellStyle name="Примечание 5" xfId="43829"/>
    <cellStyle name="Примечание 5 10" xfId="43830"/>
    <cellStyle name="Примечание 5 10 2" xfId="43831"/>
    <cellStyle name="Примечание 5 10 2 2" xfId="43832"/>
    <cellStyle name="Примечание 5 10 2 3" xfId="43833"/>
    <cellStyle name="Примечание 5 10 2 4" xfId="43834"/>
    <cellStyle name="Примечание 5 10 2 5" xfId="43835"/>
    <cellStyle name="Примечание 5 10 2 6" xfId="43836"/>
    <cellStyle name="Примечание 5 10 2 7" xfId="43837"/>
    <cellStyle name="Примечание 5 10 3" xfId="43838"/>
    <cellStyle name="Примечание 5 10 4" xfId="43839"/>
    <cellStyle name="Примечание 5 10 5" xfId="43840"/>
    <cellStyle name="Примечание 5 10 6" xfId="43841"/>
    <cellStyle name="Примечание 5 10 7" xfId="43842"/>
    <cellStyle name="Примечание 5 10 8" xfId="43843"/>
    <cellStyle name="Примечание 5 11" xfId="43844"/>
    <cellStyle name="Примечание 5 11 2" xfId="43845"/>
    <cellStyle name="Примечание 5 11 2 2" xfId="43846"/>
    <cellStyle name="Примечание 5 11 2 3" xfId="43847"/>
    <cellStyle name="Примечание 5 11 2 4" xfId="43848"/>
    <cellStyle name="Примечание 5 11 2 5" xfId="43849"/>
    <cellStyle name="Примечание 5 11 2 6" xfId="43850"/>
    <cellStyle name="Примечание 5 11 2 7" xfId="43851"/>
    <cellStyle name="Примечание 5 11 3" xfId="43852"/>
    <cellStyle name="Примечание 5 11 4" xfId="43853"/>
    <cellStyle name="Примечание 5 11 5" xfId="43854"/>
    <cellStyle name="Примечание 5 11 6" xfId="43855"/>
    <cellStyle name="Примечание 5 11 7" xfId="43856"/>
    <cellStyle name="Примечание 5 11 8" xfId="43857"/>
    <cellStyle name="Примечание 5 12" xfId="43858"/>
    <cellStyle name="Примечание 5 12 2" xfId="43859"/>
    <cellStyle name="Примечание 5 12 2 2" xfId="43860"/>
    <cellStyle name="Примечание 5 12 2 3" xfId="43861"/>
    <cellStyle name="Примечание 5 12 2 4" xfId="43862"/>
    <cellStyle name="Примечание 5 12 2 5" xfId="43863"/>
    <cellStyle name="Примечание 5 12 2 6" xfId="43864"/>
    <cellStyle name="Примечание 5 12 2 7" xfId="43865"/>
    <cellStyle name="Примечание 5 12 3" xfId="43866"/>
    <cellStyle name="Примечание 5 12 4" xfId="43867"/>
    <cellStyle name="Примечание 5 12 5" xfId="43868"/>
    <cellStyle name="Примечание 5 12 6" xfId="43869"/>
    <cellStyle name="Примечание 5 12 7" xfId="43870"/>
    <cellStyle name="Примечание 5 12 8" xfId="43871"/>
    <cellStyle name="Примечание 5 13" xfId="43872"/>
    <cellStyle name="Примечание 5 13 2" xfId="43873"/>
    <cellStyle name="Примечание 5 13 2 2" xfId="43874"/>
    <cellStyle name="Примечание 5 13 2 3" xfId="43875"/>
    <cellStyle name="Примечание 5 13 2 4" xfId="43876"/>
    <cellStyle name="Примечание 5 13 2 5" xfId="43877"/>
    <cellStyle name="Примечание 5 13 2 6" xfId="43878"/>
    <cellStyle name="Примечание 5 13 2 7" xfId="43879"/>
    <cellStyle name="Примечание 5 13 3" xfId="43880"/>
    <cellStyle name="Примечание 5 13 4" xfId="43881"/>
    <cellStyle name="Примечание 5 13 5" xfId="43882"/>
    <cellStyle name="Примечание 5 13 6" xfId="43883"/>
    <cellStyle name="Примечание 5 13 7" xfId="43884"/>
    <cellStyle name="Примечание 5 13 8" xfId="43885"/>
    <cellStyle name="Примечание 5 14" xfId="43886"/>
    <cellStyle name="Примечание 5 14 2" xfId="43887"/>
    <cellStyle name="Примечание 5 14 2 2" xfId="43888"/>
    <cellStyle name="Примечание 5 14 2 3" xfId="43889"/>
    <cellStyle name="Примечание 5 14 2 4" xfId="43890"/>
    <cellStyle name="Примечание 5 14 2 5" xfId="43891"/>
    <cellStyle name="Примечание 5 14 2 6" xfId="43892"/>
    <cellStyle name="Примечание 5 14 2 7" xfId="43893"/>
    <cellStyle name="Примечание 5 14 3" xfId="43894"/>
    <cellStyle name="Примечание 5 14 4" xfId="43895"/>
    <cellStyle name="Примечание 5 14 5" xfId="43896"/>
    <cellStyle name="Примечание 5 14 6" xfId="43897"/>
    <cellStyle name="Примечание 5 14 7" xfId="43898"/>
    <cellStyle name="Примечание 5 14 8" xfId="43899"/>
    <cellStyle name="Примечание 5 15" xfId="43900"/>
    <cellStyle name="Примечание 5 15 2" xfId="43901"/>
    <cellStyle name="Примечание 5 15 2 2" xfId="43902"/>
    <cellStyle name="Примечание 5 15 2 3" xfId="43903"/>
    <cellStyle name="Примечание 5 15 2 4" xfId="43904"/>
    <cellStyle name="Примечание 5 15 2 5" xfId="43905"/>
    <cellStyle name="Примечание 5 15 2 6" xfId="43906"/>
    <cellStyle name="Примечание 5 15 2 7" xfId="43907"/>
    <cellStyle name="Примечание 5 15 3" xfId="43908"/>
    <cellStyle name="Примечание 5 15 4" xfId="43909"/>
    <cellStyle name="Примечание 5 15 5" xfId="43910"/>
    <cellStyle name="Примечание 5 15 6" xfId="43911"/>
    <cellStyle name="Примечание 5 15 7" xfId="43912"/>
    <cellStyle name="Примечание 5 15 8" xfId="43913"/>
    <cellStyle name="Примечание 5 16" xfId="43914"/>
    <cellStyle name="Примечание 5 16 2" xfId="43915"/>
    <cellStyle name="Примечание 5 16 2 2" xfId="43916"/>
    <cellStyle name="Примечание 5 16 2 3" xfId="43917"/>
    <cellStyle name="Примечание 5 16 2 4" xfId="43918"/>
    <cellStyle name="Примечание 5 16 2 5" xfId="43919"/>
    <cellStyle name="Примечание 5 16 2 6" xfId="43920"/>
    <cellStyle name="Примечание 5 16 2 7" xfId="43921"/>
    <cellStyle name="Примечание 5 16 3" xfId="43922"/>
    <cellStyle name="Примечание 5 16 4" xfId="43923"/>
    <cellStyle name="Примечание 5 16 5" xfId="43924"/>
    <cellStyle name="Примечание 5 16 6" xfId="43925"/>
    <cellStyle name="Примечание 5 16 7" xfId="43926"/>
    <cellStyle name="Примечание 5 16 8" xfId="43927"/>
    <cellStyle name="Примечание 5 17" xfId="43928"/>
    <cellStyle name="Примечание 5 17 2" xfId="43929"/>
    <cellStyle name="Примечание 5 17 2 2" xfId="43930"/>
    <cellStyle name="Примечание 5 17 2 3" xfId="43931"/>
    <cellStyle name="Примечание 5 17 2 4" xfId="43932"/>
    <cellStyle name="Примечание 5 17 2 5" xfId="43933"/>
    <cellStyle name="Примечание 5 17 2 6" xfId="43934"/>
    <cellStyle name="Примечание 5 17 2 7" xfId="43935"/>
    <cellStyle name="Примечание 5 17 3" xfId="43936"/>
    <cellStyle name="Примечание 5 17 4" xfId="43937"/>
    <cellStyle name="Примечание 5 17 5" xfId="43938"/>
    <cellStyle name="Примечание 5 17 6" xfId="43939"/>
    <cellStyle name="Примечание 5 17 7" xfId="43940"/>
    <cellStyle name="Примечание 5 17 8" xfId="43941"/>
    <cellStyle name="Примечание 5 18" xfId="43942"/>
    <cellStyle name="Примечание 5 18 2" xfId="43943"/>
    <cellStyle name="Примечание 5 18 2 2" xfId="43944"/>
    <cellStyle name="Примечание 5 18 2 3" xfId="43945"/>
    <cellStyle name="Примечание 5 18 2 4" xfId="43946"/>
    <cellStyle name="Примечание 5 18 2 5" xfId="43947"/>
    <cellStyle name="Примечание 5 18 2 6" xfId="43948"/>
    <cellStyle name="Примечание 5 18 2 7" xfId="43949"/>
    <cellStyle name="Примечание 5 18 3" xfId="43950"/>
    <cellStyle name="Примечание 5 18 4" xfId="43951"/>
    <cellStyle name="Примечание 5 18 5" xfId="43952"/>
    <cellStyle name="Примечание 5 18 6" xfId="43953"/>
    <cellStyle name="Примечание 5 18 7" xfId="43954"/>
    <cellStyle name="Примечание 5 18 8" xfId="43955"/>
    <cellStyle name="Примечание 5 19" xfId="43956"/>
    <cellStyle name="Примечание 5 19 2" xfId="43957"/>
    <cellStyle name="Примечание 5 19 2 2" xfId="43958"/>
    <cellStyle name="Примечание 5 19 2 3" xfId="43959"/>
    <cellStyle name="Примечание 5 19 2 4" xfId="43960"/>
    <cellStyle name="Примечание 5 19 2 5" xfId="43961"/>
    <cellStyle name="Примечание 5 19 2 6" xfId="43962"/>
    <cellStyle name="Примечание 5 19 2 7" xfId="43963"/>
    <cellStyle name="Примечание 5 19 3" xfId="43964"/>
    <cellStyle name="Примечание 5 19 4" xfId="43965"/>
    <cellStyle name="Примечание 5 19 5" xfId="43966"/>
    <cellStyle name="Примечание 5 19 6" xfId="43967"/>
    <cellStyle name="Примечание 5 19 7" xfId="43968"/>
    <cellStyle name="Примечание 5 19 8" xfId="43969"/>
    <cellStyle name="Примечание 5 2" xfId="43970"/>
    <cellStyle name="Примечание 5 2 2" xfId="43971"/>
    <cellStyle name="Примечание 5 2 2 2" xfId="43972"/>
    <cellStyle name="Примечание 5 2 2 3" xfId="43973"/>
    <cellStyle name="Примечание 5 2 2 4" xfId="43974"/>
    <cellStyle name="Примечание 5 2 2 5" xfId="43975"/>
    <cellStyle name="Примечание 5 2 2 6" xfId="43976"/>
    <cellStyle name="Примечание 5 2 2 7" xfId="43977"/>
    <cellStyle name="Примечание 5 2 3" xfId="43978"/>
    <cellStyle name="Примечание 5 2 4" xfId="43979"/>
    <cellStyle name="Примечание 5 2 5" xfId="43980"/>
    <cellStyle name="Примечание 5 2 6" xfId="43981"/>
    <cellStyle name="Примечание 5 2 7" xfId="43982"/>
    <cellStyle name="Примечание 5 2 8" xfId="43983"/>
    <cellStyle name="Примечание 5 20" xfId="43984"/>
    <cellStyle name="Примечание 5 20 2" xfId="43985"/>
    <cellStyle name="Примечание 5 20 2 2" xfId="43986"/>
    <cellStyle name="Примечание 5 20 2 3" xfId="43987"/>
    <cellStyle name="Примечание 5 20 2 4" xfId="43988"/>
    <cellStyle name="Примечание 5 20 2 5" xfId="43989"/>
    <cellStyle name="Примечание 5 20 2 6" xfId="43990"/>
    <cellStyle name="Примечание 5 20 2 7" xfId="43991"/>
    <cellStyle name="Примечание 5 20 3" xfId="43992"/>
    <cellStyle name="Примечание 5 20 4" xfId="43993"/>
    <cellStyle name="Примечание 5 20 5" xfId="43994"/>
    <cellStyle name="Примечание 5 20 6" xfId="43995"/>
    <cellStyle name="Примечание 5 20 7" xfId="43996"/>
    <cellStyle name="Примечание 5 20 8" xfId="43997"/>
    <cellStyle name="Примечание 5 21" xfId="43998"/>
    <cellStyle name="Примечание 5 21 2" xfId="43999"/>
    <cellStyle name="Примечание 5 21 2 2" xfId="44000"/>
    <cellStyle name="Примечание 5 21 2 3" xfId="44001"/>
    <cellStyle name="Примечание 5 21 2 4" xfId="44002"/>
    <cellStyle name="Примечание 5 21 2 5" xfId="44003"/>
    <cellStyle name="Примечание 5 21 2 6" xfId="44004"/>
    <cellStyle name="Примечание 5 21 2 7" xfId="44005"/>
    <cellStyle name="Примечание 5 21 3" xfId="44006"/>
    <cellStyle name="Примечание 5 21 4" xfId="44007"/>
    <cellStyle name="Примечание 5 21 5" xfId="44008"/>
    <cellStyle name="Примечание 5 21 6" xfId="44009"/>
    <cellStyle name="Примечание 5 21 7" xfId="44010"/>
    <cellStyle name="Примечание 5 21 8" xfId="44011"/>
    <cellStyle name="Примечание 5 22" xfId="44012"/>
    <cellStyle name="Примечание 5 22 2" xfId="44013"/>
    <cellStyle name="Примечание 5 22 2 2" xfId="44014"/>
    <cellStyle name="Примечание 5 22 2 3" xfId="44015"/>
    <cellStyle name="Примечание 5 22 2 4" xfId="44016"/>
    <cellStyle name="Примечание 5 22 2 5" xfId="44017"/>
    <cellStyle name="Примечание 5 22 2 6" xfId="44018"/>
    <cellStyle name="Примечание 5 22 2 7" xfId="44019"/>
    <cellStyle name="Примечание 5 22 3" xfId="44020"/>
    <cellStyle name="Примечание 5 22 4" xfId="44021"/>
    <cellStyle name="Примечание 5 22 5" xfId="44022"/>
    <cellStyle name="Примечание 5 22 6" xfId="44023"/>
    <cellStyle name="Примечание 5 22 7" xfId="44024"/>
    <cellStyle name="Примечание 5 22 8" xfId="44025"/>
    <cellStyle name="Примечание 5 23" xfId="44026"/>
    <cellStyle name="Примечание 5 23 2" xfId="44027"/>
    <cellStyle name="Примечание 5 23 2 2" xfId="44028"/>
    <cellStyle name="Примечание 5 23 2 3" xfId="44029"/>
    <cellStyle name="Примечание 5 23 2 4" xfId="44030"/>
    <cellStyle name="Примечание 5 23 2 5" xfId="44031"/>
    <cellStyle name="Примечание 5 23 2 6" xfId="44032"/>
    <cellStyle name="Примечание 5 23 2 7" xfId="44033"/>
    <cellStyle name="Примечание 5 23 3" xfId="44034"/>
    <cellStyle name="Примечание 5 23 4" xfId="44035"/>
    <cellStyle name="Примечание 5 23 5" xfId="44036"/>
    <cellStyle name="Примечание 5 23 6" xfId="44037"/>
    <cellStyle name="Примечание 5 23 7" xfId="44038"/>
    <cellStyle name="Примечание 5 23 8" xfId="44039"/>
    <cellStyle name="Примечание 5 24" xfId="44040"/>
    <cellStyle name="Примечание 5 24 2" xfId="44041"/>
    <cellStyle name="Примечание 5 24 2 2" xfId="44042"/>
    <cellStyle name="Примечание 5 24 2 3" xfId="44043"/>
    <cellStyle name="Примечание 5 24 2 4" xfId="44044"/>
    <cellStyle name="Примечание 5 24 2 5" xfId="44045"/>
    <cellStyle name="Примечание 5 24 2 6" xfId="44046"/>
    <cellStyle name="Примечание 5 24 2 7" xfId="44047"/>
    <cellStyle name="Примечание 5 24 3" xfId="44048"/>
    <cellStyle name="Примечание 5 24 4" xfId="44049"/>
    <cellStyle name="Примечание 5 24 5" xfId="44050"/>
    <cellStyle name="Примечание 5 24 6" xfId="44051"/>
    <cellStyle name="Примечание 5 24 7" xfId="44052"/>
    <cellStyle name="Примечание 5 24 8" xfId="44053"/>
    <cellStyle name="Примечание 5 25" xfId="44054"/>
    <cellStyle name="Примечание 5 25 2" xfId="44055"/>
    <cellStyle name="Примечание 5 25 2 2" xfId="44056"/>
    <cellStyle name="Примечание 5 25 2 3" xfId="44057"/>
    <cellStyle name="Примечание 5 25 2 4" xfId="44058"/>
    <cellStyle name="Примечание 5 25 2 5" xfId="44059"/>
    <cellStyle name="Примечание 5 25 2 6" xfId="44060"/>
    <cellStyle name="Примечание 5 25 2 7" xfId="44061"/>
    <cellStyle name="Примечание 5 25 3" xfId="44062"/>
    <cellStyle name="Примечание 5 25 4" xfId="44063"/>
    <cellStyle name="Примечание 5 25 5" xfId="44064"/>
    <cellStyle name="Примечание 5 25 6" xfId="44065"/>
    <cellStyle name="Примечание 5 25 7" xfId="44066"/>
    <cellStyle name="Примечание 5 25 8" xfId="44067"/>
    <cellStyle name="Примечание 5 26" xfId="44068"/>
    <cellStyle name="Примечание 5 26 2" xfId="44069"/>
    <cellStyle name="Примечание 5 26 2 2" xfId="44070"/>
    <cellStyle name="Примечание 5 26 2 3" xfId="44071"/>
    <cellStyle name="Примечание 5 26 2 4" xfId="44072"/>
    <cellStyle name="Примечание 5 26 2 5" xfId="44073"/>
    <cellStyle name="Примечание 5 26 2 6" xfId="44074"/>
    <cellStyle name="Примечание 5 26 2 7" xfId="44075"/>
    <cellStyle name="Примечание 5 26 3" xfId="44076"/>
    <cellStyle name="Примечание 5 26 4" xfId="44077"/>
    <cellStyle name="Примечание 5 26 5" xfId="44078"/>
    <cellStyle name="Примечание 5 26 6" xfId="44079"/>
    <cellStyle name="Примечание 5 26 7" xfId="44080"/>
    <cellStyle name="Примечание 5 26 8" xfId="44081"/>
    <cellStyle name="Примечание 5 27" xfId="44082"/>
    <cellStyle name="Примечание 5 27 2" xfId="44083"/>
    <cellStyle name="Примечание 5 27 2 2" xfId="44084"/>
    <cellStyle name="Примечание 5 27 2 3" xfId="44085"/>
    <cellStyle name="Примечание 5 27 2 4" xfId="44086"/>
    <cellStyle name="Примечание 5 27 2 5" xfId="44087"/>
    <cellStyle name="Примечание 5 27 2 6" xfId="44088"/>
    <cellStyle name="Примечание 5 27 2 7" xfId="44089"/>
    <cellStyle name="Примечание 5 27 3" xfId="44090"/>
    <cellStyle name="Примечание 5 27 4" xfId="44091"/>
    <cellStyle name="Примечание 5 27 5" xfId="44092"/>
    <cellStyle name="Примечание 5 27 6" xfId="44093"/>
    <cellStyle name="Примечание 5 27 7" xfId="44094"/>
    <cellStyle name="Примечание 5 27 8" xfId="44095"/>
    <cellStyle name="Примечание 5 28" xfId="44096"/>
    <cellStyle name="Примечание 5 28 2" xfId="44097"/>
    <cellStyle name="Примечание 5 28 2 2" xfId="44098"/>
    <cellStyle name="Примечание 5 28 2 3" xfId="44099"/>
    <cellStyle name="Примечание 5 28 2 4" xfId="44100"/>
    <cellStyle name="Примечание 5 28 2 5" xfId="44101"/>
    <cellStyle name="Примечание 5 28 2 6" xfId="44102"/>
    <cellStyle name="Примечание 5 28 2 7" xfId="44103"/>
    <cellStyle name="Примечание 5 28 3" xfId="44104"/>
    <cellStyle name="Примечание 5 28 4" xfId="44105"/>
    <cellStyle name="Примечание 5 28 5" xfId="44106"/>
    <cellStyle name="Примечание 5 28 6" xfId="44107"/>
    <cellStyle name="Примечание 5 28 7" xfId="44108"/>
    <cellStyle name="Примечание 5 28 8" xfId="44109"/>
    <cellStyle name="Примечание 5 29" xfId="44110"/>
    <cellStyle name="Примечание 5 29 2" xfId="44111"/>
    <cellStyle name="Примечание 5 29 2 2" xfId="44112"/>
    <cellStyle name="Примечание 5 29 2 3" xfId="44113"/>
    <cellStyle name="Примечание 5 29 2 4" xfId="44114"/>
    <cellStyle name="Примечание 5 29 2 5" xfId="44115"/>
    <cellStyle name="Примечание 5 29 2 6" xfId="44116"/>
    <cellStyle name="Примечание 5 29 2 7" xfId="44117"/>
    <cellStyle name="Примечание 5 29 3" xfId="44118"/>
    <cellStyle name="Примечание 5 29 4" xfId="44119"/>
    <cellStyle name="Примечание 5 29 5" xfId="44120"/>
    <cellStyle name="Примечание 5 29 6" xfId="44121"/>
    <cellStyle name="Примечание 5 29 7" xfId="44122"/>
    <cellStyle name="Примечание 5 29 8" xfId="44123"/>
    <cellStyle name="Примечание 5 3" xfId="44124"/>
    <cellStyle name="Примечание 5 3 2" xfId="44125"/>
    <cellStyle name="Примечание 5 3 2 2" xfId="44126"/>
    <cellStyle name="Примечание 5 3 2 3" xfId="44127"/>
    <cellStyle name="Примечание 5 3 2 4" xfId="44128"/>
    <cellStyle name="Примечание 5 3 2 5" xfId="44129"/>
    <cellStyle name="Примечание 5 3 2 6" xfId="44130"/>
    <cellStyle name="Примечание 5 3 2 7" xfId="44131"/>
    <cellStyle name="Примечание 5 3 3" xfId="44132"/>
    <cellStyle name="Примечание 5 3 4" xfId="44133"/>
    <cellStyle name="Примечание 5 3 5" xfId="44134"/>
    <cellStyle name="Примечание 5 3 6" xfId="44135"/>
    <cellStyle name="Примечание 5 3 7" xfId="44136"/>
    <cellStyle name="Примечание 5 3 8" xfId="44137"/>
    <cellStyle name="Примечание 5 30" xfId="44138"/>
    <cellStyle name="Примечание 5 30 2" xfId="44139"/>
    <cellStyle name="Примечание 5 30 2 2" xfId="44140"/>
    <cellStyle name="Примечание 5 30 2 3" xfId="44141"/>
    <cellStyle name="Примечание 5 30 2 4" xfId="44142"/>
    <cellStyle name="Примечание 5 30 2 5" xfId="44143"/>
    <cellStyle name="Примечание 5 30 2 6" xfId="44144"/>
    <cellStyle name="Примечание 5 30 2 7" xfId="44145"/>
    <cellStyle name="Примечание 5 30 3" xfId="44146"/>
    <cellStyle name="Примечание 5 30 4" xfId="44147"/>
    <cellStyle name="Примечание 5 30 5" xfId="44148"/>
    <cellStyle name="Примечание 5 30 6" xfId="44149"/>
    <cellStyle name="Примечание 5 30 7" xfId="44150"/>
    <cellStyle name="Примечание 5 30 8" xfId="44151"/>
    <cellStyle name="Примечание 5 31" xfId="44152"/>
    <cellStyle name="Примечание 5 31 2" xfId="44153"/>
    <cellStyle name="Примечание 5 31 2 2" xfId="44154"/>
    <cellStyle name="Примечание 5 31 2 3" xfId="44155"/>
    <cellStyle name="Примечание 5 31 2 4" xfId="44156"/>
    <cellStyle name="Примечание 5 31 2 5" xfId="44157"/>
    <cellStyle name="Примечание 5 31 2 6" xfId="44158"/>
    <cellStyle name="Примечание 5 31 2 7" xfId="44159"/>
    <cellStyle name="Примечание 5 31 3" xfId="44160"/>
    <cellStyle name="Примечание 5 31 4" xfId="44161"/>
    <cellStyle name="Примечание 5 31 5" xfId="44162"/>
    <cellStyle name="Примечание 5 31 6" xfId="44163"/>
    <cellStyle name="Примечание 5 31 7" xfId="44164"/>
    <cellStyle name="Примечание 5 31 8" xfId="44165"/>
    <cellStyle name="Примечание 5 32" xfId="44166"/>
    <cellStyle name="Примечание 5 32 2" xfId="44167"/>
    <cellStyle name="Примечание 5 32 2 2" xfId="44168"/>
    <cellStyle name="Примечание 5 32 2 3" xfId="44169"/>
    <cellStyle name="Примечание 5 32 2 4" xfId="44170"/>
    <cellStyle name="Примечание 5 32 2 5" xfId="44171"/>
    <cellStyle name="Примечание 5 32 2 6" xfId="44172"/>
    <cellStyle name="Примечание 5 32 2 7" xfId="44173"/>
    <cellStyle name="Примечание 5 32 3" xfId="44174"/>
    <cellStyle name="Примечание 5 32 4" xfId="44175"/>
    <cellStyle name="Примечание 5 32 5" xfId="44176"/>
    <cellStyle name="Примечание 5 32 6" xfId="44177"/>
    <cellStyle name="Примечание 5 32 7" xfId="44178"/>
    <cellStyle name="Примечание 5 32 8" xfId="44179"/>
    <cellStyle name="Примечание 5 33" xfId="44180"/>
    <cellStyle name="Примечание 5 33 2" xfId="44181"/>
    <cellStyle name="Примечание 5 33 2 2" xfId="44182"/>
    <cellStyle name="Примечание 5 33 2 3" xfId="44183"/>
    <cellStyle name="Примечание 5 33 2 4" xfId="44184"/>
    <cellStyle name="Примечание 5 33 2 5" xfId="44185"/>
    <cellStyle name="Примечание 5 33 2 6" xfId="44186"/>
    <cellStyle name="Примечание 5 33 2 7" xfId="44187"/>
    <cellStyle name="Примечание 5 33 3" xfId="44188"/>
    <cellStyle name="Примечание 5 33 4" xfId="44189"/>
    <cellStyle name="Примечание 5 33 5" xfId="44190"/>
    <cellStyle name="Примечание 5 33 6" xfId="44191"/>
    <cellStyle name="Примечание 5 33 7" xfId="44192"/>
    <cellStyle name="Примечание 5 33 8" xfId="44193"/>
    <cellStyle name="Примечание 5 34" xfId="44194"/>
    <cellStyle name="Примечание 5 34 2" xfId="44195"/>
    <cellStyle name="Примечание 5 34 2 2" xfId="44196"/>
    <cellStyle name="Примечание 5 34 2 3" xfId="44197"/>
    <cellStyle name="Примечание 5 34 2 4" xfId="44198"/>
    <cellStyle name="Примечание 5 34 2 5" xfId="44199"/>
    <cellStyle name="Примечание 5 34 2 6" xfId="44200"/>
    <cellStyle name="Примечание 5 34 2 7" xfId="44201"/>
    <cellStyle name="Примечание 5 34 3" xfId="44202"/>
    <cellStyle name="Примечание 5 34 4" xfId="44203"/>
    <cellStyle name="Примечание 5 34 5" xfId="44204"/>
    <cellStyle name="Примечание 5 34 6" xfId="44205"/>
    <cellStyle name="Примечание 5 34 7" xfId="44206"/>
    <cellStyle name="Примечание 5 34 8" xfId="44207"/>
    <cellStyle name="Примечание 5 35" xfId="44208"/>
    <cellStyle name="Примечание 5 35 2" xfId="44209"/>
    <cellStyle name="Примечание 5 35 2 2" xfId="44210"/>
    <cellStyle name="Примечание 5 35 2 3" xfId="44211"/>
    <cellStyle name="Примечание 5 35 2 4" xfId="44212"/>
    <cellStyle name="Примечание 5 35 2 5" xfId="44213"/>
    <cellStyle name="Примечание 5 35 2 6" xfId="44214"/>
    <cellStyle name="Примечание 5 35 2 7" xfId="44215"/>
    <cellStyle name="Примечание 5 35 3" xfId="44216"/>
    <cellStyle name="Примечание 5 35 4" xfId="44217"/>
    <cellStyle name="Примечание 5 35 5" xfId="44218"/>
    <cellStyle name="Примечание 5 35 6" xfId="44219"/>
    <cellStyle name="Примечание 5 35 7" xfId="44220"/>
    <cellStyle name="Примечание 5 35 8" xfId="44221"/>
    <cellStyle name="Примечание 5 36" xfId="44222"/>
    <cellStyle name="Примечание 5 36 2" xfId="44223"/>
    <cellStyle name="Примечание 5 36 2 2" xfId="44224"/>
    <cellStyle name="Примечание 5 36 2 3" xfId="44225"/>
    <cellStyle name="Примечание 5 36 2 4" xfId="44226"/>
    <cellStyle name="Примечание 5 36 2 5" xfId="44227"/>
    <cellStyle name="Примечание 5 36 2 6" xfId="44228"/>
    <cellStyle name="Примечание 5 36 2 7" xfId="44229"/>
    <cellStyle name="Примечание 5 36 3" xfId="44230"/>
    <cellStyle name="Примечание 5 36 4" xfId="44231"/>
    <cellStyle name="Примечание 5 36 5" xfId="44232"/>
    <cellStyle name="Примечание 5 36 6" xfId="44233"/>
    <cellStyle name="Примечание 5 36 7" xfId="44234"/>
    <cellStyle name="Примечание 5 36 8" xfId="44235"/>
    <cellStyle name="Примечание 5 37" xfId="44236"/>
    <cellStyle name="Примечание 5 37 2" xfId="44237"/>
    <cellStyle name="Примечание 5 37 2 2" xfId="44238"/>
    <cellStyle name="Примечание 5 37 2 3" xfId="44239"/>
    <cellStyle name="Примечание 5 37 2 4" xfId="44240"/>
    <cellStyle name="Примечание 5 37 2 5" xfId="44241"/>
    <cellStyle name="Примечание 5 37 2 6" xfId="44242"/>
    <cellStyle name="Примечание 5 37 2 7" xfId="44243"/>
    <cellStyle name="Примечание 5 37 3" xfId="44244"/>
    <cellStyle name="Примечание 5 37 4" xfId="44245"/>
    <cellStyle name="Примечание 5 37 5" xfId="44246"/>
    <cellStyle name="Примечание 5 37 6" xfId="44247"/>
    <cellStyle name="Примечание 5 37 7" xfId="44248"/>
    <cellStyle name="Примечание 5 37 8" xfId="44249"/>
    <cellStyle name="Примечание 5 38" xfId="44250"/>
    <cellStyle name="Примечание 5 38 2" xfId="44251"/>
    <cellStyle name="Примечание 5 39" xfId="44252"/>
    <cellStyle name="Примечание 5 4" xfId="44253"/>
    <cellStyle name="Примечание 5 4 2" xfId="44254"/>
    <cellStyle name="Примечание 5 4 2 2" xfId="44255"/>
    <cellStyle name="Примечание 5 4 2 3" xfId="44256"/>
    <cellStyle name="Примечание 5 4 2 4" xfId="44257"/>
    <cellStyle name="Примечание 5 4 2 5" xfId="44258"/>
    <cellStyle name="Примечание 5 4 2 6" xfId="44259"/>
    <cellStyle name="Примечание 5 4 2 7" xfId="44260"/>
    <cellStyle name="Примечание 5 4 3" xfId="44261"/>
    <cellStyle name="Примечание 5 4 4" xfId="44262"/>
    <cellStyle name="Примечание 5 4 5" xfId="44263"/>
    <cellStyle name="Примечание 5 4 6" xfId="44264"/>
    <cellStyle name="Примечание 5 4 7" xfId="44265"/>
    <cellStyle name="Примечание 5 4 8" xfId="44266"/>
    <cellStyle name="Примечание 5 5" xfId="44267"/>
    <cellStyle name="Примечание 5 5 2" xfId="44268"/>
    <cellStyle name="Примечание 5 5 2 2" xfId="44269"/>
    <cellStyle name="Примечание 5 5 2 3" xfId="44270"/>
    <cellStyle name="Примечание 5 5 2 4" xfId="44271"/>
    <cellStyle name="Примечание 5 5 2 5" xfId="44272"/>
    <cellStyle name="Примечание 5 5 2 6" xfId="44273"/>
    <cellStyle name="Примечание 5 5 2 7" xfId="44274"/>
    <cellStyle name="Примечание 5 5 3" xfId="44275"/>
    <cellStyle name="Примечание 5 5 4" xfId="44276"/>
    <cellStyle name="Примечание 5 5 5" xfId="44277"/>
    <cellStyle name="Примечание 5 5 6" xfId="44278"/>
    <cellStyle name="Примечание 5 5 7" xfId="44279"/>
    <cellStyle name="Примечание 5 5 8" xfId="44280"/>
    <cellStyle name="Примечание 5 6" xfId="44281"/>
    <cellStyle name="Примечание 5 6 2" xfId="44282"/>
    <cellStyle name="Примечание 5 6 2 2" xfId="44283"/>
    <cellStyle name="Примечание 5 6 2 3" xfId="44284"/>
    <cellStyle name="Примечание 5 6 2 4" xfId="44285"/>
    <cellStyle name="Примечание 5 6 2 5" xfId="44286"/>
    <cellStyle name="Примечание 5 6 2 6" xfId="44287"/>
    <cellStyle name="Примечание 5 6 2 7" xfId="44288"/>
    <cellStyle name="Примечание 5 6 3" xfId="44289"/>
    <cellStyle name="Примечание 5 6 4" xfId="44290"/>
    <cellStyle name="Примечание 5 6 5" xfId="44291"/>
    <cellStyle name="Примечание 5 6 6" xfId="44292"/>
    <cellStyle name="Примечание 5 6 7" xfId="44293"/>
    <cellStyle name="Примечание 5 6 8" xfId="44294"/>
    <cellStyle name="Примечание 5 7" xfId="44295"/>
    <cellStyle name="Примечание 5 7 2" xfId="44296"/>
    <cellStyle name="Примечание 5 7 2 2" xfId="44297"/>
    <cellStyle name="Примечание 5 7 2 3" xfId="44298"/>
    <cellStyle name="Примечание 5 7 2 4" xfId="44299"/>
    <cellStyle name="Примечание 5 7 2 5" xfId="44300"/>
    <cellStyle name="Примечание 5 7 2 6" xfId="44301"/>
    <cellStyle name="Примечание 5 7 2 7" xfId="44302"/>
    <cellStyle name="Примечание 5 7 3" xfId="44303"/>
    <cellStyle name="Примечание 5 7 4" xfId="44304"/>
    <cellStyle name="Примечание 5 7 5" xfId="44305"/>
    <cellStyle name="Примечание 5 7 6" xfId="44306"/>
    <cellStyle name="Примечание 5 7 7" xfId="44307"/>
    <cellStyle name="Примечание 5 7 8" xfId="44308"/>
    <cellStyle name="Примечание 5 8" xfId="44309"/>
    <cellStyle name="Примечание 5 8 2" xfId="44310"/>
    <cellStyle name="Примечание 5 8 2 2" xfId="44311"/>
    <cellStyle name="Примечание 5 8 2 3" xfId="44312"/>
    <cellStyle name="Примечание 5 8 2 4" xfId="44313"/>
    <cellStyle name="Примечание 5 8 2 5" xfId="44314"/>
    <cellStyle name="Примечание 5 8 2 6" xfId="44315"/>
    <cellStyle name="Примечание 5 8 2 7" xfId="44316"/>
    <cellStyle name="Примечание 5 8 3" xfId="44317"/>
    <cellStyle name="Примечание 5 8 4" xfId="44318"/>
    <cellStyle name="Примечание 5 8 5" xfId="44319"/>
    <cellStyle name="Примечание 5 8 6" xfId="44320"/>
    <cellStyle name="Примечание 5 8 7" xfId="44321"/>
    <cellStyle name="Примечание 5 8 8" xfId="44322"/>
    <cellStyle name="Примечание 5 9" xfId="44323"/>
    <cellStyle name="Примечание 5 9 2" xfId="44324"/>
    <cellStyle name="Примечание 5 9 2 2" xfId="44325"/>
    <cellStyle name="Примечание 5 9 2 3" xfId="44326"/>
    <cellStyle name="Примечание 5 9 2 4" xfId="44327"/>
    <cellStyle name="Примечание 5 9 2 5" xfId="44328"/>
    <cellStyle name="Примечание 5 9 2 6" xfId="44329"/>
    <cellStyle name="Примечание 5 9 2 7" xfId="44330"/>
    <cellStyle name="Примечание 5 9 3" xfId="44331"/>
    <cellStyle name="Примечание 5 9 4" xfId="44332"/>
    <cellStyle name="Примечание 5 9 5" xfId="44333"/>
    <cellStyle name="Примечание 5 9 6" xfId="44334"/>
    <cellStyle name="Примечание 5 9 7" xfId="44335"/>
    <cellStyle name="Примечание 5 9 8" xfId="44336"/>
    <cellStyle name="Примечание 5_7 Расчёт тарифа 2011-2012 МЭС Востока" xfId="44337"/>
    <cellStyle name="Примечание 50" xfId="44338"/>
    <cellStyle name="Примечание 50 2" xfId="44339"/>
    <cellStyle name="Примечание 50 2 2" xfId="44340"/>
    <cellStyle name="Примечание 50 2 3" xfId="44341"/>
    <cellStyle name="Примечание 50 2 4" xfId="44342"/>
    <cellStyle name="Примечание 50 2 5" xfId="44343"/>
    <cellStyle name="Примечание 50 2 6" xfId="44344"/>
    <cellStyle name="Примечание 50 2 7" xfId="44345"/>
    <cellStyle name="Примечание 50 3" xfId="44346"/>
    <cellStyle name="Примечание 50 4" xfId="44347"/>
    <cellStyle name="Примечание 50 5" xfId="44348"/>
    <cellStyle name="Примечание 50 6" xfId="44349"/>
    <cellStyle name="Примечание 50 7" xfId="44350"/>
    <cellStyle name="Примечание 50 8" xfId="44351"/>
    <cellStyle name="Примечание 51" xfId="44352"/>
    <cellStyle name="Примечание 51 2" xfId="44353"/>
    <cellStyle name="Примечание 51 2 2" xfId="44354"/>
    <cellStyle name="Примечание 51 2 3" xfId="44355"/>
    <cellStyle name="Примечание 51 2 4" xfId="44356"/>
    <cellStyle name="Примечание 51 2 5" xfId="44357"/>
    <cellStyle name="Примечание 51 2 6" xfId="44358"/>
    <cellStyle name="Примечание 51 2 7" xfId="44359"/>
    <cellStyle name="Примечание 51 3" xfId="44360"/>
    <cellStyle name="Примечание 51 4" xfId="44361"/>
    <cellStyle name="Примечание 51 5" xfId="44362"/>
    <cellStyle name="Примечание 51 6" xfId="44363"/>
    <cellStyle name="Примечание 51 7" xfId="44364"/>
    <cellStyle name="Примечание 51 8" xfId="44365"/>
    <cellStyle name="Примечание 52" xfId="44366"/>
    <cellStyle name="Примечание 53" xfId="44367"/>
    <cellStyle name="Примечание 6" xfId="44368"/>
    <cellStyle name="Примечание 6 10" xfId="44369"/>
    <cellStyle name="Примечание 6 10 2" xfId="44370"/>
    <cellStyle name="Примечание 6 10 2 2" xfId="44371"/>
    <cellStyle name="Примечание 6 10 2 3" xfId="44372"/>
    <cellStyle name="Примечание 6 10 2 4" xfId="44373"/>
    <cellStyle name="Примечание 6 10 2 5" xfId="44374"/>
    <cellStyle name="Примечание 6 10 2 6" xfId="44375"/>
    <cellStyle name="Примечание 6 10 2 7" xfId="44376"/>
    <cellStyle name="Примечание 6 10 3" xfId="44377"/>
    <cellStyle name="Примечание 6 10 4" xfId="44378"/>
    <cellStyle name="Примечание 6 10 5" xfId="44379"/>
    <cellStyle name="Примечание 6 10 6" xfId="44380"/>
    <cellStyle name="Примечание 6 10 7" xfId="44381"/>
    <cellStyle name="Примечание 6 10 8" xfId="44382"/>
    <cellStyle name="Примечание 6 11" xfId="44383"/>
    <cellStyle name="Примечание 6 11 2" xfId="44384"/>
    <cellStyle name="Примечание 6 11 2 2" xfId="44385"/>
    <cellStyle name="Примечание 6 11 2 3" xfId="44386"/>
    <cellStyle name="Примечание 6 11 2 4" xfId="44387"/>
    <cellStyle name="Примечание 6 11 2 5" xfId="44388"/>
    <cellStyle name="Примечание 6 11 2 6" xfId="44389"/>
    <cellStyle name="Примечание 6 11 2 7" xfId="44390"/>
    <cellStyle name="Примечание 6 11 3" xfId="44391"/>
    <cellStyle name="Примечание 6 11 4" xfId="44392"/>
    <cellStyle name="Примечание 6 11 5" xfId="44393"/>
    <cellStyle name="Примечание 6 11 6" xfId="44394"/>
    <cellStyle name="Примечание 6 11 7" xfId="44395"/>
    <cellStyle name="Примечание 6 11 8" xfId="44396"/>
    <cellStyle name="Примечание 6 12" xfId="44397"/>
    <cellStyle name="Примечание 6 12 2" xfId="44398"/>
    <cellStyle name="Примечание 6 12 2 2" xfId="44399"/>
    <cellStyle name="Примечание 6 12 2 3" xfId="44400"/>
    <cellStyle name="Примечание 6 12 2 4" xfId="44401"/>
    <cellStyle name="Примечание 6 12 2 5" xfId="44402"/>
    <cellStyle name="Примечание 6 12 2 6" xfId="44403"/>
    <cellStyle name="Примечание 6 12 2 7" xfId="44404"/>
    <cellStyle name="Примечание 6 12 3" xfId="44405"/>
    <cellStyle name="Примечание 6 12 4" xfId="44406"/>
    <cellStyle name="Примечание 6 12 5" xfId="44407"/>
    <cellStyle name="Примечание 6 12 6" xfId="44408"/>
    <cellStyle name="Примечание 6 12 7" xfId="44409"/>
    <cellStyle name="Примечание 6 12 8" xfId="44410"/>
    <cellStyle name="Примечание 6 13" xfId="44411"/>
    <cellStyle name="Примечание 6 13 2" xfId="44412"/>
    <cellStyle name="Примечание 6 13 2 2" xfId="44413"/>
    <cellStyle name="Примечание 6 13 2 3" xfId="44414"/>
    <cellStyle name="Примечание 6 13 2 4" xfId="44415"/>
    <cellStyle name="Примечание 6 13 2 5" xfId="44416"/>
    <cellStyle name="Примечание 6 13 2 6" xfId="44417"/>
    <cellStyle name="Примечание 6 13 2 7" xfId="44418"/>
    <cellStyle name="Примечание 6 13 3" xfId="44419"/>
    <cellStyle name="Примечание 6 13 4" xfId="44420"/>
    <cellStyle name="Примечание 6 13 5" xfId="44421"/>
    <cellStyle name="Примечание 6 13 6" xfId="44422"/>
    <cellStyle name="Примечание 6 13 7" xfId="44423"/>
    <cellStyle name="Примечание 6 13 8" xfId="44424"/>
    <cellStyle name="Примечание 6 14" xfId="44425"/>
    <cellStyle name="Примечание 6 14 2" xfId="44426"/>
    <cellStyle name="Примечание 6 14 2 2" xfId="44427"/>
    <cellStyle name="Примечание 6 14 2 3" xfId="44428"/>
    <cellStyle name="Примечание 6 14 2 4" xfId="44429"/>
    <cellStyle name="Примечание 6 14 2 5" xfId="44430"/>
    <cellStyle name="Примечание 6 14 2 6" xfId="44431"/>
    <cellStyle name="Примечание 6 14 2 7" xfId="44432"/>
    <cellStyle name="Примечание 6 14 3" xfId="44433"/>
    <cellStyle name="Примечание 6 14 4" xfId="44434"/>
    <cellStyle name="Примечание 6 14 5" xfId="44435"/>
    <cellStyle name="Примечание 6 14 6" xfId="44436"/>
    <cellStyle name="Примечание 6 14 7" xfId="44437"/>
    <cellStyle name="Примечание 6 14 8" xfId="44438"/>
    <cellStyle name="Примечание 6 15" xfId="44439"/>
    <cellStyle name="Примечание 6 15 2" xfId="44440"/>
    <cellStyle name="Примечание 6 15 2 2" xfId="44441"/>
    <cellStyle name="Примечание 6 15 2 3" xfId="44442"/>
    <cellStyle name="Примечание 6 15 2 4" xfId="44443"/>
    <cellStyle name="Примечание 6 15 2 5" xfId="44444"/>
    <cellStyle name="Примечание 6 15 2 6" xfId="44445"/>
    <cellStyle name="Примечание 6 15 2 7" xfId="44446"/>
    <cellStyle name="Примечание 6 15 3" xfId="44447"/>
    <cellStyle name="Примечание 6 15 4" xfId="44448"/>
    <cellStyle name="Примечание 6 15 5" xfId="44449"/>
    <cellStyle name="Примечание 6 15 6" xfId="44450"/>
    <cellStyle name="Примечание 6 15 7" xfId="44451"/>
    <cellStyle name="Примечание 6 15 8" xfId="44452"/>
    <cellStyle name="Примечание 6 16" xfId="44453"/>
    <cellStyle name="Примечание 6 16 2" xfId="44454"/>
    <cellStyle name="Примечание 6 16 2 2" xfId="44455"/>
    <cellStyle name="Примечание 6 16 2 3" xfId="44456"/>
    <cellStyle name="Примечание 6 16 2 4" xfId="44457"/>
    <cellStyle name="Примечание 6 16 2 5" xfId="44458"/>
    <cellStyle name="Примечание 6 16 2 6" xfId="44459"/>
    <cellStyle name="Примечание 6 16 2 7" xfId="44460"/>
    <cellStyle name="Примечание 6 16 3" xfId="44461"/>
    <cellStyle name="Примечание 6 16 4" xfId="44462"/>
    <cellStyle name="Примечание 6 16 5" xfId="44463"/>
    <cellStyle name="Примечание 6 16 6" xfId="44464"/>
    <cellStyle name="Примечание 6 16 7" xfId="44465"/>
    <cellStyle name="Примечание 6 16 8" xfId="44466"/>
    <cellStyle name="Примечание 6 17" xfId="44467"/>
    <cellStyle name="Примечание 6 17 2" xfId="44468"/>
    <cellStyle name="Примечание 6 17 2 2" xfId="44469"/>
    <cellStyle name="Примечание 6 17 2 3" xfId="44470"/>
    <cellStyle name="Примечание 6 17 2 4" xfId="44471"/>
    <cellStyle name="Примечание 6 17 2 5" xfId="44472"/>
    <cellStyle name="Примечание 6 17 2 6" xfId="44473"/>
    <cellStyle name="Примечание 6 17 2 7" xfId="44474"/>
    <cellStyle name="Примечание 6 17 3" xfId="44475"/>
    <cellStyle name="Примечание 6 17 4" xfId="44476"/>
    <cellStyle name="Примечание 6 17 5" xfId="44477"/>
    <cellStyle name="Примечание 6 17 6" xfId="44478"/>
    <cellStyle name="Примечание 6 17 7" xfId="44479"/>
    <cellStyle name="Примечание 6 17 8" xfId="44480"/>
    <cellStyle name="Примечание 6 18" xfId="44481"/>
    <cellStyle name="Примечание 6 18 2" xfId="44482"/>
    <cellStyle name="Примечание 6 18 2 2" xfId="44483"/>
    <cellStyle name="Примечание 6 18 2 3" xfId="44484"/>
    <cellStyle name="Примечание 6 18 2 4" xfId="44485"/>
    <cellStyle name="Примечание 6 18 2 5" xfId="44486"/>
    <cellStyle name="Примечание 6 18 2 6" xfId="44487"/>
    <cellStyle name="Примечание 6 18 2 7" xfId="44488"/>
    <cellStyle name="Примечание 6 18 3" xfId="44489"/>
    <cellStyle name="Примечание 6 18 4" xfId="44490"/>
    <cellStyle name="Примечание 6 18 5" xfId="44491"/>
    <cellStyle name="Примечание 6 18 6" xfId="44492"/>
    <cellStyle name="Примечание 6 18 7" xfId="44493"/>
    <cellStyle name="Примечание 6 18 8" xfId="44494"/>
    <cellStyle name="Примечание 6 19" xfId="44495"/>
    <cellStyle name="Примечание 6 19 2" xfId="44496"/>
    <cellStyle name="Примечание 6 19 2 2" xfId="44497"/>
    <cellStyle name="Примечание 6 19 2 3" xfId="44498"/>
    <cellStyle name="Примечание 6 19 2 4" xfId="44499"/>
    <cellStyle name="Примечание 6 19 2 5" xfId="44500"/>
    <cellStyle name="Примечание 6 19 2 6" xfId="44501"/>
    <cellStyle name="Примечание 6 19 2 7" xfId="44502"/>
    <cellStyle name="Примечание 6 19 3" xfId="44503"/>
    <cellStyle name="Примечание 6 19 4" xfId="44504"/>
    <cellStyle name="Примечание 6 19 5" xfId="44505"/>
    <cellStyle name="Примечание 6 19 6" xfId="44506"/>
    <cellStyle name="Примечание 6 19 7" xfId="44507"/>
    <cellStyle name="Примечание 6 19 8" xfId="44508"/>
    <cellStyle name="Примечание 6 2" xfId="44509"/>
    <cellStyle name="Примечание 6 2 2" xfId="44510"/>
    <cellStyle name="Примечание 6 2 2 2" xfId="44511"/>
    <cellStyle name="Примечание 6 2 2 3" xfId="44512"/>
    <cellStyle name="Примечание 6 2 2 4" xfId="44513"/>
    <cellStyle name="Примечание 6 2 2 5" xfId="44514"/>
    <cellStyle name="Примечание 6 2 2 6" xfId="44515"/>
    <cellStyle name="Примечание 6 2 2 7" xfId="44516"/>
    <cellStyle name="Примечание 6 2 3" xfId="44517"/>
    <cellStyle name="Примечание 6 2 4" xfId="44518"/>
    <cellStyle name="Примечание 6 2 5" xfId="44519"/>
    <cellStyle name="Примечание 6 2 6" xfId="44520"/>
    <cellStyle name="Примечание 6 2 7" xfId="44521"/>
    <cellStyle name="Примечание 6 2 8" xfId="44522"/>
    <cellStyle name="Примечание 6 20" xfId="44523"/>
    <cellStyle name="Примечание 6 20 2" xfId="44524"/>
    <cellStyle name="Примечание 6 20 2 2" xfId="44525"/>
    <cellStyle name="Примечание 6 20 2 3" xfId="44526"/>
    <cellStyle name="Примечание 6 20 2 4" xfId="44527"/>
    <cellStyle name="Примечание 6 20 2 5" xfId="44528"/>
    <cellStyle name="Примечание 6 20 2 6" xfId="44529"/>
    <cellStyle name="Примечание 6 20 2 7" xfId="44530"/>
    <cellStyle name="Примечание 6 20 3" xfId="44531"/>
    <cellStyle name="Примечание 6 20 4" xfId="44532"/>
    <cellStyle name="Примечание 6 20 5" xfId="44533"/>
    <cellStyle name="Примечание 6 20 6" xfId="44534"/>
    <cellStyle name="Примечание 6 20 7" xfId="44535"/>
    <cellStyle name="Примечание 6 20 8" xfId="44536"/>
    <cellStyle name="Примечание 6 21" xfId="44537"/>
    <cellStyle name="Примечание 6 21 2" xfId="44538"/>
    <cellStyle name="Примечание 6 21 2 2" xfId="44539"/>
    <cellStyle name="Примечание 6 21 2 3" xfId="44540"/>
    <cellStyle name="Примечание 6 21 2 4" xfId="44541"/>
    <cellStyle name="Примечание 6 21 2 5" xfId="44542"/>
    <cellStyle name="Примечание 6 21 2 6" xfId="44543"/>
    <cellStyle name="Примечание 6 21 2 7" xfId="44544"/>
    <cellStyle name="Примечание 6 21 3" xfId="44545"/>
    <cellStyle name="Примечание 6 21 4" xfId="44546"/>
    <cellStyle name="Примечание 6 21 5" xfId="44547"/>
    <cellStyle name="Примечание 6 21 6" xfId="44548"/>
    <cellStyle name="Примечание 6 21 7" xfId="44549"/>
    <cellStyle name="Примечание 6 21 8" xfId="44550"/>
    <cellStyle name="Примечание 6 22" xfId="44551"/>
    <cellStyle name="Примечание 6 22 2" xfId="44552"/>
    <cellStyle name="Примечание 6 22 2 2" xfId="44553"/>
    <cellStyle name="Примечание 6 22 2 3" xfId="44554"/>
    <cellStyle name="Примечание 6 22 2 4" xfId="44555"/>
    <cellStyle name="Примечание 6 22 2 5" xfId="44556"/>
    <cellStyle name="Примечание 6 22 2 6" xfId="44557"/>
    <cellStyle name="Примечание 6 22 2 7" xfId="44558"/>
    <cellStyle name="Примечание 6 22 3" xfId="44559"/>
    <cellStyle name="Примечание 6 22 4" xfId="44560"/>
    <cellStyle name="Примечание 6 22 5" xfId="44561"/>
    <cellStyle name="Примечание 6 22 6" xfId="44562"/>
    <cellStyle name="Примечание 6 22 7" xfId="44563"/>
    <cellStyle name="Примечание 6 22 8" xfId="44564"/>
    <cellStyle name="Примечание 6 23" xfId="44565"/>
    <cellStyle name="Примечание 6 23 2" xfId="44566"/>
    <cellStyle name="Примечание 6 23 2 2" xfId="44567"/>
    <cellStyle name="Примечание 6 23 2 3" xfId="44568"/>
    <cellStyle name="Примечание 6 23 2 4" xfId="44569"/>
    <cellStyle name="Примечание 6 23 2 5" xfId="44570"/>
    <cellStyle name="Примечание 6 23 2 6" xfId="44571"/>
    <cellStyle name="Примечание 6 23 2 7" xfId="44572"/>
    <cellStyle name="Примечание 6 23 3" xfId="44573"/>
    <cellStyle name="Примечание 6 23 4" xfId="44574"/>
    <cellStyle name="Примечание 6 23 5" xfId="44575"/>
    <cellStyle name="Примечание 6 23 6" xfId="44576"/>
    <cellStyle name="Примечание 6 23 7" xfId="44577"/>
    <cellStyle name="Примечание 6 23 8" xfId="44578"/>
    <cellStyle name="Примечание 6 24" xfId="44579"/>
    <cellStyle name="Примечание 6 24 2" xfId="44580"/>
    <cellStyle name="Примечание 6 24 2 2" xfId="44581"/>
    <cellStyle name="Примечание 6 24 2 3" xfId="44582"/>
    <cellStyle name="Примечание 6 24 2 4" xfId="44583"/>
    <cellStyle name="Примечание 6 24 2 5" xfId="44584"/>
    <cellStyle name="Примечание 6 24 2 6" xfId="44585"/>
    <cellStyle name="Примечание 6 24 2 7" xfId="44586"/>
    <cellStyle name="Примечание 6 24 3" xfId="44587"/>
    <cellStyle name="Примечание 6 24 4" xfId="44588"/>
    <cellStyle name="Примечание 6 24 5" xfId="44589"/>
    <cellStyle name="Примечание 6 24 6" xfId="44590"/>
    <cellStyle name="Примечание 6 24 7" xfId="44591"/>
    <cellStyle name="Примечание 6 24 8" xfId="44592"/>
    <cellStyle name="Примечание 6 25" xfId="44593"/>
    <cellStyle name="Примечание 6 25 2" xfId="44594"/>
    <cellStyle name="Примечание 6 25 2 2" xfId="44595"/>
    <cellStyle name="Примечание 6 25 2 3" xfId="44596"/>
    <cellStyle name="Примечание 6 25 2 4" xfId="44597"/>
    <cellStyle name="Примечание 6 25 2 5" xfId="44598"/>
    <cellStyle name="Примечание 6 25 2 6" xfId="44599"/>
    <cellStyle name="Примечание 6 25 2 7" xfId="44600"/>
    <cellStyle name="Примечание 6 25 3" xfId="44601"/>
    <cellStyle name="Примечание 6 25 4" xfId="44602"/>
    <cellStyle name="Примечание 6 25 5" xfId="44603"/>
    <cellStyle name="Примечание 6 25 6" xfId="44604"/>
    <cellStyle name="Примечание 6 25 7" xfId="44605"/>
    <cellStyle name="Примечание 6 25 8" xfId="44606"/>
    <cellStyle name="Примечание 6 26" xfId="44607"/>
    <cellStyle name="Примечание 6 26 2" xfId="44608"/>
    <cellStyle name="Примечание 6 26 2 2" xfId="44609"/>
    <cellStyle name="Примечание 6 26 2 3" xfId="44610"/>
    <cellStyle name="Примечание 6 26 2 4" xfId="44611"/>
    <cellStyle name="Примечание 6 26 2 5" xfId="44612"/>
    <cellStyle name="Примечание 6 26 2 6" xfId="44613"/>
    <cellStyle name="Примечание 6 26 2 7" xfId="44614"/>
    <cellStyle name="Примечание 6 26 3" xfId="44615"/>
    <cellStyle name="Примечание 6 26 4" xfId="44616"/>
    <cellStyle name="Примечание 6 26 5" xfId="44617"/>
    <cellStyle name="Примечание 6 26 6" xfId="44618"/>
    <cellStyle name="Примечание 6 26 7" xfId="44619"/>
    <cellStyle name="Примечание 6 26 8" xfId="44620"/>
    <cellStyle name="Примечание 6 27" xfId="44621"/>
    <cellStyle name="Примечание 6 27 2" xfId="44622"/>
    <cellStyle name="Примечание 6 27 2 2" xfId="44623"/>
    <cellStyle name="Примечание 6 27 2 3" xfId="44624"/>
    <cellStyle name="Примечание 6 27 2 4" xfId="44625"/>
    <cellStyle name="Примечание 6 27 2 5" xfId="44626"/>
    <cellStyle name="Примечание 6 27 2 6" xfId="44627"/>
    <cellStyle name="Примечание 6 27 2 7" xfId="44628"/>
    <cellStyle name="Примечание 6 27 3" xfId="44629"/>
    <cellStyle name="Примечание 6 27 4" xfId="44630"/>
    <cellStyle name="Примечание 6 27 5" xfId="44631"/>
    <cellStyle name="Примечание 6 27 6" xfId="44632"/>
    <cellStyle name="Примечание 6 27 7" xfId="44633"/>
    <cellStyle name="Примечание 6 27 8" xfId="44634"/>
    <cellStyle name="Примечание 6 28" xfId="44635"/>
    <cellStyle name="Примечание 6 28 2" xfId="44636"/>
    <cellStyle name="Примечание 6 28 2 2" xfId="44637"/>
    <cellStyle name="Примечание 6 28 2 3" xfId="44638"/>
    <cellStyle name="Примечание 6 28 2 4" xfId="44639"/>
    <cellStyle name="Примечание 6 28 2 5" xfId="44640"/>
    <cellStyle name="Примечание 6 28 2 6" xfId="44641"/>
    <cellStyle name="Примечание 6 28 2 7" xfId="44642"/>
    <cellStyle name="Примечание 6 28 3" xfId="44643"/>
    <cellStyle name="Примечание 6 28 4" xfId="44644"/>
    <cellStyle name="Примечание 6 28 5" xfId="44645"/>
    <cellStyle name="Примечание 6 28 6" xfId="44646"/>
    <cellStyle name="Примечание 6 28 7" xfId="44647"/>
    <cellStyle name="Примечание 6 28 8" xfId="44648"/>
    <cellStyle name="Примечание 6 29" xfId="44649"/>
    <cellStyle name="Примечание 6 29 2" xfId="44650"/>
    <cellStyle name="Примечание 6 29 2 2" xfId="44651"/>
    <cellStyle name="Примечание 6 29 2 3" xfId="44652"/>
    <cellStyle name="Примечание 6 29 2 4" xfId="44653"/>
    <cellStyle name="Примечание 6 29 2 5" xfId="44654"/>
    <cellStyle name="Примечание 6 29 2 6" xfId="44655"/>
    <cellStyle name="Примечание 6 29 2 7" xfId="44656"/>
    <cellStyle name="Примечание 6 29 3" xfId="44657"/>
    <cellStyle name="Примечание 6 29 4" xfId="44658"/>
    <cellStyle name="Примечание 6 29 5" xfId="44659"/>
    <cellStyle name="Примечание 6 29 6" xfId="44660"/>
    <cellStyle name="Примечание 6 29 7" xfId="44661"/>
    <cellStyle name="Примечание 6 29 8" xfId="44662"/>
    <cellStyle name="Примечание 6 3" xfId="44663"/>
    <cellStyle name="Примечание 6 3 2" xfId="44664"/>
    <cellStyle name="Примечание 6 3 2 2" xfId="44665"/>
    <cellStyle name="Примечание 6 3 2 3" xfId="44666"/>
    <cellStyle name="Примечание 6 3 2 4" xfId="44667"/>
    <cellStyle name="Примечание 6 3 2 5" xfId="44668"/>
    <cellStyle name="Примечание 6 3 2 6" xfId="44669"/>
    <cellStyle name="Примечание 6 3 2 7" xfId="44670"/>
    <cellStyle name="Примечание 6 3 3" xfId="44671"/>
    <cellStyle name="Примечание 6 3 4" xfId="44672"/>
    <cellStyle name="Примечание 6 3 5" xfId="44673"/>
    <cellStyle name="Примечание 6 3 6" xfId="44674"/>
    <cellStyle name="Примечание 6 3 7" xfId="44675"/>
    <cellStyle name="Примечание 6 3 8" xfId="44676"/>
    <cellStyle name="Примечание 6 30" xfId="44677"/>
    <cellStyle name="Примечание 6 30 2" xfId="44678"/>
    <cellStyle name="Примечание 6 30 2 2" xfId="44679"/>
    <cellStyle name="Примечание 6 30 2 3" xfId="44680"/>
    <cellStyle name="Примечание 6 30 2 4" xfId="44681"/>
    <cellStyle name="Примечание 6 30 2 5" xfId="44682"/>
    <cellStyle name="Примечание 6 30 2 6" xfId="44683"/>
    <cellStyle name="Примечание 6 30 2 7" xfId="44684"/>
    <cellStyle name="Примечание 6 30 3" xfId="44685"/>
    <cellStyle name="Примечание 6 30 4" xfId="44686"/>
    <cellStyle name="Примечание 6 30 5" xfId="44687"/>
    <cellStyle name="Примечание 6 30 6" xfId="44688"/>
    <cellStyle name="Примечание 6 30 7" xfId="44689"/>
    <cellStyle name="Примечание 6 30 8" xfId="44690"/>
    <cellStyle name="Примечание 6 31" xfId="44691"/>
    <cellStyle name="Примечание 6 31 2" xfId="44692"/>
    <cellStyle name="Примечание 6 31 2 2" xfId="44693"/>
    <cellStyle name="Примечание 6 31 2 3" xfId="44694"/>
    <cellStyle name="Примечание 6 31 2 4" xfId="44695"/>
    <cellStyle name="Примечание 6 31 2 5" xfId="44696"/>
    <cellStyle name="Примечание 6 31 2 6" xfId="44697"/>
    <cellStyle name="Примечание 6 31 2 7" xfId="44698"/>
    <cellStyle name="Примечание 6 31 3" xfId="44699"/>
    <cellStyle name="Примечание 6 31 4" xfId="44700"/>
    <cellStyle name="Примечание 6 31 5" xfId="44701"/>
    <cellStyle name="Примечание 6 31 6" xfId="44702"/>
    <cellStyle name="Примечание 6 31 7" xfId="44703"/>
    <cellStyle name="Примечание 6 31 8" xfId="44704"/>
    <cellStyle name="Примечание 6 32" xfId="44705"/>
    <cellStyle name="Примечание 6 32 2" xfId="44706"/>
    <cellStyle name="Примечание 6 32 2 2" xfId="44707"/>
    <cellStyle name="Примечание 6 32 2 3" xfId="44708"/>
    <cellStyle name="Примечание 6 32 2 4" xfId="44709"/>
    <cellStyle name="Примечание 6 32 2 5" xfId="44710"/>
    <cellStyle name="Примечание 6 32 2 6" xfId="44711"/>
    <cellStyle name="Примечание 6 32 2 7" xfId="44712"/>
    <cellStyle name="Примечание 6 32 3" xfId="44713"/>
    <cellStyle name="Примечание 6 32 4" xfId="44714"/>
    <cellStyle name="Примечание 6 32 5" xfId="44715"/>
    <cellStyle name="Примечание 6 32 6" xfId="44716"/>
    <cellStyle name="Примечание 6 32 7" xfId="44717"/>
    <cellStyle name="Примечание 6 32 8" xfId="44718"/>
    <cellStyle name="Примечание 6 33" xfId="44719"/>
    <cellStyle name="Примечание 6 33 2" xfId="44720"/>
    <cellStyle name="Примечание 6 33 2 2" xfId="44721"/>
    <cellStyle name="Примечание 6 33 2 3" xfId="44722"/>
    <cellStyle name="Примечание 6 33 2 4" xfId="44723"/>
    <cellStyle name="Примечание 6 33 2 5" xfId="44724"/>
    <cellStyle name="Примечание 6 33 2 6" xfId="44725"/>
    <cellStyle name="Примечание 6 33 2 7" xfId="44726"/>
    <cellStyle name="Примечание 6 33 3" xfId="44727"/>
    <cellStyle name="Примечание 6 33 4" xfId="44728"/>
    <cellStyle name="Примечание 6 33 5" xfId="44729"/>
    <cellStyle name="Примечание 6 33 6" xfId="44730"/>
    <cellStyle name="Примечание 6 33 7" xfId="44731"/>
    <cellStyle name="Примечание 6 33 8" xfId="44732"/>
    <cellStyle name="Примечание 6 34" xfId="44733"/>
    <cellStyle name="Примечание 6 34 2" xfId="44734"/>
    <cellStyle name="Примечание 6 34 2 2" xfId="44735"/>
    <cellStyle name="Примечание 6 34 2 3" xfId="44736"/>
    <cellStyle name="Примечание 6 34 2 4" xfId="44737"/>
    <cellStyle name="Примечание 6 34 2 5" xfId="44738"/>
    <cellStyle name="Примечание 6 34 2 6" xfId="44739"/>
    <cellStyle name="Примечание 6 34 2 7" xfId="44740"/>
    <cellStyle name="Примечание 6 34 3" xfId="44741"/>
    <cellStyle name="Примечание 6 34 4" xfId="44742"/>
    <cellStyle name="Примечание 6 34 5" xfId="44743"/>
    <cellStyle name="Примечание 6 34 6" xfId="44744"/>
    <cellStyle name="Примечание 6 34 7" xfId="44745"/>
    <cellStyle name="Примечание 6 34 8" xfId="44746"/>
    <cellStyle name="Примечание 6 35" xfId="44747"/>
    <cellStyle name="Примечание 6 35 2" xfId="44748"/>
    <cellStyle name="Примечание 6 35 2 2" xfId="44749"/>
    <cellStyle name="Примечание 6 35 2 3" xfId="44750"/>
    <cellStyle name="Примечание 6 35 2 4" xfId="44751"/>
    <cellStyle name="Примечание 6 35 2 5" xfId="44752"/>
    <cellStyle name="Примечание 6 35 2 6" xfId="44753"/>
    <cellStyle name="Примечание 6 35 2 7" xfId="44754"/>
    <cellStyle name="Примечание 6 35 3" xfId="44755"/>
    <cellStyle name="Примечание 6 35 4" xfId="44756"/>
    <cellStyle name="Примечание 6 35 5" xfId="44757"/>
    <cellStyle name="Примечание 6 35 6" xfId="44758"/>
    <cellStyle name="Примечание 6 35 7" xfId="44759"/>
    <cellStyle name="Примечание 6 35 8" xfId="44760"/>
    <cellStyle name="Примечание 6 36" xfId="44761"/>
    <cellStyle name="Примечание 6 36 2" xfId="44762"/>
    <cellStyle name="Примечание 6 36 2 2" xfId="44763"/>
    <cellStyle name="Примечание 6 36 2 3" xfId="44764"/>
    <cellStyle name="Примечание 6 36 2 4" xfId="44765"/>
    <cellStyle name="Примечание 6 36 2 5" xfId="44766"/>
    <cellStyle name="Примечание 6 36 2 6" xfId="44767"/>
    <cellStyle name="Примечание 6 36 2 7" xfId="44768"/>
    <cellStyle name="Примечание 6 36 3" xfId="44769"/>
    <cellStyle name="Примечание 6 36 4" xfId="44770"/>
    <cellStyle name="Примечание 6 36 5" xfId="44771"/>
    <cellStyle name="Примечание 6 36 6" xfId="44772"/>
    <cellStyle name="Примечание 6 36 7" xfId="44773"/>
    <cellStyle name="Примечание 6 36 8" xfId="44774"/>
    <cellStyle name="Примечание 6 37" xfId="44775"/>
    <cellStyle name="Примечание 6 37 2" xfId="44776"/>
    <cellStyle name="Примечание 6 37 2 2" xfId="44777"/>
    <cellStyle name="Примечание 6 37 2 3" xfId="44778"/>
    <cellStyle name="Примечание 6 37 2 4" xfId="44779"/>
    <cellStyle name="Примечание 6 37 2 5" xfId="44780"/>
    <cellStyle name="Примечание 6 37 2 6" xfId="44781"/>
    <cellStyle name="Примечание 6 37 2 7" xfId="44782"/>
    <cellStyle name="Примечание 6 37 3" xfId="44783"/>
    <cellStyle name="Примечание 6 37 4" xfId="44784"/>
    <cellStyle name="Примечание 6 37 5" xfId="44785"/>
    <cellStyle name="Примечание 6 37 6" xfId="44786"/>
    <cellStyle name="Примечание 6 37 7" xfId="44787"/>
    <cellStyle name="Примечание 6 37 8" xfId="44788"/>
    <cellStyle name="Примечание 6 38" xfId="44789"/>
    <cellStyle name="Примечание 6 38 2" xfId="44790"/>
    <cellStyle name="Примечание 6 38 3" xfId="44791"/>
    <cellStyle name="Примечание 6 38 4" xfId="44792"/>
    <cellStyle name="Примечание 6 38 5" xfId="44793"/>
    <cellStyle name="Примечание 6 38 6" xfId="44794"/>
    <cellStyle name="Примечание 6 38 7" xfId="44795"/>
    <cellStyle name="Примечание 6 39" xfId="44796"/>
    <cellStyle name="Примечание 6 4" xfId="44797"/>
    <cellStyle name="Примечание 6 4 2" xfId="44798"/>
    <cellStyle name="Примечание 6 4 2 2" xfId="44799"/>
    <cellStyle name="Примечание 6 4 2 3" xfId="44800"/>
    <cellStyle name="Примечание 6 4 2 4" xfId="44801"/>
    <cellStyle name="Примечание 6 4 2 5" xfId="44802"/>
    <cellStyle name="Примечание 6 4 2 6" xfId="44803"/>
    <cellStyle name="Примечание 6 4 2 7" xfId="44804"/>
    <cellStyle name="Примечание 6 4 3" xfId="44805"/>
    <cellStyle name="Примечание 6 4 4" xfId="44806"/>
    <cellStyle name="Примечание 6 4 5" xfId="44807"/>
    <cellStyle name="Примечание 6 4 6" xfId="44808"/>
    <cellStyle name="Примечание 6 4 7" xfId="44809"/>
    <cellStyle name="Примечание 6 4 8" xfId="44810"/>
    <cellStyle name="Примечание 6 40" xfId="44811"/>
    <cellStyle name="Примечание 6 41" xfId="44812"/>
    <cellStyle name="Примечание 6 42" xfId="44813"/>
    <cellStyle name="Примечание 6 43" xfId="44814"/>
    <cellStyle name="Примечание 6 44" xfId="44815"/>
    <cellStyle name="Примечание 6 5" xfId="44816"/>
    <cellStyle name="Примечание 6 5 2" xfId="44817"/>
    <cellStyle name="Примечание 6 5 2 2" xfId="44818"/>
    <cellStyle name="Примечание 6 5 2 3" xfId="44819"/>
    <cellStyle name="Примечание 6 5 2 4" xfId="44820"/>
    <cellStyle name="Примечание 6 5 2 5" xfId="44821"/>
    <cellStyle name="Примечание 6 5 2 6" xfId="44822"/>
    <cellStyle name="Примечание 6 5 2 7" xfId="44823"/>
    <cellStyle name="Примечание 6 5 3" xfId="44824"/>
    <cellStyle name="Примечание 6 5 4" xfId="44825"/>
    <cellStyle name="Примечание 6 5 5" xfId="44826"/>
    <cellStyle name="Примечание 6 5 6" xfId="44827"/>
    <cellStyle name="Примечание 6 5 7" xfId="44828"/>
    <cellStyle name="Примечание 6 5 8" xfId="44829"/>
    <cellStyle name="Примечание 6 6" xfId="44830"/>
    <cellStyle name="Примечание 6 6 2" xfId="44831"/>
    <cellStyle name="Примечание 6 6 2 2" xfId="44832"/>
    <cellStyle name="Примечание 6 6 2 3" xfId="44833"/>
    <cellStyle name="Примечание 6 6 2 4" xfId="44834"/>
    <cellStyle name="Примечание 6 6 2 5" xfId="44835"/>
    <cellStyle name="Примечание 6 6 2 6" xfId="44836"/>
    <cellStyle name="Примечание 6 6 2 7" xfId="44837"/>
    <cellStyle name="Примечание 6 6 3" xfId="44838"/>
    <cellStyle name="Примечание 6 6 4" xfId="44839"/>
    <cellStyle name="Примечание 6 6 5" xfId="44840"/>
    <cellStyle name="Примечание 6 6 6" xfId="44841"/>
    <cellStyle name="Примечание 6 6 7" xfId="44842"/>
    <cellStyle name="Примечание 6 6 8" xfId="44843"/>
    <cellStyle name="Примечание 6 7" xfId="44844"/>
    <cellStyle name="Примечание 6 7 2" xfId="44845"/>
    <cellStyle name="Примечание 6 7 2 2" xfId="44846"/>
    <cellStyle name="Примечание 6 7 2 3" xfId="44847"/>
    <cellStyle name="Примечание 6 7 2 4" xfId="44848"/>
    <cellStyle name="Примечание 6 7 2 5" xfId="44849"/>
    <cellStyle name="Примечание 6 7 2 6" xfId="44850"/>
    <cellStyle name="Примечание 6 7 2 7" xfId="44851"/>
    <cellStyle name="Примечание 6 7 3" xfId="44852"/>
    <cellStyle name="Примечание 6 7 4" xfId="44853"/>
    <cellStyle name="Примечание 6 7 5" xfId="44854"/>
    <cellStyle name="Примечание 6 7 6" xfId="44855"/>
    <cellStyle name="Примечание 6 7 7" xfId="44856"/>
    <cellStyle name="Примечание 6 7 8" xfId="44857"/>
    <cellStyle name="Примечание 6 8" xfId="44858"/>
    <cellStyle name="Примечание 6 8 2" xfId="44859"/>
    <cellStyle name="Примечание 6 8 2 2" xfId="44860"/>
    <cellStyle name="Примечание 6 8 2 3" xfId="44861"/>
    <cellStyle name="Примечание 6 8 2 4" xfId="44862"/>
    <cellStyle name="Примечание 6 8 2 5" xfId="44863"/>
    <cellStyle name="Примечание 6 8 2 6" xfId="44864"/>
    <cellStyle name="Примечание 6 8 2 7" xfId="44865"/>
    <cellStyle name="Примечание 6 8 3" xfId="44866"/>
    <cellStyle name="Примечание 6 8 4" xfId="44867"/>
    <cellStyle name="Примечание 6 8 5" xfId="44868"/>
    <cellStyle name="Примечание 6 8 6" xfId="44869"/>
    <cellStyle name="Примечание 6 8 7" xfId="44870"/>
    <cellStyle name="Примечание 6 8 8" xfId="44871"/>
    <cellStyle name="Примечание 6 9" xfId="44872"/>
    <cellStyle name="Примечание 6 9 2" xfId="44873"/>
    <cellStyle name="Примечание 6 9 2 2" xfId="44874"/>
    <cellStyle name="Примечание 6 9 2 3" xfId="44875"/>
    <cellStyle name="Примечание 6 9 2 4" xfId="44876"/>
    <cellStyle name="Примечание 6 9 2 5" xfId="44877"/>
    <cellStyle name="Примечание 6 9 2 6" xfId="44878"/>
    <cellStyle name="Примечание 6 9 2 7" xfId="44879"/>
    <cellStyle name="Примечание 6 9 3" xfId="44880"/>
    <cellStyle name="Примечание 6 9 4" xfId="44881"/>
    <cellStyle name="Примечание 6 9 5" xfId="44882"/>
    <cellStyle name="Примечание 6 9 6" xfId="44883"/>
    <cellStyle name="Примечание 6 9 7" xfId="44884"/>
    <cellStyle name="Примечание 6 9 8" xfId="44885"/>
    <cellStyle name="Примечание 6_7 Расчёт тарифа 2011-2012 МЭС Востока" xfId="44886"/>
    <cellStyle name="Примечание 7" xfId="44887"/>
    <cellStyle name="Примечание 7 10" xfId="44888"/>
    <cellStyle name="Примечание 7 10 2" xfId="44889"/>
    <cellStyle name="Примечание 7 10 2 2" xfId="44890"/>
    <cellStyle name="Примечание 7 10 2 3" xfId="44891"/>
    <cellStyle name="Примечание 7 10 2 4" xfId="44892"/>
    <cellStyle name="Примечание 7 10 2 5" xfId="44893"/>
    <cellStyle name="Примечание 7 10 2 6" xfId="44894"/>
    <cellStyle name="Примечание 7 10 2 7" xfId="44895"/>
    <cellStyle name="Примечание 7 10 3" xfId="44896"/>
    <cellStyle name="Примечание 7 10 4" xfId="44897"/>
    <cellStyle name="Примечание 7 10 5" xfId="44898"/>
    <cellStyle name="Примечание 7 10 6" xfId="44899"/>
    <cellStyle name="Примечание 7 10 7" xfId="44900"/>
    <cellStyle name="Примечание 7 10 8" xfId="44901"/>
    <cellStyle name="Примечание 7 11" xfId="44902"/>
    <cellStyle name="Примечание 7 11 2" xfId="44903"/>
    <cellStyle name="Примечание 7 11 2 2" xfId="44904"/>
    <cellStyle name="Примечание 7 11 2 3" xfId="44905"/>
    <cellStyle name="Примечание 7 11 2 4" xfId="44906"/>
    <cellStyle name="Примечание 7 11 2 5" xfId="44907"/>
    <cellStyle name="Примечание 7 11 2 6" xfId="44908"/>
    <cellStyle name="Примечание 7 11 2 7" xfId="44909"/>
    <cellStyle name="Примечание 7 11 3" xfId="44910"/>
    <cellStyle name="Примечание 7 11 4" xfId="44911"/>
    <cellStyle name="Примечание 7 11 5" xfId="44912"/>
    <cellStyle name="Примечание 7 11 6" xfId="44913"/>
    <cellStyle name="Примечание 7 11 7" xfId="44914"/>
    <cellStyle name="Примечание 7 11 8" xfId="44915"/>
    <cellStyle name="Примечание 7 12" xfId="44916"/>
    <cellStyle name="Примечание 7 12 2" xfId="44917"/>
    <cellStyle name="Примечание 7 12 2 2" xfId="44918"/>
    <cellStyle name="Примечание 7 12 2 3" xfId="44919"/>
    <cellStyle name="Примечание 7 12 2 4" xfId="44920"/>
    <cellStyle name="Примечание 7 12 2 5" xfId="44921"/>
    <cellStyle name="Примечание 7 12 2 6" xfId="44922"/>
    <cellStyle name="Примечание 7 12 2 7" xfId="44923"/>
    <cellStyle name="Примечание 7 12 3" xfId="44924"/>
    <cellStyle name="Примечание 7 12 4" xfId="44925"/>
    <cellStyle name="Примечание 7 12 5" xfId="44926"/>
    <cellStyle name="Примечание 7 12 6" xfId="44927"/>
    <cellStyle name="Примечание 7 12 7" xfId="44928"/>
    <cellStyle name="Примечание 7 12 8" xfId="44929"/>
    <cellStyle name="Примечание 7 13" xfId="44930"/>
    <cellStyle name="Примечание 7 13 2" xfId="44931"/>
    <cellStyle name="Примечание 7 13 2 2" xfId="44932"/>
    <cellStyle name="Примечание 7 13 2 3" xfId="44933"/>
    <cellStyle name="Примечание 7 13 2 4" xfId="44934"/>
    <cellStyle name="Примечание 7 13 2 5" xfId="44935"/>
    <cellStyle name="Примечание 7 13 2 6" xfId="44936"/>
    <cellStyle name="Примечание 7 13 2 7" xfId="44937"/>
    <cellStyle name="Примечание 7 13 3" xfId="44938"/>
    <cellStyle name="Примечание 7 13 4" xfId="44939"/>
    <cellStyle name="Примечание 7 13 5" xfId="44940"/>
    <cellStyle name="Примечание 7 13 6" xfId="44941"/>
    <cellStyle name="Примечание 7 13 7" xfId="44942"/>
    <cellStyle name="Примечание 7 13 8" xfId="44943"/>
    <cellStyle name="Примечание 7 14" xfId="44944"/>
    <cellStyle name="Примечание 7 14 2" xfId="44945"/>
    <cellStyle name="Примечание 7 14 2 2" xfId="44946"/>
    <cellStyle name="Примечание 7 14 2 3" xfId="44947"/>
    <cellStyle name="Примечание 7 14 2 4" xfId="44948"/>
    <cellStyle name="Примечание 7 14 2 5" xfId="44949"/>
    <cellStyle name="Примечание 7 14 2 6" xfId="44950"/>
    <cellStyle name="Примечание 7 14 2 7" xfId="44951"/>
    <cellStyle name="Примечание 7 14 3" xfId="44952"/>
    <cellStyle name="Примечание 7 14 4" xfId="44953"/>
    <cellStyle name="Примечание 7 14 5" xfId="44954"/>
    <cellStyle name="Примечание 7 14 6" xfId="44955"/>
    <cellStyle name="Примечание 7 14 7" xfId="44956"/>
    <cellStyle name="Примечание 7 14 8" xfId="44957"/>
    <cellStyle name="Примечание 7 15" xfId="44958"/>
    <cellStyle name="Примечание 7 15 2" xfId="44959"/>
    <cellStyle name="Примечание 7 15 2 2" xfId="44960"/>
    <cellStyle name="Примечание 7 15 2 3" xfId="44961"/>
    <cellStyle name="Примечание 7 15 2 4" xfId="44962"/>
    <cellStyle name="Примечание 7 15 2 5" xfId="44963"/>
    <cellStyle name="Примечание 7 15 2 6" xfId="44964"/>
    <cellStyle name="Примечание 7 15 2 7" xfId="44965"/>
    <cellStyle name="Примечание 7 15 3" xfId="44966"/>
    <cellStyle name="Примечание 7 15 4" xfId="44967"/>
    <cellStyle name="Примечание 7 15 5" xfId="44968"/>
    <cellStyle name="Примечание 7 15 6" xfId="44969"/>
    <cellStyle name="Примечание 7 15 7" xfId="44970"/>
    <cellStyle name="Примечание 7 15 8" xfId="44971"/>
    <cellStyle name="Примечание 7 16" xfId="44972"/>
    <cellStyle name="Примечание 7 16 2" xfId="44973"/>
    <cellStyle name="Примечание 7 16 2 2" xfId="44974"/>
    <cellStyle name="Примечание 7 16 2 3" xfId="44975"/>
    <cellStyle name="Примечание 7 16 2 4" xfId="44976"/>
    <cellStyle name="Примечание 7 16 2 5" xfId="44977"/>
    <cellStyle name="Примечание 7 16 2 6" xfId="44978"/>
    <cellStyle name="Примечание 7 16 2 7" xfId="44979"/>
    <cellStyle name="Примечание 7 16 3" xfId="44980"/>
    <cellStyle name="Примечание 7 16 4" xfId="44981"/>
    <cellStyle name="Примечание 7 16 5" xfId="44982"/>
    <cellStyle name="Примечание 7 16 6" xfId="44983"/>
    <cellStyle name="Примечание 7 16 7" xfId="44984"/>
    <cellStyle name="Примечание 7 16 8" xfId="44985"/>
    <cellStyle name="Примечание 7 17" xfId="44986"/>
    <cellStyle name="Примечание 7 17 2" xfId="44987"/>
    <cellStyle name="Примечание 7 17 2 2" xfId="44988"/>
    <cellStyle name="Примечание 7 17 2 3" xfId="44989"/>
    <cellStyle name="Примечание 7 17 2 4" xfId="44990"/>
    <cellStyle name="Примечание 7 17 2 5" xfId="44991"/>
    <cellStyle name="Примечание 7 17 2 6" xfId="44992"/>
    <cellStyle name="Примечание 7 17 2 7" xfId="44993"/>
    <cellStyle name="Примечание 7 17 3" xfId="44994"/>
    <cellStyle name="Примечание 7 17 4" xfId="44995"/>
    <cellStyle name="Примечание 7 17 5" xfId="44996"/>
    <cellStyle name="Примечание 7 17 6" xfId="44997"/>
    <cellStyle name="Примечание 7 17 7" xfId="44998"/>
    <cellStyle name="Примечание 7 17 8" xfId="44999"/>
    <cellStyle name="Примечание 7 18" xfId="45000"/>
    <cellStyle name="Примечание 7 18 2" xfId="45001"/>
    <cellStyle name="Примечание 7 18 2 2" xfId="45002"/>
    <cellStyle name="Примечание 7 18 2 3" xfId="45003"/>
    <cellStyle name="Примечание 7 18 2 4" xfId="45004"/>
    <cellStyle name="Примечание 7 18 2 5" xfId="45005"/>
    <cellStyle name="Примечание 7 18 2 6" xfId="45006"/>
    <cellStyle name="Примечание 7 18 2 7" xfId="45007"/>
    <cellStyle name="Примечание 7 18 3" xfId="45008"/>
    <cellStyle name="Примечание 7 18 4" xfId="45009"/>
    <cellStyle name="Примечание 7 18 5" xfId="45010"/>
    <cellStyle name="Примечание 7 18 6" xfId="45011"/>
    <cellStyle name="Примечание 7 18 7" xfId="45012"/>
    <cellStyle name="Примечание 7 18 8" xfId="45013"/>
    <cellStyle name="Примечание 7 19" xfId="45014"/>
    <cellStyle name="Примечание 7 19 2" xfId="45015"/>
    <cellStyle name="Примечание 7 19 2 2" xfId="45016"/>
    <cellStyle name="Примечание 7 19 2 3" xfId="45017"/>
    <cellStyle name="Примечание 7 19 2 4" xfId="45018"/>
    <cellStyle name="Примечание 7 19 2 5" xfId="45019"/>
    <cellStyle name="Примечание 7 19 2 6" xfId="45020"/>
    <cellStyle name="Примечание 7 19 2 7" xfId="45021"/>
    <cellStyle name="Примечание 7 19 3" xfId="45022"/>
    <cellStyle name="Примечание 7 19 4" xfId="45023"/>
    <cellStyle name="Примечание 7 19 5" xfId="45024"/>
    <cellStyle name="Примечание 7 19 6" xfId="45025"/>
    <cellStyle name="Примечание 7 19 7" xfId="45026"/>
    <cellStyle name="Примечание 7 19 8" xfId="45027"/>
    <cellStyle name="Примечание 7 2" xfId="45028"/>
    <cellStyle name="Примечание 7 2 2" xfId="45029"/>
    <cellStyle name="Примечание 7 2 2 2" xfId="45030"/>
    <cellStyle name="Примечание 7 2 2 3" xfId="45031"/>
    <cellStyle name="Примечание 7 2 2 4" xfId="45032"/>
    <cellStyle name="Примечание 7 2 2 5" xfId="45033"/>
    <cellStyle name="Примечание 7 2 2 6" xfId="45034"/>
    <cellStyle name="Примечание 7 2 2 7" xfId="45035"/>
    <cellStyle name="Примечание 7 2 3" xfId="45036"/>
    <cellStyle name="Примечание 7 2 4" xfId="45037"/>
    <cellStyle name="Примечание 7 2 5" xfId="45038"/>
    <cellStyle name="Примечание 7 2 6" xfId="45039"/>
    <cellStyle name="Примечание 7 2 7" xfId="45040"/>
    <cellStyle name="Примечание 7 2 8" xfId="45041"/>
    <cellStyle name="Примечание 7 20" xfId="45042"/>
    <cellStyle name="Примечание 7 20 2" xfId="45043"/>
    <cellStyle name="Примечание 7 20 2 2" xfId="45044"/>
    <cellStyle name="Примечание 7 20 2 3" xfId="45045"/>
    <cellStyle name="Примечание 7 20 2 4" xfId="45046"/>
    <cellStyle name="Примечание 7 20 2 5" xfId="45047"/>
    <cellStyle name="Примечание 7 20 2 6" xfId="45048"/>
    <cellStyle name="Примечание 7 20 2 7" xfId="45049"/>
    <cellStyle name="Примечание 7 20 3" xfId="45050"/>
    <cellStyle name="Примечание 7 20 4" xfId="45051"/>
    <cellStyle name="Примечание 7 20 5" xfId="45052"/>
    <cellStyle name="Примечание 7 20 6" xfId="45053"/>
    <cellStyle name="Примечание 7 20 7" xfId="45054"/>
    <cellStyle name="Примечание 7 20 8" xfId="45055"/>
    <cellStyle name="Примечание 7 21" xfId="45056"/>
    <cellStyle name="Примечание 7 21 2" xfId="45057"/>
    <cellStyle name="Примечание 7 21 2 2" xfId="45058"/>
    <cellStyle name="Примечание 7 21 2 3" xfId="45059"/>
    <cellStyle name="Примечание 7 21 2 4" xfId="45060"/>
    <cellStyle name="Примечание 7 21 2 5" xfId="45061"/>
    <cellStyle name="Примечание 7 21 2 6" xfId="45062"/>
    <cellStyle name="Примечание 7 21 2 7" xfId="45063"/>
    <cellStyle name="Примечание 7 21 3" xfId="45064"/>
    <cellStyle name="Примечание 7 21 4" xfId="45065"/>
    <cellStyle name="Примечание 7 21 5" xfId="45066"/>
    <cellStyle name="Примечание 7 21 6" xfId="45067"/>
    <cellStyle name="Примечание 7 21 7" xfId="45068"/>
    <cellStyle name="Примечание 7 21 8" xfId="45069"/>
    <cellStyle name="Примечание 7 22" xfId="45070"/>
    <cellStyle name="Примечание 7 22 2" xfId="45071"/>
    <cellStyle name="Примечание 7 22 2 2" xfId="45072"/>
    <cellStyle name="Примечание 7 22 2 3" xfId="45073"/>
    <cellStyle name="Примечание 7 22 2 4" xfId="45074"/>
    <cellStyle name="Примечание 7 22 2 5" xfId="45075"/>
    <cellStyle name="Примечание 7 22 2 6" xfId="45076"/>
    <cellStyle name="Примечание 7 22 2 7" xfId="45077"/>
    <cellStyle name="Примечание 7 22 3" xfId="45078"/>
    <cellStyle name="Примечание 7 22 4" xfId="45079"/>
    <cellStyle name="Примечание 7 22 5" xfId="45080"/>
    <cellStyle name="Примечание 7 22 6" xfId="45081"/>
    <cellStyle name="Примечание 7 22 7" xfId="45082"/>
    <cellStyle name="Примечание 7 22 8" xfId="45083"/>
    <cellStyle name="Примечание 7 23" xfId="45084"/>
    <cellStyle name="Примечание 7 23 2" xfId="45085"/>
    <cellStyle name="Примечание 7 23 2 2" xfId="45086"/>
    <cellStyle name="Примечание 7 23 2 3" xfId="45087"/>
    <cellStyle name="Примечание 7 23 2 4" xfId="45088"/>
    <cellStyle name="Примечание 7 23 2 5" xfId="45089"/>
    <cellStyle name="Примечание 7 23 2 6" xfId="45090"/>
    <cellStyle name="Примечание 7 23 2 7" xfId="45091"/>
    <cellStyle name="Примечание 7 23 3" xfId="45092"/>
    <cellStyle name="Примечание 7 23 4" xfId="45093"/>
    <cellStyle name="Примечание 7 23 5" xfId="45094"/>
    <cellStyle name="Примечание 7 23 6" xfId="45095"/>
    <cellStyle name="Примечание 7 23 7" xfId="45096"/>
    <cellStyle name="Примечание 7 23 8" xfId="45097"/>
    <cellStyle name="Примечание 7 24" xfId="45098"/>
    <cellStyle name="Примечание 7 24 2" xfId="45099"/>
    <cellStyle name="Примечание 7 24 2 2" xfId="45100"/>
    <cellStyle name="Примечание 7 24 2 3" xfId="45101"/>
    <cellStyle name="Примечание 7 24 2 4" xfId="45102"/>
    <cellStyle name="Примечание 7 24 2 5" xfId="45103"/>
    <cellStyle name="Примечание 7 24 2 6" xfId="45104"/>
    <cellStyle name="Примечание 7 24 2 7" xfId="45105"/>
    <cellStyle name="Примечание 7 24 3" xfId="45106"/>
    <cellStyle name="Примечание 7 24 4" xfId="45107"/>
    <cellStyle name="Примечание 7 24 5" xfId="45108"/>
    <cellStyle name="Примечание 7 24 6" xfId="45109"/>
    <cellStyle name="Примечание 7 24 7" xfId="45110"/>
    <cellStyle name="Примечание 7 24 8" xfId="45111"/>
    <cellStyle name="Примечание 7 25" xfId="45112"/>
    <cellStyle name="Примечание 7 25 2" xfId="45113"/>
    <cellStyle name="Примечание 7 25 2 2" xfId="45114"/>
    <cellStyle name="Примечание 7 25 2 3" xfId="45115"/>
    <cellStyle name="Примечание 7 25 2 4" xfId="45116"/>
    <cellStyle name="Примечание 7 25 2 5" xfId="45117"/>
    <cellStyle name="Примечание 7 25 2 6" xfId="45118"/>
    <cellStyle name="Примечание 7 25 2 7" xfId="45119"/>
    <cellStyle name="Примечание 7 25 3" xfId="45120"/>
    <cellStyle name="Примечание 7 25 4" xfId="45121"/>
    <cellStyle name="Примечание 7 25 5" xfId="45122"/>
    <cellStyle name="Примечание 7 25 6" xfId="45123"/>
    <cellStyle name="Примечание 7 25 7" xfId="45124"/>
    <cellStyle name="Примечание 7 25 8" xfId="45125"/>
    <cellStyle name="Примечание 7 26" xfId="45126"/>
    <cellStyle name="Примечание 7 26 2" xfId="45127"/>
    <cellStyle name="Примечание 7 26 2 2" xfId="45128"/>
    <cellStyle name="Примечание 7 26 2 3" xfId="45129"/>
    <cellStyle name="Примечание 7 26 2 4" xfId="45130"/>
    <cellStyle name="Примечание 7 26 2 5" xfId="45131"/>
    <cellStyle name="Примечание 7 26 2 6" xfId="45132"/>
    <cellStyle name="Примечание 7 26 2 7" xfId="45133"/>
    <cellStyle name="Примечание 7 26 3" xfId="45134"/>
    <cellStyle name="Примечание 7 26 4" xfId="45135"/>
    <cellStyle name="Примечание 7 26 5" xfId="45136"/>
    <cellStyle name="Примечание 7 26 6" xfId="45137"/>
    <cellStyle name="Примечание 7 26 7" xfId="45138"/>
    <cellStyle name="Примечание 7 26 8" xfId="45139"/>
    <cellStyle name="Примечание 7 27" xfId="45140"/>
    <cellStyle name="Примечание 7 27 2" xfId="45141"/>
    <cellStyle name="Примечание 7 27 2 2" xfId="45142"/>
    <cellStyle name="Примечание 7 27 2 3" xfId="45143"/>
    <cellStyle name="Примечание 7 27 2 4" xfId="45144"/>
    <cellStyle name="Примечание 7 27 2 5" xfId="45145"/>
    <cellStyle name="Примечание 7 27 2 6" xfId="45146"/>
    <cellStyle name="Примечание 7 27 2 7" xfId="45147"/>
    <cellStyle name="Примечание 7 27 3" xfId="45148"/>
    <cellStyle name="Примечание 7 27 4" xfId="45149"/>
    <cellStyle name="Примечание 7 27 5" xfId="45150"/>
    <cellStyle name="Примечание 7 27 6" xfId="45151"/>
    <cellStyle name="Примечание 7 27 7" xfId="45152"/>
    <cellStyle name="Примечание 7 27 8" xfId="45153"/>
    <cellStyle name="Примечание 7 28" xfId="45154"/>
    <cellStyle name="Примечание 7 28 2" xfId="45155"/>
    <cellStyle name="Примечание 7 28 2 2" xfId="45156"/>
    <cellStyle name="Примечание 7 28 2 3" xfId="45157"/>
    <cellStyle name="Примечание 7 28 2 4" xfId="45158"/>
    <cellStyle name="Примечание 7 28 2 5" xfId="45159"/>
    <cellStyle name="Примечание 7 28 2 6" xfId="45160"/>
    <cellStyle name="Примечание 7 28 2 7" xfId="45161"/>
    <cellStyle name="Примечание 7 28 3" xfId="45162"/>
    <cellStyle name="Примечание 7 28 4" xfId="45163"/>
    <cellStyle name="Примечание 7 28 5" xfId="45164"/>
    <cellStyle name="Примечание 7 28 6" xfId="45165"/>
    <cellStyle name="Примечание 7 28 7" xfId="45166"/>
    <cellStyle name="Примечание 7 28 8" xfId="45167"/>
    <cellStyle name="Примечание 7 29" xfId="45168"/>
    <cellStyle name="Примечание 7 29 2" xfId="45169"/>
    <cellStyle name="Примечание 7 29 2 2" xfId="45170"/>
    <cellStyle name="Примечание 7 29 2 3" xfId="45171"/>
    <cellStyle name="Примечание 7 29 2 4" xfId="45172"/>
    <cellStyle name="Примечание 7 29 2 5" xfId="45173"/>
    <cellStyle name="Примечание 7 29 2 6" xfId="45174"/>
    <cellStyle name="Примечание 7 29 2 7" xfId="45175"/>
    <cellStyle name="Примечание 7 29 3" xfId="45176"/>
    <cellStyle name="Примечание 7 29 4" xfId="45177"/>
    <cellStyle name="Примечание 7 29 5" xfId="45178"/>
    <cellStyle name="Примечание 7 29 6" xfId="45179"/>
    <cellStyle name="Примечание 7 29 7" xfId="45180"/>
    <cellStyle name="Примечание 7 29 8" xfId="45181"/>
    <cellStyle name="Примечание 7 3" xfId="45182"/>
    <cellStyle name="Примечание 7 3 2" xfId="45183"/>
    <cellStyle name="Примечание 7 3 2 2" xfId="45184"/>
    <cellStyle name="Примечание 7 3 2 3" xfId="45185"/>
    <cellStyle name="Примечание 7 3 2 4" xfId="45186"/>
    <cellStyle name="Примечание 7 3 2 5" xfId="45187"/>
    <cellStyle name="Примечание 7 3 2 6" xfId="45188"/>
    <cellStyle name="Примечание 7 3 2 7" xfId="45189"/>
    <cellStyle name="Примечание 7 3 3" xfId="45190"/>
    <cellStyle name="Примечание 7 3 4" xfId="45191"/>
    <cellStyle name="Примечание 7 3 5" xfId="45192"/>
    <cellStyle name="Примечание 7 3 6" xfId="45193"/>
    <cellStyle name="Примечание 7 3 7" xfId="45194"/>
    <cellStyle name="Примечание 7 3 8" xfId="45195"/>
    <cellStyle name="Примечание 7 30" xfId="45196"/>
    <cellStyle name="Примечание 7 30 2" xfId="45197"/>
    <cellStyle name="Примечание 7 30 2 2" xfId="45198"/>
    <cellStyle name="Примечание 7 30 2 3" xfId="45199"/>
    <cellStyle name="Примечание 7 30 2 4" xfId="45200"/>
    <cellStyle name="Примечание 7 30 2 5" xfId="45201"/>
    <cellStyle name="Примечание 7 30 2 6" xfId="45202"/>
    <cellStyle name="Примечание 7 30 2 7" xfId="45203"/>
    <cellStyle name="Примечание 7 30 3" xfId="45204"/>
    <cellStyle name="Примечание 7 30 4" xfId="45205"/>
    <cellStyle name="Примечание 7 30 5" xfId="45206"/>
    <cellStyle name="Примечание 7 30 6" xfId="45207"/>
    <cellStyle name="Примечание 7 30 7" xfId="45208"/>
    <cellStyle name="Примечание 7 30 8" xfId="45209"/>
    <cellStyle name="Примечание 7 31" xfId="45210"/>
    <cellStyle name="Примечание 7 31 2" xfId="45211"/>
    <cellStyle name="Примечание 7 31 2 2" xfId="45212"/>
    <cellStyle name="Примечание 7 31 2 3" xfId="45213"/>
    <cellStyle name="Примечание 7 31 2 4" xfId="45214"/>
    <cellStyle name="Примечание 7 31 2 5" xfId="45215"/>
    <cellStyle name="Примечание 7 31 2 6" xfId="45216"/>
    <cellStyle name="Примечание 7 31 2 7" xfId="45217"/>
    <cellStyle name="Примечание 7 31 3" xfId="45218"/>
    <cellStyle name="Примечание 7 31 4" xfId="45219"/>
    <cellStyle name="Примечание 7 31 5" xfId="45220"/>
    <cellStyle name="Примечание 7 31 6" xfId="45221"/>
    <cellStyle name="Примечание 7 31 7" xfId="45222"/>
    <cellStyle name="Примечание 7 31 8" xfId="45223"/>
    <cellStyle name="Примечание 7 32" xfId="45224"/>
    <cellStyle name="Примечание 7 32 2" xfId="45225"/>
    <cellStyle name="Примечание 7 32 2 2" xfId="45226"/>
    <cellStyle name="Примечание 7 32 2 3" xfId="45227"/>
    <cellStyle name="Примечание 7 32 2 4" xfId="45228"/>
    <cellStyle name="Примечание 7 32 2 5" xfId="45229"/>
    <cellStyle name="Примечание 7 32 2 6" xfId="45230"/>
    <cellStyle name="Примечание 7 32 2 7" xfId="45231"/>
    <cellStyle name="Примечание 7 32 3" xfId="45232"/>
    <cellStyle name="Примечание 7 32 4" xfId="45233"/>
    <cellStyle name="Примечание 7 32 5" xfId="45234"/>
    <cellStyle name="Примечание 7 32 6" xfId="45235"/>
    <cellStyle name="Примечание 7 32 7" xfId="45236"/>
    <cellStyle name="Примечание 7 32 8" xfId="45237"/>
    <cellStyle name="Примечание 7 33" xfId="45238"/>
    <cellStyle name="Примечание 7 33 2" xfId="45239"/>
    <cellStyle name="Примечание 7 33 2 2" xfId="45240"/>
    <cellStyle name="Примечание 7 33 2 3" xfId="45241"/>
    <cellStyle name="Примечание 7 33 2 4" xfId="45242"/>
    <cellStyle name="Примечание 7 33 2 5" xfId="45243"/>
    <cellStyle name="Примечание 7 33 2 6" xfId="45244"/>
    <cellStyle name="Примечание 7 33 2 7" xfId="45245"/>
    <cellStyle name="Примечание 7 33 3" xfId="45246"/>
    <cellStyle name="Примечание 7 33 4" xfId="45247"/>
    <cellStyle name="Примечание 7 33 5" xfId="45248"/>
    <cellStyle name="Примечание 7 33 6" xfId="45249"/>
    <cellStyle name="Примечание 7 33 7" xfId="45250"/>
    <cellStyle name="Примечание 7 33 8" xfId="45251"/>
    <cellStyle name="Примечание 7 34" xfId="45252"/>
    <cellStyle name="Примечание 7 34 2" xfId="45253"/>
    <cellStyle name="Примечание 7 34 2 2" xfId="45254"/>
    <cellStyle name="Примечание 7 34 2 3" xfId="45255"/>
    <cellStyle name="Примечание 7 34 2 4" xfId="45256"/>
    <cellStyle name="Примечание 7 34 2 5" xfId="45257"/>
    <cellStyle name="Примечание 7 34 2 6" xfId="45258"/>
    <cellStyle name="Примечание 7 34 2 7" xfId="45259"/>
    <cellStyle name="Примечание 7 34 3" xfId="45260"/>
    <cellStyle name="Примечание 7 34 4" xfId="45261"/>
    <cellStyle name="Примечание 7 34 5" xfId="45262"/>
    <cellStyle name="Примечание 7 34 6" xfId="45263"/>
    <cellStyle name="Примечание 7 34 7" xfId="45264"/>
    <cellStyle name="Примечание 7 34 8" xfId="45265"/>
    <cellStyle name="Примечание 7 35" xfId="45266"/>
    <cellStyle name="Примечание 7 35 2" xfId="45267"/>
    <cellStyle name="Примечание 7 35 2 2" xfId="45268"/>
    <cellStyle name="Примечание 7 35 2 3" xfId="45269"/>
    <cellStyle name="Примечание 7 35 2 4" xfId="45270"/>
    <cellStyle name="Примечание 7 35 2 5" xfId="45271"/>
    <cellStyle name="Примечание 7 35 2 6" xfId="45272"/>
    <cellStyle name="Примечание 7 35 2 7" xfId="45273"/>
    <cellStyle name="Примечание 7 35 3" xfId="45274"/>
    <cellStyle name="Примечание 7 35 4" xfId="45275"/>
    <cellStyle name="Примечание 7 35 5" xfId="45276"/>
    <cellStyle name="Примечание 7 35 6" xfId="45277"/>
    <cellStyle name="Примечание 7 35 7" xfId="45278"/>
    <cellStyle name="Примечание 7 35 8" xfId="45279"/>
    <cellStyle name="Примечание 7 36" xfId="45280"/>
    <cellStyle name="Примечание 7 36 2" xfId="45281"/>
    <cellStyle name="Примечание 7 36 2 2" xfId="45282"/>
    <cellStyle name="Примечание 7 36 2 3" xfId="45283"/>
    <cellStyle name="Примечание 7 36 2 4" xfId="45284"/>
    <cellStyle name="Примечание 7 36 2 5" xfId="45285"/>
    <cellStyle name="Примечание 7 36 2 6" xfId="45286"/>
    <cellStyle name="Примечание 7 36 2 7" xfId="45287"/>
    <cellStyle name="Примечание 7 36 3" xfId="45288"/>
    <cellStyle name="Примечание 7 36 4" xfId="45289"/>
    <cellStyle name="Примечание 7 36 5" xfId="45290"/>
    <cellStyle name="Примечание 7 36 6" xfId="45291"/>
    <cellStyle name="Примечание 7 36 7" xfId="45292"/>
    <cellStyle name="Примечание 7 36 8" xfId="45293"/>
    <cellStyle name="Примечание 7 37" xfId="45294"/>
    <cellStyle name="Примечание 7 37 2" xfId="45295"/>
    <cellStyle name="Примечание 7 37 2 2" xfId="45296"/>
    <cellStyle name="Примечание 7 37 2 3" xfId="45297"/>
    <cellStyle name="Примечание 7 37 2 4" xfId="45298"/>
    <cellStyle name="Примечание 7 37 2 5" xfId="45299"/>
    <cellStyle name="Примечание 7 37 2 6" xfId="45300"/>
    <cellStyle name="Примечание 7 37 2 7" xfId="45301"/>
    <cellStyle name="Примечание 7 37 3" xfId="45302"/>
    <cellStyle name="Примечание 7 37 4" xfId="45303"/>
    <cellStyle name="Примечание 7 37 5" xfId="45304"/>
    <cellStyle name="Примечание 7 37 6" xfId="45305"/>
    <cellStyle name="Примечание 7 37 7" xfId="45306"/>
    <cellStyle name="Примечание 7 37 8" xfId="45307"/>
    <cellStyle name="Примечание 7 38" xfId="45308"/>
    <cellStyle name="Примечание 7 38 2" xfId="45309"/>
    <cellStyle name="Примечание 7 38 3" xfId="45310"/>
    <cellStyle name="Примечание 7 38 4" xfId="45311"/>
    <cellStyle name="Примечание 7 38 5" xfId="45312"/>
    <cellStyle name="Примечание 7 38 6" xfId="45313"/>
    <cellStyle name="Примечание 7 38 7" xfId="45314"/>
    <cellStyle name="Примечание 7 39" xfId="45315"/>
    <cellStyle name="Примечание 7 4" xfId="45316"/>
    <cellStyle name="Примечание 7 4 2" xfId="45317"/>
    <cellStyle name="Примечание 7 4 2 2" xfId="45318"/>
    <cellStyle name="Примечание 7 4 2 3" xfId="45319"/>
    <cellStyle name="Примечание 7 4 2 4" xfId="45320"/>
    <cellStyle name="Примечание 7 4 2 5" xfId="45321"/>
    <cellStyle name="Примечание 7 4 2 6" xfId="45322"/>
    <cellStyle name="Примечание 7 4 2 7" xfId="45323"/>
    <cellStyle name="Примечание 7 4 3" xfId="45324"/>
    <cellStyle name="Примечание 7 4 4" xfId="45325"/>
    <cellStyle name="Примечание 7 4 5" xfId="45326"/>
    <cellStyle name="Примечание 7 4 6" xfId="45327"/>
    <cellStyle name="Примечание 7 4 7" xfId="45328"/>
    <cellStyle name="Примечание 7 4 8" xfId="45329"/>
    <cellStyle name="Примечание 7 40" xfId="45330"/>
    <cellStyle name="Примечание 7 41" xfId="45331"/>
    <cellStyle name="Примечание 7 42" xfId="45332"/>
    <cellStyle name="Примечание 7 43" xfId="45333"/>
    <cellStyle name="Примечание 7 44" xfId="45334"/>
    <cellStyle name="Примечание 7 5" xfId="45335"/>
    <cellStyle name="Примечание 7 5 2" xfId="45336"/>
    <cellStyle name="Примечание 7 5 2 2" xfId="45337"/>
    <cellStyle name="Примечание 7 5 2 3" xfId="45338"/>
    <cellStyle name="Примечание 7 5 2 4" xfId="45339"/>
    <cellStyle name="Примечание 7 5 2 5" xfId="45340"/>
    <cellStyle name="Примечание 7 5 2 6" xfId="45341"/>
    <cellStyle name="Примечание 7 5 2 7" xfId="45342"/>
    <cellStyle name="Примечание 7 5 3" xfId="45343"/>
    <cellStyle name="Примечание 7 5 4" xfId="45344"/>
    <cellStyle name="Примечание 7 5 5" xfId="45345"/>
    <cellStyle name="Примечание 7 5 6" xfId="45346"/>
    <cellStyle name="Примечание 7 5 7" xfId="45347"/>
    <cellStyle name="Примечание 7 5 8" xfId="45348"/>
    <cellStyle name="Примечание 7 6" xfId="45349"/>
    <cellStyle name="Примечание 7 6 2" xfId="45350"/>
    <cellStyle name="Примечание 7 6 2 2" xfId="45351"/>
    <cellStyle name="Примечание 7 6 2 3" xfId="45352"/>
    <cellStyle name="Примечание 7 6 2 4" xfId="45353"/>
    <cellStyle name="Примечание 7 6 2 5" xfId="45354"/>
    <cellStyle name="Примечание 7 6 2 6" xfId="45355"/>
    <cellStyle name="Примечание 7 6 2 7" xfId="45356"/>
    <cellStyle name="Примечание 7 6 3" xfId="45357"/>
    <cellStyle name="Примечание 7 6 4" xfId="45358"/>
    <cellStyle name="Примечание 7 6 5" xfId="45359"/>
    <cellStyle name="Примечание 7 6 6" xfId="45360"/>
    <cellStyle name="Примечание 7 6 7" xfId="45361"/>
    <cellStyle name="Примечание 7 6 8" xfId="45362"/>
    <cellStyle name="Примечание 7 7" xfId="45363"/>
    <cellStyle name="Примечание 7 7 2" xfId="45364"/>
    <cellStyle name="Примечание 7 7 2 2" xfId="45365"/>
    <cellStyle name="Примечание 7 7 2 3" xfId="45366"/>
    <cellStyle name="Примечание 7 7 2 4" xfId="45367"/>
    <cellStyle name="Примечание 7 7 2 5" xfId="45368"/>
    <cellStyle name="Примечание 7 7 2 6" xfId="45369"/>
    <cellStyle name="Примечание 7 7 2 7" xfId="45370"/>
    <cellStyle name="Примечание 7 7 3" xfId="45371"/>
    <cellStyle name="Примечание 7 7 4" xfId="45372"/>
    <cellStyle name="Примечание 7 7 5" xfId="45373"/>
    <cellStyle name="Примечание 7 7 6" xfId="45374"/>
    <cellStyle name="Примечание 7 7 7" xfId="45375"/>
    <cellStyle name="Примечание 7 7 8" xfId="45376"/>
    <cellStyle name="Примечание 7 8" xfId="45377"/>
    <cellStyle name="Примечание 7 8 2" xfId="45378"/>
    <cellStyle name="Примечание 7 8 2 2" xfId="45379"/>
    <cellStyle name="Примечание 7 8 2 3" xfId="45380"/>
    <cellStyle name="Примечание 7 8 2 4" xfId="45381"/>
    <cellStyle name="Примечание 7 8 2 5" xfId="45382"/>
    <cellStyle name="Примечание 7 8 2 6" xfId="45383"/>
    <cellStyle name="Примечание 7 8 2 7" xfId="45384"/>
    <cellStyle name="Примечание 7 8 3" xfId="45385"/>
    <cellStyle name="Примечание 7 8 4" xfId="45386"/>
    <cellStyle name="Примечание 7 8 5" xfId="45387"/>
    <cellStyle name="Примечание 7 8 6" xfId="45388"/>
    <cellStyle name="Примечание 7 8 7" xfId="45389"/>
    <cellStyle name="Примечание 7 8 8" xfId="45390"/>
    <cellStyle name="Примечание 7 9" xfId="45391"/>
    <cellStyle name="Примечание 7 9 2" xfId="45392"/>
    <cellStyle name="Примечание 7 9 2 2" xfId="45393"/>
    <cellStyle name="Примечание 7 9 2 3" xfId="45394"/>
    <cellStyle name="Примечание 7 9 2 4" xfId="45395"/>
    <cellStyle name="Примечание 7 9 2 5" xfId="45396"/>
    <cellStyle name="Примечание 7 9 2 6" xfId="45397"/>
    <cellStyle name="Примечание 7 9 2 7" xfId="45398"/>
    <cellStyle name="Примечание 7 9 3" xfId="45399"/>
    <cellStyle name="Примечание 7 9 4" xfId="45400"/>
    <cellStyle name="Примечание 7 9 5" xfId="45401"/>
    <cellStyle name="Примечание 7 9 6" xfId="45402"/>
    <cellStyle name="Примечание 7 9 7" xfId="45403"/>
    <cellStyle name="Примечание 7 9 8" xfId="45404"/>
    <cellStyle name="Примечание 7_7 Расчёт тарифа 2011-2012 МЭС Востока" xfId="45405"/>
    <cellStyle name="Примечание 8" xfId="45406"/>
    <cellStyle name="Примечание 8 10" xfId="45407"/>
    <cellStyle name="Примечание 8 10 2" xfId="45408"/>
    <cellStyle name="Примечание 8 10 2 2" xfId="45409"/>
    <cellStyle name="Примечание 8 10 2 2 2" xfId="45410"/>
    <cellStyle name="Примечание 8 10 2 2 3" xfId="45411"/>
    <cellStyle name="Примечание 8 10 2 2 4" xfId="45412"/>
    <cellStyle name="Примечание 8 10 2 2 5" xfId="45413"/>
    <cellStyle name="Примечание 8 10 2 3" xfId="45414"/>
    <cellStyle name="Примечание 8 10 2 3 2" xfId="45415"/>
    <cellStyle name="Примечание 8 10 2 3 3" xfId="45416"/>
    <cellStyle name="Примечание 8 10 2 3 4" xfId="45417"/>
    <cellStyle name="Примечание 8 10 2 3 5" xfId="45418"/>
    <cellStyle name="Примечание 8 10 2 4" xfId="45419"/>
    <cellStyle name="Примечание 8 10 2 5" xfId="45420"/>
    <cellStyle name="Примечание 8 10 2 6" xfId="45421"/>
    <cellStyle name="Примечание 8 10 2 7" xfId="45422"/>
    <cellStyle name="Примечание 8 10 3" xfId="45423"/>
    <cellStyle name="Примечание 8 10 3 2" xfId="45424"/>
    <cellStyle name="Примечание 8 10 3 2 2" xfId="45425"/>
    <cellStyle name="Примечание 8 10 3 2 3" xfId="45426"/>
    <cellStyle name="Примечание 8 10 3 2 4" xfId="45427"/>
    <cellStyle name="Примечание 8 10 3 2 5" xfId="45428"/>
    <cellStyle name="Примечание 8 10 3 3" xfId="45429"/>
    <cellStyle name="Примечание 8 10 3 3 2" xfId="45430"/>
    <cellStyle name="Примечание 8 10 3 3 3" xfId="45431"/>
    <cellStyle name="Примечание 8 10 3 3 4" xfId="45432"/>
    <cellStyle name="Примечание 8 10 3 3 5" xfId="45433"/>
    <cellStyle name="Примечание 8 10 4" xfId="45434"/>
    <cellStyle name="Примечание 8 10 4 2" xfId="45435"/>
    <cellStyle name="Примечание 8 10 4 3" xfId="45436"/>
    <cellStyle name="Примечание 8 10 4 4" xfId="45437"/>
    <cellStyle name="Примечание 8 10 4 5" xfId="45438"/>
    <cellStyle name="Примечание 8 10 5" xfId="45439"/>
    <cellStyle name="Примечание 8 10 5 2" xfId="45440"/>
    <cellStyle name="Примечание 8 10 5 3" xfId="45441"/>
    <cellStyle name="Примечание 8 10 5 4" xfId="45442"/>
    <cellStyle name="Примечание 8 10 5 5" xfId="45443"/>
    <cellStyle name="Примечание 8 10 6" xfId="45444"/>
    <cellStyle name="Примечание 8 10 7" xfId="45445"/>
    <cellStyle name="Примечание 8 10 8" xfId="45446"/>
    <cellStyle name="Примечание 8 11" xfId="45447"/>
    <cellStyle name="Примечание 8 11 2" xfId="45448"/>
    <cellStyle name="Примечание 8 11 2 2" xfId="45449"/>
    <cellStyle name="Примечание 8 11 2 3" xfId="45450"/>
    <cellStyle name="Примечание 8 11 2 4" xfId="45451"/>
    <cellStyle name="Примечание 8 11 2 5" xfId="45452"/>
    <cellStyle name="Примечание 8 11 2 6" xfId="45453"/>
    <cellStyle name="Примечание 8 11 2 7" xfId="45454"/>
    <cellStyle name="Примечание 8 11 3" xfId="45455"/>
    <cellStyle name="Примечание 8 11 4" xfId="45456"/>
    <cellStyle name="Примечание 8 11 5" xfId="45457"/>
    <cellStyle name="Примечание 8 11 6" xfId="45458"/>
    <cellStyle name="Примечание 8 11 7" xfId="45459"/>
    <cellStyle name="Примечание 8 11 8" xfId="45460"/>
    <cellStyle name="Примечание 8 12" xfId="45461"/>
    <cellStyle name="Примечание 8 12 2" xfId="45462"/>
    <cellStyle name="Примечание 8 12 2 2" xfId="45463"/>
    <cellStyle name="Примечание 8 12 2 3" xfId="45464"/>
    <cellStyle name="Примечание 8 12 2 4" xfId="45465"/>
    <cellStyle name="Примечание 8 12 2 5" xfId="45466"/>
    <cellStyle name="Примечание 8 12 2 6" xfId="45467"/>
    <cellStyle name="Примечание 8 12 2 7" xfId="45468"/>
    <cellStyle name="Примечание 8 12 3" xfId="45469"/>
    <cellStyle name="Примечание 8 12 4" xfId="45470"/>
    <cellStyle name="Примечание 8 12 5" xfId="45471"/>
    <cellStyle name="Примечание 8 12 6" xfId="45472"/>
    <cellStyle name="Примечание 8 12 7" xfId="45473"/>
    <cellStyle name="Примечание 8 12 8" xfId="45474"/>
    <cellStyle name="Примечание 8 13" xfId="45475"/>
    <cellStyle name="Примечание 8 13 2" xfId="45476"/>
    <cellStyle name="Примечание 8 13 2 2" xfId="45477"/>
    <cellStyle name="Примечание 8 13 2 3" xfId="45478"/>
    <cellStyle name="Примечание 8 13 2 4" xfId="45479"/>
    <cellStyle name="Примечание 8 13 2 5" xfId="45480"/>
    <cellStyle name="Примечание 8 13 2 6" xfId="45481"/>
    <cellStyle name="Примечание 8 13 2 7" xfId="45482"/>
    <cellStyle name="Примечание 8 13 3" xfId="45483"/>
    <cellStyle name="Примечание 8 13 4" xfId="45484"/>
    <cellStyle name="Примечание 8 13 5" xfId="45485"/>
    <cellStyle name="Примечание 8 13 6" xfId="45486"/>
    <cellStyle name="Примечание 8 13 7" xfId="45487"/>
    <cellStyle name="Примечание 8 13 8" xfId="45488"/>
    <cellStyle name="Примечание 8 14" xfId="45489"/>
    <cellStyle name="Примечание 8 14 2" xfId="45490"/>
    <cellStyle name="Примечание 8 14 2 2" xfId="45491"/>
    <cellStyle name="Примечание 8 14 2 3" xfId="45492"/>
    <cellStyle name="Примечание 8 14 2 4" xfId="45493"/>
    <cellStyle name="Примечание 8 14 2 5" xfId="45494"/>
    <cellStyle name="Примечание 8 14 2 6" xfId="45495"/>
    <cellStyle name="Примечание 8 14 2 7" xfId="45496"/>
    <cellStyle name="Примечание 8 14 3" xfId="45497"/>
    <cellStyle name="Примечание 8 14 4" xfId="45498"/>
    <cellStyle name="Примечание 8 14 5" xfId="45499"/>
    <cellStyle name="Примечание 8 14 6" xfId="45500"/>
    <cellStyle name="Примечание 8 14 7" xfId="45501"/>
    <cellStyle name="Примечание 8 14 8" xfId="45502"/>
    <cellStyle name="Примечание 8 15" xfId="45503"/>
    <cellStyle name="Примечание 8 15 2" xfId="45504"/>
    <cellStyle name="Примечание 8 15 2 2" xfId="45505"/>
    <cellStyle name="Примечание 8 15 2 3" xfId="45506"/>
    <cellStyle name="Примечание 8 15 2 4" xfId="45507"/>
    <cellStyle name="Примечание 8 15 2 5" xfId="45508"/>
    <cellStyle name="Примечание 8 15 2 6" xfId="45509"/>
    <cellStyle name="Примечание 8 15 2 7" xfId="45510"/>
    <cellStyle name="Примечание 8 15 3" xfId="45511"/>
    <cellStyle name="Примечание 8 15 4" xfId="45512"/>
    <cellStyle name="Примечание 8 15 5" xfId="45513"/>
    <cellStyle name="Примечание 8 15 6" xfId="45514"/>
    <cellStyle name="Примечание 8 15 7" xfId="45515"/>
    <cellStyle name="Примечание 8 15 8" xfId="45516"/>
    <cellStyle name="Примечание 8 16" xfId="45517"/>
    <cellStyle name="Примечание 8 16 2" xfId="45518"/>
    <cellStyle name="Примечание 8 16 2 2" xfId="45519"/>
    <cellStyle name="Примечание 8 16 2 3" xfId="45520"/>
    <cellStyle name="Примечание 8 16 2 4" xfId="45521"/>
    <cellStyle name="Примечание 8 16 2 5" xfId="45522"/>
    <cellStyle name="Примечание 8 16 2 6" xfId="45523"/>
    <cellStyle name="Примечание 8 16 2 7" xfId="45524"/>
    <cellStyle name="Примечание 8 16 3" xfId="45525"/>
    <cellStyle name="Примечание 8 16 4" xfId="45526"/>
    <cellStyle name="Примечание 8 16 5" xfId="45527"/>
    <cellStyle name="Примечание 8 16 6" xfId="45528"/>
    <cellStyle name="Примечание 8 16 7" xfId="45529"/>
    <cellStyle name="Примечание 8 16 8" xfId="45530"/>
    <cellStyle name="Примечание 8 17" xfId="45531"/>
    <cellStyle name="Примечание 8 17 2" xfId="45532"/>
    <cellStyle name="Примечание 8 17 2 2" xfId="45533"/>
    <cellStyle name="Примечание 8 17 2 3" xfId="45534"/>
    <cellStyle name="Примечание 8 17 2 4" xfId="45535"/>
    <cellStyle name="Примечание 8 17 2 5" xfId="45536"/>
    <cellStyle name="Примечание 8 17 2 6" xfId="45537"/>
    <cellStyle name="Примечание 8 17 2 7" xfId="45538"/>
    <cellStyle name="Примечание 8 17 3" xfId="45539"/>
    <cellStyle name="Примечание 8 17 4" xfId="45540"/>
    <cellStyle name="Примечание 8 17 5" xfId="45541"/>
    <cellStyle name="Примечание 8 17 6" xfId="45542"/>
    <cellStyle name="Примечание 8 17 7" xfId="45543"/>
    <cellStyle name="Примечание 8 17 8" xfId="45544"/>
    <cellStyle name="Примечание 8 18" xfId="45545"/>
    <cellStyle name="Примечание 8 18 2" xfId="45546"/>
    <cellStyle name="Примечание 8 18 2 2" xfId="45547"/>
    <cellStyle name="Примечание 8 18 2 3" xfId="45548"/>
    <cellStyle name="Примечание 8 18 2 4" xfId="45549"/>
    <cellStyle name="Примечание 8 18 2 5" xfId="45550"/>
    <cellStyle name="Примечание 8 18 2 6" xfId="45551"/>
    <cellStyle name="Примечание 8 18 2 7" xfId="45552"/>
    <cellStyle name="Примечание 8 18 3" xfId="45553"/>
    <cellStyle name="Примечание 8 18 4" xfId="45554"/>
    <cellStyle name="Примечание 8 18 5" xfId="45555"/>
    <cellStyle name="Примечание 8 18 6" xfId="45556"/>
    <cellStyle name="Примечание 8 18 7" xfId="45557"/>
    <cellStyle name="Примечание 8 18 8" xfId="45558"/>
    <cellStyle name="Примечание 8 19" xfId="45559"/>
    <cellStyle name="Примечание 8 19 2" xfId="45560"/>
    <cellStyle name="Примечание 8 19 2 2" xfId="45561"/>
    <cellStyle name="Примечание 8 19 2 3" xfId="45562"/>
    <cellStyle name="Примечание 8 19 2 4" xfId="45563"/>
    <cellStyle name="Примечание 8 19 2 5" xfId="45564"/>
    <cellStyle name="Примечание 8 19 2 6" xfId="45565"/>
    <cellStyle name="Примечание 8 19 2 7" xfId="45566"/>
    <cellStyle name="Примечание 8 19 3" xfId="45567"/>
    <cellStyle name="Примечание 8 19 4" xfId="45568"/>
    <cellStyle name="Примечание 8 19 5" xfId="45569"/>
    <cellStyle name="Примечание 8 19 6" xfId="45570"/>
    <cellStyle name="Примечание 8 19 7" xfId="45571"/>
    <cellStyle name="Примечание 8 19 8" xfId="45572"/>
    <cellStyle name="Примечание 8 2" xfId="45573"/>
    <cellStyle name="Примечание 8 2 2" xfId="45574"/>
    <cellStyle name="Примечание 8 2 2 2" xfId="45575"/>
    <cellStyle name="Примечание 8 2 2 2 2" xfId="45576"/>
    <cellStyle name="Примечание 8 2 2 2 3" xfId="45577"/>
    <cellStyle name="Примечание 8 2 2 2 4" xfId="45578"/>
    <cellStyle name="Примечание 8 2 2 2 5" xfId="45579"/>
    <cellStyle name="Примечание 8 2 2 3" xfId="45580"/>
    <cellStyle name="Примечание 8 2 2 3 2" xfId="45581"/>
    <cellStyle name="Примечание 8 2 2 3 3" xfId="45582"/>
    <cellStyle name="Примечание 8 2 2 3 4" xfId="45583"/>
    <cellStyle name="Примечание 8 2 2 3 5" xfId="45584"/>
    <cellStyle name="Примечание 8 2 2 4" xfId="45585"/>
    <cellStyle name="Примечание 8 2 2 5" xfId="45586"/>
    <cellStyle name="Примечание 8 2 2 6" xfId="45587"/>
    <cellStyle name="Примечание 8 2 2 7" xfId="45588"/>
    <cellStyle name="Примечание 8 2 3" xfId="45589"/>
    <cellStyle name="Примечание 8 2 3 2" xfId="45590"/>
    <cellStyle name="Примечание 8 2 3 2 2" xfId="45591"/>
    <cellStyle name="Примечание 8 2 3 2 3" xfId="45592"/>
    <cellStyle name="Примечание 8 2 3 2 4" xfId="45593"/>
    <cellStyle name="Примечание 8 2 3 2 5" xfId="45594"/>
    <cellStyle name="Примечание 8 2 3 3" xfId="45595"/>
    <cellStyle name="Примечание 8 2 3 3 2" xfId="45596"/>
    <cellStyle name="Примечание 8 2 3 3 3" xfId="45597"/>
    <cellStyle name="Примечание 8 2 3 3 4" xfId="45598"/>
    <cellStyle name="Примечание 8 2 3 3 5" xfId="45599"/>
    <cellStyle name="Примечание 8 2 4" xfId="45600"/>
    <cellStyle name="Примечание 8 2 4 2" xfId="45601"/>
    <cellStyle name="Примечание 8 2 4 3" xfId="45602"/>
    <cellStyle name="Примечание 8 2 4 4" xfId="45603"/>
    <cellStyle name="Примечание 8 2 4 5" xfId="45604"/>
    <cellStyle name="Примечание 8 2 5" xfId="45605"/>
    <cellStyle name="Примечание 8 2 5 2" xfId="45606"/>
    <cellStyle name="Примечание 8 2 5 3" xfId="45607"/>
    <cellStyle name="Примечание 8 2 5 4" xfId="45608"/>
    <cellStyle name="Примечание 8 2 5 5" xfId="45609"/>
    <cellStyle name="Примечание 8 2 6" xfId="45610"/>
    <cellStyle name="Примечание 8 2 7" xfId="45611"/>
    <cellStyle name="Примечание 8 2 8" xfId="45612"/>
    <cellStyle name="Примечание 8 20" xfId="45613"/>
    <cellStyle name="Примечание 8 20 2" xfId="45614"/>
    <cellStyle name="Примечание 8 20 2 2" xfId="45615"/>
    <cellStyle name="Примечание 8 20 2 3" xfId="45616"/>
    <cellStyle name="Примечание 8 20 2 4" xfId="45617"/>
    <cellStyle name="Примечание 8 20 2 5" xfId="45618"/>
    <cellStyle name="Примечание 8 20 2 6" xfId="45619"/>
    <cellStyle name="Примечание 8 20 2 7" xfId="45620"/>
    <cellStyle name="Примечание 8 20 3" xfId="45621"/>
    <cellStyle name="Примечание 8 20 4" xfId="45622"/>
    <cellStyle name="Примечание 8 20 5" xfId="45623"/>
    <cellStyle name="Примечание 8 20 6" xfId="45624"/>
    <cellStyle name="Примечание 8 20 7" xfId="45625"/>
    <cellStyle name="Примечание 8 20 8" xfId="45626"/>
    <cellStyle name="Примечание 8 21" xfId="45627"/>
    <cellStyle name="Примечание 8 21 2" xfId="45628"/>
    <cellStyle name="Примечание 8 21 2 2" xfId="45629"/>
    <cellStyle name="Примечание 8 21 2 3" xfId="45630"/>
    <cellStyle name="Примечание 8 21 2 4" xfId="45631"/>
    <cellStyle name="Примечание 8 21 2 5" xfId="45632"/>
    <cellStyle name="Примечание 8 21 2 6" xfId="45633"/>
    <cellStyle name="Примечание 8 21 2 7" xfId="45634"/>
    <cellStyle name="Примечание 8 21 3" xfId="45635"/>
    <cellStyle name="Примечание 8 21 4" xfId="45636"/>
    <cellStyle name="Примечание 8 21 5" xfId="45637"/>
    <cellStyle name="Примечание 8 21 6" xfId="45638"/>
    <cellStyle name="Примечание 8 21 7" xfId="45639"/>
    <cellStyle name="Примечание 8 21 8" xfId="45640"/>
    <cellStyle name="Примечание 8 22" xfId="45641"/>
    <cellStyle name="Примечание 8 22 2" xfId="45642"/>
    <cellStyle name="Примечание 8 22 2 2" xfId="45643"/>
    <cellStyle name="Примечание 8 22 2 3" xfId="45644"/>
    <cellStyle name="Примечание 8 22 2 4" xfId="45645"/>
    <cellStyle name="Примечание 8 22 2 5" xfId="45646"/>
    <cellStyle name="Примечание 8 22 2 6" xfId="45647"/>
    <cellStyle name="Примечание 8 22 2 7" xfId="45648"/>
    <cellStyle name="Примечание 8 22 3" xfId="45649"/>
    <cellStyle name="Примечание 8 22 4" xfId="45650"/>
    <cellStyle name="Примечание 8 22 5" xfId="45651"/>
    <cellStyle name="Примечание 8 22 6" xfId="45652"/>
    <cellStyle name="Примечание 8 22 7" xfId="45653"/>
    <cellStyle name="Примечание 8 22 8" xfId="45654"/>
    <cellStyle name="Примечание 8 23" xfId="45655"/>
    <cellStyle name="Примечание 8 23 2" xfId="45656"/>
    <cellStyle name="Примечание 8 23 2 2" xfId="45657"/>
    <cellStyle name="Примечание 8 23 2 3" xfId="45658"/>
    <cellStyle name="Примечание 8 23 2 4" xfId="45659"/>
    <cellStyle name="Примечание 8 23 2 5" xfId="45660"/>
    <cellStyle name="Примечание 8 23 2 6" xfId="45661"/>
    <cellStyle name="Примечание 8 23 2 7" xfId="45662"/>
    <cellStyle name="Примечание 8 23 3" xfId="45663"/>
    <cellStyle name="Примечание 8 23 4" xfId="45664"/>
    <cellStyle name="Примечание 8 23 5" xfId="45665"/>
    <cellStyle name="Примечание 8 23 6" xfId="45666"/>
    <cellStyle name="Примечание 8 23 7" xfId="45667"/>
    <cellStyle name="Примечание 8 23 8" xfId="45668"/>
    <cellStyle name="Примечание 8 24" xfId="45669"/>
    <cellStyle name="Примечание 8 24 2" xfId="45670"/>
    <cellStyle name="Примечание 8 24 2 2" xfId="45671"/>
    <cellStyle name="Примечание 8 24 2 3" xfId="45672"/>
    <cellStyle name="Примечание 8 24 2 4" xfId="45673"/>
    <cellStyle name="Примечание 8 24 2 5" xfId="45674"/>
    <cellStyle name="Примечание 8 24 2 6" xfId="45675"/>
    <cellStyle name="Примечание 8 24 2 7" xfId="45676"/>
    <cellStyle name="Примечание 8 24 3" xfId="45677"/>
    <cellStyle name="Примечание 8 24 4" xfId="45678"/>
    <cellStyle name="Примечание 8 24 5" xfId="45679"/>
    <cellStyle name="Примечание 8 24 6" xfId="45680"/>
    <cellStyle name="Примечание 8 24 7" xfId="45681"/>
    <cellStyle name="Примечание 8 24 8" xfId="45682"/>
    <cellStyle name="Примечание 8 25" xfId="45683"/>
    <cellStyle name="Примечание 8 25 2" xfId="45684"/>
    <cellStyle name="Примечание 8 25 2 2" xfId="45685"/>
    <cellStyle name="Примечание 8 25 2 3" xfId="45686"/>
    <cellStyle name="Примечание 8 25 2 4" xfId="45687"/>
    <cellStyle name="Примечание 8 25 2 5" xfId="45688"/>
    <cellStyle name="Примечание 8 25 2 6" xfId="45689"/>
    <cellStyle name="Примечание 8 25 2 7" xfId="45690"/>
    <cellStyle name="Примечание 8 25 3" xfId="45691"/>
    <cellStyle name="Примечание 8 25 4" xfId="45692"/>
    <cellStyle name="Примечание 8 25 5" xfId="45693"/>
    <cellStyle name="Примечание 8 25 6" xfId="45694"/>
    <cellStyle name="Примечание 8 25 7" xfId="45695"/>
    <cellStyle name="Примечание 8 25 8" xfId="45696"/>
    <cellStyle name="Примечание 8 26" xfId="45697"/>
    <cellStyle name="Примечание 8 26 2" xfId="45698"/>
    <cellStyle name="Примечание 8 26 2 2" xfId="45699"/>
    <cellStyle name="Примечание 8 26 2 3" xfId="45700"/>
    <cellStyle name="Примечание 8 26 2 4" xfId="45701"/>
    <cellStyle name="Примечание 8 26 2 5" xfId="45702"/>
    <cellStyle name="Примечание 8 26 2 6" xfId="45703"/>
    <cellStyle name="Примечание 8 26 2 7" xfId="45704"/>
    <cellStyle name="Примечание 8 26 3" xfId="45705"/>
    <cellStyle name="Примечание 8 26 4" xfId="45706"/>
    <cellStyle name="Примечание 8 26 5" xfId="45707"/>
    <cellStyle name="Примечание 8 26 6" xfId="45708"/>
    <cellStyle name="Примечание 8 26 7" xfId="45709"/>
    <cellStyle name="Примечание 8 26 8" xfId="45710"/>
    <cellStyle name="Примечание 8 27" xfId="45711"/>
    <cellStyle name="Примечание 8 27 2" xfId="45712"/>
    <cellStyle name="Примечание 8 27 2 2" xfId="45713"/>
    <cellStyle name="Примечание 8 27 2 3" xfId="45714"/>
    <cellStyle name="Примечание 8 27 2 4" xfId="45715"/>
    <cellStyle name="Примечание 8 27 2 5" xfId="45716"/>
    <cellStyle name="Примечание 8 27 2 6" xfId="45717"/>
    <cellStyle name="Примечание 8 27 2 7" xfId="45718"/>
    <cellStyle name="Примечание 8 27 3" xfId="45719"/>
    <cellStyle name="Примечание 8 27 4" xfId="45720"/>
    <cellStyle name="Примечание 8 27 5" xfId="45721"/>
    <cellStyle name="Примечание 8 27 6" xfId="45722"/>
    <cellStyle name="Примечание 8 27 7" xfId="45723"/>
    <cellStyle name="Примечание 8 27 8" xfId="45724"/>
    <cellStyle name="Примечание 8 28" xfId="45725"/>
    <cellStyle name="Примечание 8 28 2" xfId="45726"/>
    <cellStyle name="Примечание 8 28 2 2" xfId="45727"/>
    <cellStyle name="Примечание 8 28 2 3" xfId="45728"/>
    <cellStyle name="Примечание 8 28 2 4" xfId="45729"/>
    <cellStyle name="Примечание 8 28 2 5" xfId="45730"/>
    <cellStyle name="Примечание 8 28 2 6" xfId="45731"/>
    <cellStyle name="Примечание 8 28 2 7" xfId="45732"/>
    <cellStyle name="Примечание 8 28 3" xfId="45733"/>
    <cellStyle name="Примечание 8 28 4" xfId="45734"/>
    <cellStyle name="Примечание 8 28 5" xfId="45735"/>
    <cellStyle name="Примечание 8 28 6" xfId="45736"/>
    <cellStyle name="Примечание 8 28 7" xfId="45737"/>
    <cellStyle name="Примечание 8 28 8" xfId="45738"/>
    <cellStyle name="Примечание 8 29" xfId="45739"/>
    <cellStyle name="Примечание 8 29 2" xfId="45740"/>
    <cellStyle name="Примечание 8 29 2 2" xfId="45741"/>
    <cellStyle name="Примечание 8 29 2 3" xfId="45742"/>
    <cellStyle name="Примечание 8 29 2 4" xfId="45743"/>
    <cellStyle name="Примечание 8 29 2 5" xfId="45744"/>
    <cellStyle name="Примечание 8 29 2 6" xfId="45745"/>
    <cellStyle name="Примечание 8 29 2 7" xfId="45746"/>
    <cellStyle name="Примечание 8 29 3" xfId="45747"/>
    <cellStyle name="Примечание 8 29 4" xfId="45748"/>
    <cellStyle name="Примечание 8 29 5" xfId="45749"/>
    <cellStyle name="Примечание 8 29 6" xfId="45750"/>
    <cellStyle name="Примечание 8 29 7" xfId="45751"/>
    <cellStyle name="Примечание 8 29 8" xfId="45752"/>
    <cellStyle name="Примечание 8 3" xfId="45753"/>
    <cellStyle name="Примечание 8 3 2" xfId="45754"/>
    <cellStyle name="Примечание 8 3 2 2" xfId="45755"/>
    <cellStyle name="Примечание 8 3 2 2 2" xfId="45756"/>
    <cellStyle name="Примечание 8 3 2 2 3" xfId="45757"/>
    <cellStyle name="Примечание 8 3 2 2 4" xfId="45758"/>
    <cellStyle name="Примечание 8 3 2 2 5" xfId="45759"/>
    <cellStyle name="Примечание 8 3 2 3" xfId="45760"/>
    <cellStyle name="Примечание 8 3 2 3 2" xfId="45761"/>
    <cellStyle name="Примечание 8 3 2 3 3" xfId="45762"/>
    <cellStyle name="Примечание 8 3 2 3 4" xfId="45763"/>
    <cellStyle name="Примечание 8 3 2 3 5" xfId="45764"/>
    <cellStyle name="Примечание 8 3 2 4" xfId="45765"/>
    <cellStyle name="Примечание 8 3 2 5" xfId="45766"/>
    <cellStyle name="Примечание 8 3 2 6" xfId="45767"/>
    <cellStyle name="Примечание 8 3 2 7" xfId="45768"/>
    <cellStyle name="Примечание 8 3 3" xfId="45769"/>
    <cellStyle name="Примечание 8 3 3 2" xfId="45770"/>
    <cellStyle name="Примечание 8 3 3 2 2" xfId="45771"/>
    <cellStyle name="Примечание 8 3 3 2 3" xfId="45772"/>
    <cellStyle name="Примечание 8 3 3 2 4" xfId="45773"/>
    <cellStyle name="Примечание 8 3 3 2 5" xfId="45774"/>
    <cellStyle name="Примечание 8 3 3 3" xfId="45775"/>
    <cellStyle name="Примечание 8 3 3 3 2" xfId="45776"/>
    <cellStyle name="Примечание 8 3 3 3 3" xfId="45777"/>
    <cellStyle name="Примечание 8 3 3 3 4" xfId="45778"/>
    <cellStyle name="Примечание 8 3 3 3 5" xfId="45779"/>
    <cellStyle name="Примечание 8 3 4" xfId="45780"/>
    <cellStyle name="Примечание 8 3 4 2" xfId="45781"/>
    <cellStyle name="Примечание 8 3 4 3" xfId="45782"/>
    <cellStyle name="Примечание 8 3 4 4" xfId="45783"/>
    <cellStyle name="Примечание 8 3 4 5" xfId="45784"/>
    <cellStyle name="Примечание 8 3 5" xfId="45785"/>
    <cellStyle name="Примечание 8 3 5 2" xfId="45786"/>
    <cellStyle name="Примечание 8 3 5 3" xfId="45787"/>
    <cellStyle name="Примечание 8 3 5 4" xfId="45788"/>
    <cellStyle name="Примечание 8 3 5 5" xfId="45789"/>
    <cellStyle name="Примечание 8 3 6" xfId="45790"/>
    <cellStyle name="Примечание 8 3 7" xfId="45791"/>
    <cellStyle name="Примечание 8 3 8" xfId="45792"/>
    <cellStyle name="Примечание 8 30" xfId="45793"/>
    <cellStyle name="Примечание 8 30 2" xfId="45794"/>
    <cellStyle name="Примечание 8 30 2 2" xfId="45795"/>
    <cellStyle name="Примечание 8 30 2 3" xfId="45796"/>
    <cellStyle name="Примечание 8 30 2 4" xfId="45797"/>
    <cellStyle name="Примечание 8 30 2 5" xfId="45798"/>
    <cellStyle name="Примечание 8 30 2 6" xfId="45799"/>
    <cellStyle name="Примечание 8 30 2 7" xfId="45800"/>
    <cellStyle name="Примечание 8 30 3" xfId="45801"/>
    <cellStyle name="Примечание 8 30 4" xfId="45802"/>
    <cellStyle name="Примечание 8 30 5" xfId="45803"/>
    <cellStyle name="Примечание 8 30 6" xfId="45804"/>
    <cellStyle name="Примечание 8 30 7" xfId="45805"/>
    <cellStyle name="Примечание 8 30 8" xfId="45806"/>
    <cellStyle name="Примечание 8 31" xfId="45807"/>
    <cellStyle name="Примечание 8 31 2" xfId="45808"/>
    <cellStyle name="Примечание 8 31 2 2" xfId="45809"/>
    <cellStyle name="Примечание 8 31 2 3" xfId="45810"/>
    <cellStyle name="Примечание 8 31 2 4" xfId="45811"/>
    <cellStyle name="Примечание 8 31 2 5" xfId="45812"/>
    <cellStyle name="Примечание 8 31 2 6" xfId="45813"/>
    <cellStyle name="Примечание 8 31 2 7" xfId="45814"/>
    <cellStyle name="Примечание 8 31 3" xfId="45815"/>
    <cellStyle name="Примечание 8 31 4" xfId="45816"/>
    <cellStyle name="Примечание 8 31 5" xfId="45817"/>
    <cellStyle name="Примечание 8 31 6" xfId="45818"/>
    <cellStyle name="Примечание 8 31 7" xfId="45819"/>
    <cellStyle name="Примечание 8 31 8" xfId="45820"/>
    <cellStyle name="Примечание 8 32" xfId="45821"/>
    <cellStyle name="Примечание 8 32 2" xfId="45822"/>
    <cellStyle name="Примечание 8 32 2 2" xfId="45823"/>
    <cellStyle name="Примечание 8 32 2 3" xfId="45824"/>
    <cellStyle name="Примечание 8 32 2 4" xfId="45825"/>
    <cellStyle name="Примечание 8 32 2 5" xfId="45826"/>
    <cellStyle name="Примечание 8 32 2 6" xfId="45827"/>
    <cellStyle name="Примечание 8 32 2 7" xfId="45828"/>
    <cellStyle name="Примечание 8 32 3" xfId="45829"/>
    <cellStyle name="Примечание 8 32 4" xfId="45830"/>
    <cellStyle name="Примечание 8 32 5" xfId="45831"/>
    <cellStyle name="Примечание 8 32 6" xfId="45832"/>
    <cellStyle name="Примечание 8 32 7" xfId="45833"/>
    <cellStyle name="Примечание 8 32 8" xfId="45834"/>
    <cellStyle name="Примечание 8 33" xfId="45835"/>
    <cellStyle name="Примечание 8 33 2" xfId="45836"/>
    <cellStyle name="Примечание 8 33 2 2" xfId="45837"/>
    <cellStyle name="Примечание 8 33 2 3" xfId="45838"/>
    <cellStyle name="Примечание 8 33 2 4" xfId="45839"/>
    <cellStyle name="Примечание 8 33 2 5" xfId="45840"/>
    <cellStyle name="Примечание 8 33 2 6" xfId="45841"/>
    <cellStyle name="Примечание 8 33 2 7" xfId="45842"/>
    <cellStyle name="Примечание 8 33 3" xfId="45843"/>
    <cellStyle name="Примечание 8 33 4" xfId="45844"/>
    <cellStyle name="Примечание 8 33 5" xfId="45845"/>
    <cellStyle name="Примечание 8 33 6" xfId="45846"/>
    <cellStyle name="Примечание 8 33 7" xfId="45847"/>
    <cellStyle name="Примечание 8 33 8" xfId="45848"/>
    <cellStyle name="Примечание 8 34" xfId="45849"/>
    <cellStyle name="Примечание 8 34 2" xfId="45850"/>
    <cellStyle name="Примечание 8 34 2 2" xfId="45851"/>
    <cellStyle name="Примечание 8 34 2 3" xfId="45852"/>
    <cellStyle name="Примечание 8 34 2 4" xfId="45853"/>
    <cellStyle name="Примечание 8 34 2 5" xfId="45854"/>
    <cellStyle name="Примечание 8 34 2 6" xfId="45855"/>
    <cellStyle name="Примечание 8 34 2 7" xfId="45856"/>
    <cellStyle name="Примечание 8 34 3" xfId="45857"/>
    <cellStyle name="Примечание 8 34 4" xfId="45858"/>
    <cellStyle name="Примечание 8 34 5" xfId="45859"/>
    <cellStyle name="Примечание 8 34 6" xfId="45860"/>
    <cellStyle name="Примечание 8 34 7" xfId="45861"/>
    <cellStyle name="Примечание 8 34 8" xfId="45862"/>
    <cellStyle name="Примечание 8 35" xfId="45863"/>
    <cellStyle name="Примечание 8 35 2" xfId="45864"/>
    <cellStyle name="Примечание 8 35 2 2" xfId="45865"/>
    <cellStyle name="Примечание 8 35 2 3" xfId="45866"/>
    <cellStyle name="Примечание 8 35 2 4" xfId="45867"/>
    <cellStyle name="Примечание 8 35 2 5" xfId="45868"/>
    <cellStyle name="Примечание 8 35 2 6" xfId="45869"/>
    <cellStyle name="Примечание 8 35 2 7" xfId="45870"/>
    <cellStyle name="Примечание 8 35 3" xfId="45871"/>
    <cellStyle name="Примечание 8 35 4" xfId="45872"/>
    <cellStyle name="Примечание 8 35 5" xfId="45873"/>
    <cellStyle name="Примечание 8 35 6" xfId="45874"/>
    <cellStyle name="Примечание 8 35 7" xfId="45875"/>
    <cellStyle name="Примечание 8 35 8" xfId="45876"/>
    <cellStyle name="Примечание 8 36" xfId="45877"/>
    <cellStyle name="Примечание 8 36 2" xfId="45878"/>
    <cellStyle name="Примечание 8 36 2 2" xfId="45879"/>
    <cellStyle name="Примечание 8 36 2 3" xfId="45880"/>
    <cellStyle name="Примечание 8 36 2 4" xfId="45881"/>
    <cellStyle name="Примечание 8 36 2 5" xfId="45882"/>
    <cellStyle name="Примечание 8 36 2 6" xfId="45883"/>
    <cellStyle name="Примечание 8 36 2 7" xfId="45884"/>
    <cellStyle name="Примечание 8 36 3" xfId="45885"/>
    <cellStyle name="Примечание 8 36 4" xfId="45886"/>
    <cellStyle name="Примечание 8 36 5" xfId="45887"/>
    <cellStyle name="Примечание 8 36 6" xfId="45888"/>
    <cellStyle name="Примечание 8 36 7" xfId="45889"/>
    <cellStyle name="Примечание 8 36 8" xfId="45890"/>
    <cellStyle name="Примечание 8 37" xfId="45891"/>
    <cellStyle name="Примечание 8 37 2" xfId="45892"/>
    <cellStyle name="Примечание 8 37 2 2" xfId="45893"/>
    <cellStyle name="Примечание 8 37 2 3" xfId="45894"/>
    <cellStyle name="Примечание 8 37 2 4" xfId="45895"/>
    <cellStyle name="Примечание 8 37 2 5" xfId="45896"/>
    <cellStyle name="Примечание 8 37 2 6" xfId="45897"/>
    <cellStyle name="Примечание 8 37 2 7" xfId="45898"/>
    <cellStyle name="Примечание 8 37 3" xfId="45899"/>
    <cellStyle name="Примечание 8 37 4" xfId="45900"/>
    <cellStyle name="Примечание 8 37 5" xfId="45901"/>
    <cellStyle name="Примечание 8 37 6" xfId="45902"/>
    <cellStyle name="Примечание 8 37 7" xfId="45903"/>
    <cellStyle name="Примечание 8 37 8" xfId="45904"/>
    <cellStyle name="Примечание 8 38" xfId="45905"/>
    <cellStyle name="Примечание 8 38 2" xfId="45906"/>
    <cellStyle name="Примечание 8 38 3" xfId="45907"/>
    <cellStyle name="Примечание 8 38 4" xfId="45908"/>
    <cellStyle name="Примечание 8 38 5" xfId="45909"/>
    <cellStyle name="Примечание 8 38 6" xfId="45910"/>
    <cellStyle name="Примечание 8 38 7" xfId="45911"/>
    <cellStyle name="Примечание 8 39" xfId="45912"/>
    <cellStyle name="Примечание 8 4" xfId="45913"/>
    <cellStyle name="Примечание 8 4 2" xfId="45914"/>
    <cellStyle name="Примечание 8 4 2 2" xfId="45915"/>
    <cellStyle name="Примечание 8 4 2 2 2" xfId="45916"/>
    <cellStyle name="Примечание 8 4 2 2 3" xfId="45917"/>
    <cellStyle name="Примечание 8 4 2 2 4" xfId="45918"/>
    <cellStyle name="Примечание 8 4 2 2 5" xfId="45919"/>
    <cellStyle name="Примечание 8 4 2 3" xfId="45920"/>
    <cellStyle name="Примечание 8 4 2 3 2" xfId="45921"/>
    <cellStyle name="Примечание 8 4 2 3 3" xfId="45922"/>
    <cellStyle name="Примечание 8 4 2 3 4" xfId="45923"/>
    <cellStyle name="Примечание 8 4 2 3 5" xfId="45924"/>
    <cellStyle name="Примечание 8 4 2 4" xfId="45925"/>
    <cellStyle name="Примечание 8 4 2 5" xfId="45926"/>
    <cellStyle name="Примечание 8 4 2 6" xfId="45927"/>
    <cellStyle name="Примечание 8 4 2 7" xfId="45928"/>
    <cellStyle name="Примечание 8 4 3" xfId="45929"/>
    <cellStyle name="Примечание 8 4 3 2" xfId="45930"/>
    <cellStyle name="Примечание 8 4 3 2 2" xfId="45931"/>
    <cellStyle name="Примечание 8 4 3 2 3" xfId="45932"/>
    <cellStyle name="Примечание 8 4 3 2 4" xfId="45933"/>
    <cellStyle name="Примечание 8 4 3 2 5" xfId="45934"/>
    <cellStyle name="Примечание 8 4 3 3" xfId="45935"/>
    <cellStyle name="Примечание 8 4 3 3 2" xfId="45936"/>
    <cellStyle name="Примечание 8 4 3 3 3" xfId="45937"/>
    <cellStyle name="Примечание 8 4 3 3 4" xfId="45938"/>
    <cellStyle name="Примечание 8 4 3 3 5" xfId="45939"/>
    <cellStyle name="Примечание 8 4 4" xfId="45940"/>
    <cellStyle name="Примечание 8 4 4 2" xfId="45941"/>
    <cellStyle name="Примечание 8 4 4 3" xfId="45942"/>
    <cellStyle name="Примечание 8 4 4 4" xfId="45943"/>
    <cellStyle name="Примечание 8 4 4 5" xfId="45944"/>
    <cellStyle name="Примечание 8 4 5" xfId="45945"/>
    <cellStyle name="Примечание 8 4 5 2" xfId="45946"/>
    <cellStyle name="Примечание 8 4 5 3" xfId="45947"/>
    <cellStyle name="Примечание 8 4 5 4" xfId="45948"/>
    <cellStyle name="Примечание 8 4 5 5" xfId="45949"/>
    <cellStyle name="Примечание 8 4 6" xfId="45950"/>
    <cellStyle name="Примечание 8 4 7" xfId="45951"/>
    <cellStyle name="Примечание 8 4 8" xfId="45952"/>
    <cellStyle name="Примечание 8 40" xfId="45953"/>
    <cellStyle name="Примечание 8 41" xfId="45954"/>
    <cellStyle name="Примечание 8 42" xfId="45955"/>
    <cellStyle name="Примечание 8 43" xfId="45956"/>
    <cellStyle name="Примечание 8 44" xfId="45957"/>
    <cellStyle name="Примечание 8 5" xfId="45958"/>
    <cellStyle name="Примечание 8 5 2" xfId="45959"/>
    <cellStyle name="Примечание 8 5 2 2" xfId="45960"/>
    <cellStyle name="Примечание 8 5 2 2 2" xfId="45961"/>
    <cellStyle name="Примечание 8 5 2 2 3" xfId="45962"/>
    <cellStyle name="Примечание 8 5 2 2 4" xfId="45963"/>
    <cellStyle name="Примечание 8 5 2 2 5" xfId="45964"/>
    <cellStyle name="Примечание 8 5 2 3" xfId="45965"/>
    <cellStyle name="Примечание 8 5 2 3 2" xfId="45966"/>
    <cellStyle name="Примечание 8 5 2 3 3" xfId="45967"/>
    <cellStyle name="Примечание 8 5 2 3 4" xfId="45968"/>
    <cellStyle name="Примечание 8 5 2 3 5" xfId="45969"/>
    <cellStyle name="Примечание 8 5 2 4" xfId="45970"/>
    <cellStyle name="Примечание 8 5 2 5" xfId="45971"/>
    <cellStyle name="Примечание 8 5 2 6" xfId="45972"/>
    <cellStyle name="Примечание 8 5 2 7" xfId="45973"/>
    <cellStyle name="Примечание 8 5 3" xfId="45974"/>
    <cellStyle name="Примечание 8 5 3 2" xfId="45975"/>
    <cellStyle name="Примечание 8 5 3 2 2" xfId="45976"/>
    <cellStyle name="Примечание 8 5 3 2 3" xfId="45977"/>
    <cellStyle name="Примечание 8 5 3 2 4" xfId="45978"/>
    <cellStyle name="Примечание 8 5 3 2 5" xfId="45979"/>
    <cellStyle name="Примечание 8 5 3 3" xfId="45980"/>
    <cellStyle name="Примечание 8 5 3 3 2" xfId="45981"/>
    <cellStyle name="Примечание 8 5 3 3 3" xfId="45982"/>
    <cellStyle name="Примечание 8 5 3 3 4" xfId="45983"/>
    <cellStyle name="Примечание 8 5 3 3 5" xfId="45984"/>
    <cellStyle name="Примечание 8 5 4" xfId="45985"/>
    <cellStyle name="Примечание 8 5 4 2" xfId="45986"/>
    <cellStyle name="Примечание 8 5 4 3" xfId="45987"/>
    <cellStyle name="Примечание 8 5 4 4" xfId="45988"/>
    <cellStyle name="Примечание 8 5 4 5" xfId="45989"/>
    <cellStyle name="Примечание 8 5 5" xfId="45990"/>
    <cellStyle name="Примечание 8 5 5 2" xfId="45991"/>
    <cellStyle name="Примечание 8 5 5 3" xfId="45992"/>
    <cellStyle name="Примечание 8 5 5 4" xfId="45993"/>
    <cellStyle name="Примечание 8 5 5 5" xfId="45994"/>
    <cellStyle name="Примечание 8 5 6" xfId="45995"/>
    <cellStyle name="Примечание 8 5 7" xfId="45996"/>
    <cellStyle name="Примечание 8 5 8" xfId="45997"/>
    <cellStyle name="Примечание 8 6" xfId="45998"/>
    <cellStyle name="Примечание 8 6 2" xfId="45999"/>
    <cellStyle name="Примечание 8 6 2 2" xfId="46000"/>
    <cellStyle name="Примечание 8 6 2 2 2" xfId="46001"/>
    <cellStyle name="Примечание 8 6 2 2 3" xfId="46002"/>
    <cellStyle name="Примечание 8 6 2 2 4" xfId="46003"/>
    <cellStyle name="Примечание 8 6 2 2 5" xfId="46004"/>
    <cellStyle name="Примечание 8 6 2 3" xfId="46005"/>
    <cellStyle name="Примечание 8 6 2 3 2" xfId="46006"/>
    <cellStyle name="Примечание 8 6 2 3 3" xfId="46007"/>
    <cellStyle name="Примечание 8 6 2 3 4" xfId="46008"/>
    <cellStyle name="Примечание 8 6 2 3 5" xfId="46009"/>
    <cellStyle name="Примечание 8 6 2 4" xfId="46010"/>
    <cellStyle name="Примечание 8 6 2 5" xfId="46011"/>
    <cellStyle name="Примечание 8 6 2 6" xfId="46012"/>
    <cellStyle name="Примечание 8 6 2 7" xfId="46013"/>
    <cellStyle name="Примечание 8 6 3" xfId="46014"/>
    <cellStyle name="Примечание 8 6 3 2" xfId="46015"/>
    <cellStyle name="Примечание 8 6 3 2 2" xfId="46016"/>
    <cellStyle name="Примечание 8 6 3 2 3" xfId="46017"/>
    <cellStyle name="Примечание 8 6 3 2 4" xfId="46018"/>
    <cellStyle name="Примечание 8 6 3 2 5" xfId="46019"/>
    <cellStyle name="Примечание 8 6 3 3" xfId="46020"/>
    <cellStyle name="Примечание 8 6 3 3 2" xfId="46021"/>
    <cellStyle name="Примечание 8 6 3 3 3" xfId="46022"/>
    <cellStyle name="Примечание 8 6 3 3 4" xfId="46023"/>
    <cellStyle name="Примечание 8 6 3 3 5" xfId="46024"/>
    <cellStyle name="Примечание 8 6 4" xfId="46025"/>
    <cellStyle name="Примечание 8 6 4 2" xfId="46026"/>
    <cellStyle name="Примечание 8 6 4 3" xfId="46027"/>
    <cellStyle name="Примечание 8 6 4 4" xfId="46028"/>
    <cellStyle name="Примечание 8 6 4 5" xfId="46029"/>
    <cellStyle name="Примечание 8 6 5" xfId="46030"/>
    <cellStyle name="Примечание 8 6 5 2" xfId="46031"/>
    <cellStyle name="Примечание 8 6 5 3" xfId="46032"/>
    <cellStyle name="Примечание 8 6 5 4" xfId="46033"/>
    <cellStyle name="Примечание 8 6 5 5" xfId="46034"/>
    <cellStyle name="Примечание 8 6 6" xfId="46035"/>
    <cellStyle name="Примечание 8 6 7" xfId="46036"/>
    <cellStyle name="Примечание 8 6 8" xfId="46037"/>
    <cellStyle name="Примечание 8 7" xfId="46038"/>
    <cellStyle name="Примечание 8 7 2" xfId="46039"/>
    <cellStyle name="Примечание 8 7 2 2" xfId="46040"/>
    <cellStyle name="Примечание 8 7 2 2 2" xfId="46041"/>
    <cellStyle name="Примечание 8 7 2 2 3" xfId="46042"/>
    <cellStyle name="Примечание 8 7 2 2 4" xfId="46043"/>
    <cellStyle name="Примечание 8 7 2 2 5" xfId="46044"/>
    <cellStyle name="Примечание 8 7 2 3" xfId="46045"/>
    <cellStyle name="Примечание 8 7 2 3 2" xfId="46046"/>
    <cellStyle name="Примечание 8 7 2 3 3" xfId="46047"/>
    <cellStyle name="Примечание 8 7 2 3 4" xfId="46048"/>
    <cellStyle name="Примечание 8 7 2 3 5" xfId="46049"/>
    <cellStyle name="Примечание 8 7 2 4" xfId="46050"/>
    <cellStyle name="Примечание 8 7 2 5" xfId="46051"/>
    <cellStyle name="Примечание 8 7 2 6" xfId="46052"/>
    <cellStyle name="Примечание 8 7 2 7" xfId="46053"/>
    <cellStyle name="Примечание 8 7 3" xfId="46054"/>
    <cellStyle name="Примечание 8 7 3 2" xfId="46055"/>
    <cellStyle name="Примечание 8 7 3 2 2" xfId="46056"/>
    <cellStyle name="Примечание 8 7 3 2 3" xfId="46057"/>
    <cellStyle name="Примечание 8 7 3 2 4" xfId="46058"/>
    <cellStyle name="Примечание 8 7 3 2 5" xfId="46059"/>
    <cellStyle name="Примечание 8 7 3 3" xfId="46060"/>
    <cellStyle name="Примечание 8 7 3 3 2" xfId="46061"/>
    <cellStyle name="Примечание 8 7 3 3 3" xfId="46062"/>
    <cellStyle name="Примечание 8 7 3 3 4" xfId="46063"/>
    <cellStyle name="Примечание 8 7 3 3 5" xfId="46064"/>
    <cellStyle name="Примечание 8 7 4" xfId="46065"/>
    <cellStyle name="Примечание 8 7 4 2" xfId="46066"/>
    <cellStyle name="Примечание 8 7 4 3" xfId="46067"/>
    <cellStyle name="Примечание 8 7 4 4" xfId="46068"/>
    <cellStyle name="Примечание 8 7 4 5" xfId="46069"/>
    <cellStyle name="Примечание 8 7 5" xfId="46070"/>
    <cellStyle name="Примечание 8 7 5 2" xfId="46071"/>
    <cellStyle name="Примечание 8 7 5 3" xfId="46072"/>
    <cellStyle name="Примечание 8 7 5 4" xfId="46073"/>
    <cellStyle name="Примечание 8 7 5 5" xfId="46074"/>
    <cellStyle name="Примечание 8 7 6" xfId="46075"/>
    <cellStyle name="Примечание 8 7 7" xfId="46076"/>
    <cellStyle name="Примечание 8 7 8" xfId="46077"/>
    <cellStyle name="Примечание 8 8" xfId="46078"/>
    <cellStyle name="Примечание 8 8 2" xfId="46079"/>
    <cellStyle name="Примечание 8 8 2 2" xfId="46080"/>
    <cellStyle name="Примечание 8 8 2 2 2" xfId="46081"/>
    <cellStyle name="Примечание 8 8 2 2 3" xfId="46082"/>
    <cellStyle name="Примечание 8 8 2 2 4" xfId="46083"/>
    <cellStyle name="Примечание 8 8 2 2 5" xfId="46084"/>
    <cellStyle name="Примечание 8 8 2 3" xfId="46085"/>
    <cellStyle name="Примечание 8 8 2 3 2" xfId="46086"/>
    <cellStyle name="Примечание 8 8 2 3 3" xfId="46087"/>
    <cellStyle name="Примечание 8 8 2 3 4" xfId="46088"/>
    <cellStyle name="Примечание 8 8 2 3 5" xfId="46089"/>
    <cellStyle name="Примечание 8 8 2 4" xfId="46090"/>
    <cellStyle name="Примечание 8 8 2 5" xfId="46091"/>
    <cellStyle name="Примечание 8 8 2 6" xfId="46092"/>
    <cellStyle name="Примечание 8 8 2 7" xfId="46093"/>
    <cellStyle name="Примечание 8 8 3" xfId="46094"/>
    <cellStyle name="Примечание 8 8 3 2" xfId="46095"/>
    <cellStyle name="Примечание 8 8 3 2 2" xfId="46096"/>
    <cellStyle name="Примечание 8 8 3 2 3" xfId="46097"/>
    <cellStyle name="Примечание 8 8 3 2 4" xfId="46098"/>
    <cellStyle name="Примечание 8 8 3 2 5" xfId="46099"/>
    <cellStyle name="Примечание 8 8 3 3" xfId="46100"/>
    <cellStyle name="Примечание 8 8 3 3 2" xfId="46101"/>
    <cellStyle name="Примечание 8 8 3 3 3" xfId="46102"/>
    <cellStyle name="Примечание 8 8 3 3 4" xfId="46103"/>
    <cellStyle name="Примечание 8 8 3 3 5" xfId="46104"/>
    <cellStyle name="Примечание 8 8 4" xfId="46105"/>
    <cellStyle name="Примечание 8 8 4 2" xfId="46106"/>
    <cellStyle name="Примечание 8 8 4 3" xfId="46107"/>
    <cellStyle name="Примечание 8 8 4 4" xfId="46108"/>
    <cellStyle name="Примечание 8 8 4 5" xfId="46109"/>
    <cellStyle name="Примечание 8 8 5" xfId="46110"/>
    <cellStyle name="Примечание 8 8 5 2" xfId="46111"/>
    <cellStyle name="Примечание 8 8 5 3" xfId="46112"/>
    <cellStyle name="Примечание 8 8 5 4" xfId="46113"/>
    <cellStyle name="Примечание 8 8 5 5" xfId="46114"/>
    <cellStyle name="Примечание 8 8 6" xfId="46115"/>
    <cellStyle name="Примечание 8 8 7" xfId="46116"/>
    <cellStyle name="Примечание 8 8 8" xfId="46117"/>
    <cellStyle name="Примечание 8 9" xfId="46118"/>
    <cellStyle name="Примечание 8 9 2" xfId="46119"/>
    <cellStyle name="Примечание 8 9 2 2" xfId="46120"/>
    <cellStyle name="Примечание 8 9 2 2 2" xfId="46121"/>
    <cellStyle name="Примечание 8 9 2 2 2 2" xfId="46122"/>
    <cellStyle name="Примечание 8 9 2 2 2 3" xfId="46123"/>
    <cellStyle name="Примечание 8 9 2 2 2 4" xfId="46124"/>
    <cellStyle name="Примечание 8 9 2 2 2 5" xfId="46125"/>
    <cellStyle name="Примечание 8 9 2 2 3" xfId="46126"/>
    <cellStyle name="Примечание 8 9 2 2 3 2" xfId="46127"/>
    <cellStyle name="Примечание 8 9 2 2 3 3" xfId="46128"/>
    <cellStyle name="Примечание 8 9 2 2 3 4" xfId="46129"/>
    <cellStyle name="Примечание 8 9 2 2 3 5" xfId="46130"/>
    <cellStyle name="Примечание 8 9 2 3" xfId="46131"/>
    <cellStyle name="Примечание 8 9 2 3 2" xfId="46132"/>
    <cellStyle name="Примечание 8 9 2 3 2 2" xfId="46133"/>
    <cellStyle name="Примечание 8 9 2 3 2 3" xfId="46134"/>
    <cellStyle name="Примечание 8 9 2 3 2 4" xfId="46135"/>
    <cellStyle name="Примечание 8 9 2 3 2 5" xfId="46136"/>
    <cellStyle name="Примечание 8 9 2 3 3" xfId="46137"/>
    <cellStyle name="Примечание 8 9 2 3 3 2" xfId="46138"/>
    <cellStyle name="Примечание 8 9 2 3 3 3" xfId="46139"/>
    <cellStyle name="Примечание 8 9 2 3 3 4" xfId="46140"/>
    <cellStyle name="Примечание 8 9 2 3 3 5" xfId="46141"/>
    <cellStyle name="Примечание 8 9 2 4" xfId="46142"/>
    <cellStyle name="Примечание 8 9 2 4 2" xfId="46143"/>
    <cellStyle name="Примечание 8 9 2 4 3" xfId="46144"/>
    <cellStyle name="Примечание 8 9 2 4 4" xfId="46145"/>
    <cellStyle name="Примечание 8 9 2 4 5" xfId="46146"/>
    <cellStyle name="Примечание 8 9 2 5" xfId="46147"/>
    <cellStyle name="Примечание 8 9 2 5 2" xfId="46148"/>
    <cellStyle name="Примечание 8 9 2 5 3" xfId="46149"/>
    <cellStyle name="Примечание 8 9 2 5 4" xfId="46150"/>
    <cellStyle name="Примечание 8 9 2 5 5" xfId="46151"/>
    <cellStyle name="Примечание 8 9 2 6" xfId="46152"/>
    <cellStyle name="Примечание 8 9 2 7" xfId="46153"/>
    <cellStyle name="Примечание 8 9 3" xfId="46154"/>
    <cellStyle name="Примечание 8 9 4" xfId="46155"/>
    <cellStyle name="Примечание 8 9 5" xfId="46156"/>
    <cellStyle name="Примечание 8 9 6" xfId="46157"/>
    <cellStyle name="Примечание 8 9 7" xfId="46158"/>
    <cellStyle name="Примечание 8 9 8" xfId="46159"/>
    <cellStyle name="Примечание 8_7 Расчёт тарифа 2011-2012 МЭС Востока" xfId="46160"/>
    <cellStyle name="Примечание 9" xfId="46161"/>
    <cellStyle name="Примечание 9 10" xfId="46162"/>
    <cellStyle name="Примечание 9 10 2" xfId="46163"/>
    <cellStyle name="Примечание 9 10 2 2" xfId="46164"/>
    <cellStyle name="Примечание 9 10 2 3" xfId="46165"/>
    <cellStyle name="Примечание 9 10 2 4" xfId="46166"/>
    <cellStyle name="Примечание 9 10 2 5" xfId="46167"/>
    <cellStyle name="Примечание 9 10 2 6" xfId="46168"/>
    <cellStyle name="Примечание 9 10 2 7" xfId="46169"/>
    <cellStyle name="Примечание 9 10 3" xfId="46170"/>
    <cellStyle name="Примечание 9 10 4" xfId="46171"/>
    <cellStyle name="Примечание 9 10 5" xfId="46172"/>
    <cellStyle name="Примечание 9 10 6" xfId="46173"/>
    <cellStyle name="Примечание 9 10 7" xfId="46174"/>
    <cellStyle name="Примечание 9 10 8" xfId="46175"/>
    <cellStyle name="Примечание 9 11" xfId="46176"/>
    <cellStyle name="Примечание 9 11 2" xfId="46177"/>
    <cellStyle name="Примечание 9 11 2 2" xfId="46178"/>
    <cellStyle name="Примечание 9 11 2 3" xfId="46179"/>
    <cellStyle name="Примечание 9 11 2 4" xfId="46180"/>
    <cellStyle name="Примечание 9 11 2 5" xfId="46181"/>
    <cellStyle name="Примечание 9 11 2 6" xfId="46182"/>
    <cellStyle name="Примечание 9 11 2 7" xfId="46183"/>
    <cellStyle name="Примечание 9 11 3" xfId="46184"/>
    <cellStyle name="Примечание 9 11 4" xfId="46185"/>
    <cellStyle name="Примечание 9 11 5" xfId="46186"/>
    <cellStyle name="Примечание 9 11 6" xfId="46187"/>
    <cellStyle name="Примечание 9 11 7" xfId="46188"/>
    <cellStyle name="Примечание 9 11 8" xfId="46189"/>
    <cellStyle name="Примечание 9 12" xfId="46190"/>
    <cellStyle name="Примечание 9 12 2" xfId="46191"/>
    <cellStyle name="Примечание 9 12 2 2" xfId="46192"/>
    <cellStyle name="Примечание 9 12 2 3" xfId="46193"/>
    <cellStyle name="Примечание 9 12 2 4" xfId="46194"/>
    <cellStyle name="Примечание 9 12 2 5" xfId="46195"/>
    <cellStyle name="Примечание 9 12 2 6" xfId="46196"/>
    <cellStyle name="Примечание 9 12 2 7" xfId="46197"/>
    <cellStyle name="Примечание 9 12 3" xfId="46198"/>
    <cellStyle name="Примечание 9 12 4" xfId="46199"/>
    <cellStyle name="Примечание 9 12 5" xfId="46200"/>
    <cellStyle name="Примечание 9 12 6" xfId="46201"/>
    <cellStyle name="Примечание 9 12 7" xfId="46202"/>
    <cellStyle name="Примечание 9 12 8" xfId="46203"/>
    <cellStyle name="Примечание 9 13" xfId="46204"/>
    <cellStyle name="Примечание 9 13 2" xfId="46205"/>
    <cellStyle name="Примечание 9 13 2 2" xfId="46206"/>
    <cellStyle name="Примечание 9 13 2 3" xfId="46207"/>
    <cellStyle name="Примечание 9 13 2 4" xfId="46208"/>
    <cellStyle name="Примечание 9 13 2 5" xfId="46209"/>
    <cellStyle name="Примечание 9 13 2 6" xfId="46210"/>
    <cellStyle name="Примечание 9 13 2 7" xfId="46211"/>
    <cellStyle name="Примечание 9 13 3" xfId="46212"/>
    <cellStyle name="Примечание 9 13 4" xfId="46213"/>
    <cellStyle name="Примечание 9 13 5" xfId="46214"/>
    <cellStyle name="Примечание 9 13 6" xfId="46215"/>
    <cellStyle name="Примечание 9 13 7" xfId="46216"/>
    <cellStyle name="Примечание 9 13 8" xfId="46217"/>
    <cellStyle name="Примечание 9 14" xfId="46218"/>
    <cellStyle name="Примечание 9 14 2" xfId="46219"/>
    <cellStyle name="Примечание 9 14 2 2" xfId="46220"/>
    <cellStyle name="Примечание 9 14 2 3" xfId="46221"/>
    <cellStyle name="Примечание 9 14 2 4" xfId="46222"/>
    <cellStyle name="Примечание 9 14 2 5" xfId="46223"/>
    <cellStyle name="Примечание 9 14 2 6" xfId="46224"/>
    <cellStyle name="Примечание 9 14 2 7" xfId="46225"/>
    <cellStyle name="Примечание 9 14 3" xfId="46226"/>
    <cellStyle name="Примечание 9 14 4" xfId="46227"/>
    <cellStyle name="Примечание 9 14 5" xfId="46228"/>
    <cellStyle name="Примечание 9 14 6" xfId="46229"/>
    <cellStyle name="Примечание 9 14 7" xfId="46230"/>
    <cellStyle name="Примечание 9 14 8" xfId="46231"/>
    <cellStyle name="Примечание 9 15" xfId="46232"/>
    <cellStyle name="Примечание 9 15 2" xfId="46233"/>
    <cellStyle name="Примечание 9 15 2 2" xfId="46234"/>
    <cellStyle name="Примечание 9 15 2 3" xfId="46235"/>
    <cellStyle name="Примечание 9 15 2 4" xfId="46236"/>
    <cellStyle name="Примечание 9 15 2 5" xfId="46237"/>
    <cellStyle name="Примечание 9 15 2 6" xfId="46238"/>
    <cellStyle name="Примечание 9 15 2 7" xfId="46239"/>
    <cellStyle name="Примечание 9 15 3" xfId="46240"/>
    <cellStyle name="Примечание 9 15 4" xfId="46241"/>
    <cellStyle name="Примечание 9 15 5" xfId="46242"/>
    <cellStyle name="Примечание 9 15 6" xfId="46243"/>
    <cellStyle name="Примечание 9 15 7" xfId="46244"/>
    <cellStyle name="Примечание 9 15 8" xfId="46245"/>
    <cellStyle name="Примечание 9 16" xfId="46246"/>
    <cellStyle name="Примечание 9 16 2" xfId="46247"/>
    <cellStyle name="Примечание 9 16 2 2" xfId="46248"/>
    <cellStyle name="Примечание 9 16 2 3" xfId="46249"/>
    <cellStyle name="Примечание 9 16 2 4" xfId="46250"/>
    <cellStyle name="Примечание 9 16 2 5" xfId="46251"/>
    <cellStyle name="Примечание 9 16 2 6" xfId="46252"/>
    <cellStyle name="Примечание 9 16 2 7" xfId="46253"/>
    <cellStyle name="Примечание 9 16 3" xfId="46254"/>
    <cellStyle name="Примечание 9 16 4" xfId="46255"/>
    <cellStyle name="Примечание 9 16 5" xfId="46256"/>
    <cellStyle name="Примечание 9 16 6" xfId="46257"/>
    <cellStyle name="Примечание 9 16 7" xfId="46258"/>
    <cellStyle name="Примечание 9 16 8" xfId="46259"/>
    <cellStyle name="Примечание 9 17" xfId="46260"/>
    <cellStyle name="Примечание 9 17 2" xfId="46261"/>
    <cellStyle name="Примечание 9 17 2 2" xfId="46262"/>
    <cellStyle name="Примечание 9 17 2 3" xfId="46263"/>
    <cellStyle name="Примечание 9 17 2 4" xfId="46264"/>
    <cellStyle name="Примечание 9 17 2 5" xfId="46265"/>
    <cellStyle name="Примечание 9 17 2 6" xfId="46266"/>
    <cellStyle name="Примечание 9 17 2 7" xfId="46267"/>
    <cellStyle name="Примечание 9 17 3" xfId="46268"/>
    <cellStyle name="Примечание 9 17 4" xfId="46269"/>
    <cellStyle name="Примечание 9 17 5" xfId="46270"/>
    <cellStyle name="Примечание 9 17 6" xfId="46271"/>
    <cellStyle name="Примечание 9 17 7" xfId="46272"/>
    <cellStyle name="Примечание 9 17 8" xfId="46273"/>
    <cellStyle name="Примечание 9 18" xfId="46274"/>
    <cellStyle name="Примечание 9 18 2" xfId="46275"/>
    <cellStyle name="Примечание 9 18 2 2" xfId="46276"/>
    <cellStyle name="Примечание 9 18 2 3" xfId="46277"/>
    <cellStyle name="Примечание 9 18 2 4" xfId="46278"/>
    <cellStyle name="Примечание 9 18 2 5" xfId="46279"/>
    <cellStyle name="Примечание 9 18 2 6" xfId="46280"/>
    <cellStyle name="Примечание 9 18 2 7" xfId="46281"/>
    <cellStyle name="Примечание 9 18 3" xfId="46282"/>
    <cellStyle name="Примечание 9 18 4" xfId="46283"/>
    <cellStyle name="Примечание 9 18 5" xfId="46284"/>
    <cellStyle name="Примечание 9 18 6" xfId="46285"/>
    <cellStyle name="Примечание 9 18 7" xfId="46286"/>
    <cellStyle name="Примечание 9 18 8" xfId="46287"/>
    <cellStyle name="Примечание 9 19" xfId="46288"/>
    <cellStyle name="Примечание 9 19 2" xfId="46289"/>
    <cellStyle name="Примечание 9 19 2 2" xfId="46290"/>
    <cellStyle name="Примечание 9 19 2 3" xfId="46291"/>
    <cellStyle name="Примечание 9 19 2 4" xfId="46292"/>
    <cellStyle name="Примечание 9 19 2 5" xfId="46293"/>
    <cellStyle name="Примечание 9 19 2 6" xfId="46294"/>
    <cellStyle name="Примечание 9 19 2 7" xfId="46295"/>
    <cellStyle name="Примечание 9 19 3" xfId="46296"/>
    <cellStyle name="Примечание 9 19 4" xfId="46297"/>
    <cellStyle name="Примечание 9 19 5" xfId="46298"/>
    <cellStyle name="Примечание 9 19 6" xfId="46299"/>
    <cellStyle name="Примечание 9 19 7" xfId="46300"/>
    <cellStyle name="Примечание 9 19 8" xfId="46301"/>
    <cellStyle name="Примечание 9 2" xfId="46302"/>
    <cellStyle name="Примечание 9 2 2" xfId="46303"/>
    <cellStyle name="Примечание 9 2 2 2" xfId="46304"/>
    <cellStyle name="Примечание 9 2 2 3" xfId="46305"/>
    <cellStyle name="Примечание 9 2 2 4" xfId="46306"/>
    <cellStyle name="Примечание 9 2 2 5" xfId="46307"/>
    <cellStyle name="Примечание 9 2 2 6" xfId="46308"/>
    <cellStyle name="Примечание 9 2 2 7" xfId="46309"/>
    <cellStyle name="Примечание 9 2 3" xfId="46310"/>
    <cellStyle name="Примечание 9 2 4" xfId="46311"/>
    <cellStyle name="Примечание 9 2 5" xfId="46312"/>
    <cellStyle name="Примечание 9 2 6" xfId="46313"/>
    <cellStyle name="Примечание 9 2 7" xfId="46314"/>
    <cellStyle name="Примечание 9 2 8" xfId="46315"/>
    <cellStyle name="Примечание 9 20" xfId="46316"/>
    <cellStyle name="Примечание 9 20 2" xfId="46317"/>
    <cellStyle name="Примечание 9 20 2 2" xfId="46318"/>
    <cellStyle name="Примечание 9 20 2 3" xfId="46319"/>
    <cellStyle name="Примечание 9 20 2 4" xfId="46320"/>
    <cellStyle name="Примечание 9 20 2 5" xfId="46321"/>
    <cellStyle name="Примечание 9 20 2 6" xfId="46322"/>
    <cellStyle name="Примечание 9 20 2 7" xfId="46323"/>
    <cellStyle name="Примечание 9 20 3" xfId="46324"/>
    <cellStyle name="Примечание 9 20 4" xfId="46325"/>
    <cellStyle name="Примечание 9 20 5" xfId="46326"/>
    <cellStyle name="Примечание 9 20 6" xfId="46327"/>
    <cellStyle name="Примечание 9 20 7" xfId="46328"/>
    <cellStyle name="Примечание 9 20 8" xfId="46329"/>
    <cellStyle name="Примечание 9 21" xfId="46330"/>
    <cellStyle name="Примечание 9 21 2" xfId="46331"/>
    <cellStyle name="Примечание 9 21 2 2" xfId="46332"/>
    <cellStyle name="Примечание 9 21 2 3" xfId="46333"/>
    <cellStyle name="Примечание 9 21 2 4" xfId="46334"/>
    <cellStyle name="Примечание 9 21 2 5" xfId="46335"/>
    <cellStyle name="Примечание 9 21 2 6" xfId="46336"/>
    <cellStyle name="Примечание 9 21 2 7" xfId="46337"/>
    <cellStyle name="Примечание 9 21 3" xfId="46338"/>
    <cellStyle name="Примечание 9 21 4" xfId="46339"/>
    <cellStyle name="Примечание 9 21 5" xfId="46340"/>
    <cellStyle name="Примечание 9 21 6" xfId="46341"/>
    <cellStyle name="Примечание 9 21 7" xfId="46342"/>
    <cellStyle name="Примечание 9 21 8" xfId="46343"/>
    <cellStyle name="Примечание 9 22" xfId="46344"/>
    <cellStyle name="Примечание 9 22 2" xfId="46345"/>
    <cellStyle name="Примечание 9 22 2 2" xfId="46346"/>
    <cellStyle name="Примечание 9 22 2 3" xfId="46347"/>
    <cellStyle name="Примечание 9 22 2 4" xfId="46348"/>
    <cellStyle name="Примечание 9 22 2 5" xfId="46349"/>
    <cellStyle name="Примечание 9 22 2 6" xfId="46350"/>
    <cellStyle name="Примечание 9 22 2 7" xfId="46351"/>
    <cellStyle name="Примечание 9 22 3" xfId="46352"/>
    <cellStyle name="Примечание 9 22 4" xfId="46353"/>
    <cellStyle name="Примечание 9 22 5" xfId="46354"/>
    <cellStyle name="Примечание 9 22 6" xfId="46355"/>
    <cellStyle name="Примечание 9 22 7" xfId="46356"/>
    <cellStyle name="Примечание 9 22 8" xfId="46357"/>
    <cellStyle name="Примечание 9 23" xfId="46358"/>
    <cellStyle name="Примечание 9 23 2" xfId="46359"/>
    <cellStyle name="Примечание 9 23 2 2" xfId="46360"/>
    <cellStyle name="Примечание 9 23 2 3" xfId="46361"/>
    <cellStyle name="Примечание 9 23 2 4" xfId="46362"/>
    <cellStyle name="Примечание 9 23 2 5" xfId="46363"/>
    <cellStyle name="Примечание 9 23 2 6" xfId="46364"/>
    <cellStyle name="Примечание 9 23 2 7" xfId="46365"/>
    <cellStyle name="Примечание 9 23 3" xfId="46366"/>
    <cellStyle name="Примечание 9 23 4" xfId="46367"/>
    <cellStyle name="Примечание 9 23 5" xfId="46368"/>
    <cellStyle name="Примечание 9 23 6" xfId="46369"/>
    <cellStyle name="Примечание 9 23 7" xfId="46370"/>
    <cellStyle name="Примечание 9 23 8" xfId="46371"/>
    <cellStyle name="Примечание 9 24" xfId="46372"/>
    <cellStyle name="Примечание 9 24 2" xfId="46373"/>
    <cellStyle name="Примечание 9 24 2 2" xfId="46374"/>
    <cellStyle name="Примечание 9 24 2 3" xfId="46375"/>
    <cellStyle name="Примечание 9 24 2 4" xfId="46376"/>
    <cellStyle name="Примечание 9 24 2 5" xfId="46377"/>
    <cellStyle name="Примечание 9 24 2 6" xfId="46378"/>
    <cellStyle name="Примечание 9 24 2 7" xfId="46379"/>
    <cellStyle name="Примечание 9 24 3" xfId="46380"/>
    <cellStyle name="Примечание 9 24 4" xfId="46381"/>
    <cellStyle name="Примечание 9 24 5" xfId="46382"/>
    <cellStyle name="Примечание 9 24 6" xfId="46383"/>
    <cellStyle name="Примечание 9 24 7" xfId="46384"/>
    <cellStyle name="Примечание 9 24 8" xfId="46385"/>
    <cellStyle name="Примечание 9 25" xfId="46386"/>
    <cellStyle name="Примечание 9 25 2" xfId="46387"/>
    <cellStyle name="Примечание 9 25 2 2" xfId="46388"/>
    <cellStyle name="Примечание 9 25 2 3" xfId="46389"/>
    <cellStyle name="Примечание 9 25 2 4" xfId="46390"/>
    <cellStyle name="Примечание 9 25 2 5" xfId="46391"/>
    <cellStyle name="Примечание 9 25 2 6" xfId="46392"/>
    <cellStyle name="Примечание 9 25 2 7" xfId="46393"/>
    <cellStyle name="Примечание 9 25 3" xfId="46394"/>
    <cellStyle name="Примечание 9 25 4" xfId="46395"/>
    <cellStyle name="Примечание 9 25 5" xfId="46396"/>
    <cellStyle name="Примечание 9 25 6" xfId="46397"/>
    <cellStyle name="Примечание 9 25 7" xfId="46398"/>
    <cellStyle name="Примечание 9 25 8" xfId="46399"/>
    <cellStyle name="Примечание 9 26" xfId="46400"/>
    <cellStyle name="Примечание 9 26 2" xfId="46401"/>
    <cellStyle name="Примечание 9 26 2 2" xfId="46402"/>
    <cellStyle name="Примечание 9 26 2 3" xfId="46403"/>
    <cellStyle name="Примечание 9 26 2 4" xfId="46404"/>
    <cellStyle name="Примечание 9 26 2 5" xfId="46405"/>
    <cellStyle name="Примечание 9 26 2 6" xfId="46406"/>
    <cellStyle name="Примечание 9 26 2 7" xfId="46407"/>
    <cellStyle name="Примечание 9 26 3" xfId="46408"/>
    <cellStyle name="Примечание 9 26 4" xfId="46409"/>
    <cellStyle name="Примечание 9 26 5" xfId="46410"/>
    <cellStyle name="Примечание 9 26 6" xfId="46411"/>
    <cellStyle name="Примечание 9 26 7" xfId="46412"/>
    <cellStyle name="Примечание 9 26 8" xfId="46413"/>
    <cellStyle name="Примечание 9 27" xfId="46414"/>
    <cellStyle name="Примечание 9 27 2" xfId="46415"/>
    <cellStyle name="Примечание 9 27 2 2" xfId="46416"/>
    <cellStyle name="Примечание 9 27 2 3" xfId="46417"/>
    <cellStyle name="Примечание 9 27 2 4" xfId="46418"/>
    <cellStyle name="Примечание 9 27 2 5" xfId="46419"/>
    <cellStyle name="Примечание 9 27 2 6" xfId="46420"/>
    <cellStyle name="Примечание 9 27 2 7" xfId="46421"/>
    <cellStyle name="Примечание 9 27 3" xfId="46422"/>
    <cellStyle name="Примечание 9 27 4" xfId="46423"/>
    <cellStyle name="Примечание 9 27 5" xfId="46424"/>
    <cellStyle name="Примечание 9 27 6" xfId="46425"/>
    <cellStyle name="Примечание 9 27 7" xfId="46426"/>
    <cellStyle name="Примечание 9 27 8" xfId="46427"/>
    <cellStyle name="Примечание 9 28" xfId="46428"/>
    <cellStyle name="Примечание 9 28 2" xfId="46429"/>
    <cellStyle name="Примечание 9 28 2 2" xfId="46430"/>
    <cellStyle name="Примечание 9 28 2 3" xfId="46431"/>
    <cellStyle name="Примечание 9 28 2 4" xfId="46432"/>
    <cellStyle name="Примечание 9 28 2 5" xfId="46433"/>
    <cellStyle name="Примечание 9 28 2 6" xfId="46434"/>
    <cellStyle name="Примечание 9 28 2 7" xfId="46435"/>
    <cellStyle name="Примечание 9 28 3" xfId="46436"/>
    <cellStyle name="Примечание 9 28 4" xfId="46437"/>
    <cellStyle name="Примечание 9 28 5" xfId="46438"/>
    <cellStyle name="Примечание 9 28 6" xfId="46439"/>
    <cellStyle name="Примечание 9 28 7" xfId="46440"/>
    <cellStyle name="Примечание 9 28 8" xfId="46441"/>
    <cellStyle name="Примечание 9 29" xfId="46442"/>
    <cellStyle name="Примечание 9 29 2" xfId="46443"/>
    <cellStyle name="Примечание 9 29 2 2" xfId="46444"/>
    <cellStyle name="Примечание 9 29 2 3" xfId="46445"/>
    <cellStyle name="Примечание 9 29 2 4" xfId="46446"/>
    <cellStyle name="Примечание 9 29 2 5" xfId="46447"/>
    <cellStyle name="Примечание 9 29 2 6" xfId="46448"/>
    <cellStyle name="Примечание 9 29 2 7" xfId="46449"/>
    <cellStyle name="Примечание 9 29 3" xfId="46450"/>
    <cellStyle name="Примечание 9 29 4" xfId="46451"/>
    <cellStyle name="Примечание 9 29 5" xfId="46452"/>
    <cellStyle name="Примечание 9 29 6" xfId="46453"/>
    <cellStyle name="Примечание 9 29 7" xfId="46454"/>
    <cellStyle name="Примечание 9 29 8" xfId="46455"/>
    <cellStyle name="Примечание 9 3" xfId="46456"/>
    <cellStyle name="Примечание 9 3 2" xfId="46457"/>
    <cellStyle name="Примечание 9 3 2 2" xfId="46458"/>
    <cellStyle name="Примечание 9 3 2 3" xfId="46459"/>
    <cellStyle name="Примечание 9 3 2 4" xfId="46460"/>
    <cellStyle name="Примечание 9 3 2 5" xfId="46461"/>
    <cellStyle name="Примечание 9 3 2 6" xfId="46462"/>
    <cellStyle name="Примечание 9 3 2 7" xfId="46463"/>
    <cellStyle name="Примечание 9 3 3" xfId="46464"/>
    <cellStyle name="Примечание 9 3 4" xfId="46465"/>
    <cellStyle name="Примечание 9 3 5" xfId="46466"/>
    <cellStyle name="Примечание 9 3 6" xfId="46467"/>
    <cellStyle name="Примечание 9 3 7" xfId="46468"/>
    <cellStyle name="Примечание 9 3 8" xfId="46469"/>
    <cellStyle name="Примечание 9 30" xfId="46470"/>
    <cellStyle name="Примечание 9 30 2" xfId="46471"/>
    <cellStyle name="Примечание 9 30 2 2" xfId="46472"/>
    <cellStyle name="Примечание 9 30 2 3" xfId="46473"/>
    <cellStyle name="Примечание 9 30 2 4" xfId="46474"/>
    <cellStyle name="Примечание 9 30 2 5" xfId="46475"/>
    <cellStyle name="Примечание 9 30 2 6" xfId="46476"/>
    <cellStyle name="Примечание 9 30 2 7" xfId="46477"/>
    <cellStyle name="Примечание 9 30 3" xfId="46478"/>
    <cellStyle name="Примечание 9 30 4" xfId="46479"/>
    <cellStyle name="Примечание 9 30 5" xfId="46480"/>
    <cellStyle name="Примечание 9 30 6" xfId="46481"/>
    <cellStyle name="Примечание 9 30 7" xfId="46482"/>
    <cellStyle name="Примечание 9 30 8" xfId="46483"/>
    <cellStyle name="Примечание 9 31" xfId="46484"/>
    <cellStyle name="Примечание 9 31 2" xfId="46485"/>
    <cellStyle name="Примечание 9 31 2 2" xfId="46486"/>
    <cellStyle name="Примечание 9 31 2 3" xfId="46487"/>
    <cellStyle name="Примечание 9 31 2 4" xfId="46488"/>
    <cellStyle name="Примечание 9 31 2 5" xfId="46489"/>
    <cellStyle name="Примечание 9 31 2 6" xfId="46490"/>
    <cellStyle name="Примечание 9 31 2 7" xfId="46491"/>
    <cellStyle name="Примечание 9 31 3" xfId="46492"/>
    <cellStyle name="Примечание 9 31 4" xfId="46493"/>
    <cellStyle name="Примечание 9 31 5" xfId="46494"/>
    <cellStyle name="Примечание 9 31 6" xfId="46495"/>
    <cellStyle name="Примечание 9 31 7" xfId="46496"/>
    <cellStyle name="Примечание 9 31 8" xfId="46497"/>
    <cellStyle name="Примечание 9 32" xfId="46498"/>
    <cellStyle name="Примечание 9 32 2" xfId="46499"/>
    <cellStyle name="Примечание 9 32 2 2" xfId="46500"/>
    <cellStyle name="Примечание 9 32 2 3" xfId="46501"/>
    <cellStyle name="Примечание 9 32 2 4" xfId="46502"/>
    <cellStyle name="Примечание 9 32 2 5" xfId="46503"/>
    <cellStyle name="Примечание 9 32 2 6" xfId="46504"/>
    <cellStyle name="Примечание 9 32 2 7" xfId="46505"/>
    <cellStyle name="Примечание 9 32 3" xfId="46506"/>
    <cellStyle name="Примечание 9 32 4" xfId="46507"/>
    <cellStyle name="Примечание 9 32 5" xfId="46508"/>
    <cellStyle name="Примечание 9 32 6" xfId="46509"/>
    <cellStyle name="Примечание 9 32 7" xfId="46510"/>
    <cellStyle name="Примечание 9 32 8" xfId="46511"/>
    <cellStyle name="Примечание 9 33" xfId="46512"/>
    <cellStyle name="Примечание 9 33 2" xfId="46513"/>
    <cellStyle name="Примечание 9 33 2 2" xfId="46514"/>
    <cellStyle name="Примечание 9 33 2 3" xfId="46515"/>
    <cellStyle name="Примечание 9 33 2 4" xfId="46516"/>
    <cellStyle name="Примечание 9 33 2 5" xfId="46517"/>
    <cellStyle name="Примечание 9 33 2 6" xfId="46518"/>
    <cellStyle name="Примечание 9 33 2 7" xfId="46519"/>
    <cellStyle name="Примечание 9 33 3" xfId="46520"/>
    <cellStyle name="Примечание 9 33 4" xfId="46521"/>
    <cellStyle name="Примечание 9 33 5" xfId="46522"/>
    <cellStyle name="Примечание 9 33 6" xfId="46523"/>
    <cellStyle name="Примечание 9 33 7" xfId="46524"/>
    <cellStyle name="Примечание 9 33 8" xfId="46525"/>
    <cellStyle name="Примечание 9 34" xfId="46526"/>
    <cellStyle name="Примечание 9 34 2" xfId="46527"/>
    <cellStyle name="Примечание 9 34 2 2" xfId="46528"/>
    <cellStyle name="Примечание 9 34 2 3" xfId="46529"/>
    <cellStyle name="Примечание 9 34 2 4" xfId="46530"/>
    <cellStyle name="Примечание 9 34 2 5" xfId="46531"/>
    <cellStyle name="Примечание 9 34 2 6" xfId="46532"/>
    <cellStyle name="Примечание 9 34 2 7" xfId="46533"/>
    <cellStyle name="Примечание 9 34 3" xfId="46534"/>
    <cellStyle name="Примечание 9 34 4" xfId="46535"/>
    <cellStyle name="Примечание 9 34 5" xfId="46536"/>
    <cellStyle name="Примечание 9 34 6" xfId="46537"/>
    <cellStyle name="Примечание 9 34 7" xfId="46538"/>
    <cellStyle name="Примечание 9 34 8" xfId="46539"/>
    <cellStyle name="Примечание 9 35" xfId="46540"/>
    <cellStyle name="Примечание 9 35 2" xfId="46541"/>
    <cellStyle name="Примечание 9 35 2 2" xfId="46542"/>
    <cellStyle name="Примечание 9 35 2 3" xfId="46543"/>
    <cellStyle name="Примечание 9 35 2 4" xfId="46544"/>
    <cellStyle name="Примечание 9 35 2 5" xfId="46545"/>
    <cellStyle name="Примечание 9 35 2 6" xfId="46546"/>
    <cellStyle name="Примечание 9 35 2 7" xfId="46547"/>
    <cellStyle name="Примечание 9 35 3" xfId="46548"/>
    <cellStyle name="Примечание 9 35 4" xfId="46549"/>
    <cellStyle name="Примечание 9 35 5" xfId="46550"/>
    <cellStyle name="Примечание 9 35 6" xfId="46551"/>
    <cellStyle name="Примечание 9 35 7" xfId="46552"/>
    <cellStyle name="Примечание 9 35 8" xfId="46553"/>
    <cellStyle name="Примечание 9 36" xfId="46554"/>
    <cellStyle name="Примечание 9 36 2" xfId="46555"/>
    <cellStyle name="Примечание 9 36 2 2" xfId="46556"/>
    <cellStyle name="Примечание 9 36 2 3" xfId="46557"/>
    <cellStyle name="Примечание 9 36 2 4" xfId="46558"/>
    <cellStyle name="Примечание 9 36 2 5" xfId="46559"/>
    <cellStyle name="Примечание 9 36 2 6" xfId="46560"/>
    <cellStyle name="Примечание 9 36 2 7" xfId="46561"/>
    <cellStyle name="Примечание 9 36 3" xfId="46562"/>
    <cellStyle name="Примечание 9 36 4" xfId="46563"/>
    <cellStyle name="Примечание 9 36 5" xfId="46564"/>
    <cellStyle name="Примечание 9 36 6" xfId="46565"/>
    <cellStyle name="Примечание 9 36 7" xfId="46566"/>
    <cellStyle name="Примечание 9 36 8" xfId="46567"/>
    <cellStyle name="Примечание 9 37" xfId="46568"/>
    <cellStyle name="Примечание 9 37 2" xfId="46569"/>
    <cellStyle name="Примечание 9 37 2 2" xfId="46570"/>
    <cellStyle name="Примечание 9 37 2 3" xfId="46571"/>
    <cellStyle name="Примечание 9 37 2 4" xfId="46572"/>
    <cellStyle name="Примечание 9 37 2 5" xfId="46573"/>
    <cellStyle name="Примечание 9 37 2 6" xfId="46574"/>
    <cellStyle name="Примечание 9 37 2 7" xfId="46575"/>
    <cellStyle name="Примечание 9 37 3" xfId="46576"/>
    <cellStyle name="Примечание 9 37 4" xfId="46577"/>
    <cellStyle name="Примечание 9 37 5" xfId="46578"/>
    <cellStyle name="Примечание 9 37 6" xfId="46579"/>
    <cellStyle name="Примечание 9 37 7" xfId="46580"/>
    <cellStyle name="Примечание 9 37 8" xfId="46581"/>
    <cellStyle name="Примечание 9 38" xfId="46582"/>
    <cellStyle name="Примечание 9 38 2" xfId="46583"/>
    <cellStyle name="Примечание 9 38 3" xfId="46584"/>
    <cellStyle name="Примечание 9 38 4" xfId="46585"/>
    <cellStyle name="Примечание 9 38 5" xfId="46586"/>
    <cellStyle name="Примечание 9 38 6" xfId="46587"/>
    <cellStyle name="Примечание 9 38 7" xfId="46588"/>
    <cellStyle name="Примечание 9 39" xfId="46589"/>
    <cellStyle name="Примечание 9 4" xfId="46590"/>
    <cellStyle name="Примечание 9 4 2" xfId="46591"/>
    <cellStyle name="Примечание 9 4 2 2" xfId="46592"/>
    <cellStyle name="Примечание 9 4 2 3" xfId="46593"/>
    <cellStyle name="Примечание 9 4 2 4" xfId="46594"/>
    <cellStyle name="Примечание 9 4 2 5" xfId="46595"/>
    <cellStyle name="Примечание 9 4 2 6" xfId="46596"/>
    <cellStyle name="Примечание 9 4 2 7" xfId="46597"/>
    <cellStyle name="Примечание 9 4 3" xfId="46598"/>
    <cellStyle name="Примечание 9 4 4" xfId="46599"/>
    <cellStyle name="Примечание 9 4 5" xfId="46600"/>
    <cellStyle name="Примечание 9 4 6" xfId="46601"/>
    <cellStyle name="Примечание 9 4 7" xfId="46602"/>
    <cellStyle name="Примечание 9 4 8" xfId="46603"/>
    <cellStyle name="Примечание 9 40" xfId="46604"/>
    <cellStyle name="Примечание 9 41" xfId="46605"/>
    <cellStyle name="Примечание 9 42" xfId="46606"/>
    <cellStyle name="Примечание 9 43" xfId="46607"/>
    <cellStyle name="Примечание 9 44" xfId="46608"/>
    <cellStyle name="Примечание 9 5" xfId="46609"/>
    <cellStyle name="Примечание 9 5 2" xfId="46610"/>
    <cellStyle name="Примечание 9 5 2 2" xfId="46611"/>
    <cellStyle name="Примечание 9 5 2 3" xfId="46612"/>
    <cellStyle name="Примечание 9 5 2 4" xfId="46613"/>
    <cellStyle name="Примечание 9 5 2 5" xfId="46614"/>
    <cellStyle name="Примечание 9 5 2 6" xfId="46615"/>
    <cellStyle name="Примечание 9 5 2 7" xfId="46616"/>
    <cellStyle name="Примечание 9 5 3" xfId="46617"/>
    <cellStyle name="Примечание 9 5 4" xfId="46618"/>
    <cellStyle name="Примечание 9 5 5" xfId="46619"/>
    <cellStyle name="Примечание 9 5 6" xfId="46620"/>
    <cellStyle name="Примечание 9 5 7" xfId="46621"/>
    <cellStyle name="Примечание 9 5 8" xfId="46622"/>
    <cellStyle name="Примечание 9 6" xfId="46623"/>
    <cellStyle name="Примечание 9 6 2" xfId="46624"/>
    <cellStyle name="Примечание 9 6 2 2" xfId="46625"/>
    <cellStyle name="Примечание 9 6 2 3" xfId="46626"/>
    <cellStyle name="Примечание 9 6 2 4" xfId="46627"/>
    <cellStyle name="Примечание 9 6 2 5" xfId="46628"/>
    <cellStyle name="Примечание 9 6 2 6" xfId="46629"/>
    <cellStyle name="Примечание 9 6 2 7" xfId="46630"/>
    <cellStyle name="Примечание 9 6 3" xfId="46631"/>
    <cellStyle name="Примечание 9 6 4" xfId="46632"/>
    <cellStyle name="Примечание 9 6 5" xfId="46633"/>
    <cellStyle name="Примечание 9 6 6" xfId="46634"/>
    <cellStyle name="Примечание 9 6 7" xfId="46635"/>
    <cellStyle name="Примечание 9 6 8" xfId="46636"/>
    <cellStyle name="Примечание 9 7" xfId="46637"/>
    <cellStyle name="Примечание 9 7 2" xfId="46638"/>
    <cellStyle name="Примечание 9 7 2 2" xfId="46639"/>
    <cellStyle name="Примечание 9 7 2 3" xfId="46640"/>
    <cellStyle name="Примечание 9 7 2 4" xfId="46641"/>
    <cellStyle name="Примечание 9 7 2 5" xfId="46642"/>
    <cellStyle name="Примечание 9 7 2 6" xfId="46643"/>
    <cellStyle name="Примечание 9 7 2 7" xfId="46644"/>
    <cellStyle name="Примечание 9 7 3" xfId="46645"/>
    <cellStyle name="Примечание 9 7 4" xfId="46646"/>
    <cellStyle name="Примечание 9 7 5" xfId="46647"/>
    <cellStyle name="Примечание 9 7 6" xfId="46648"/>
    <cellStyle name="Примечание 9 7 7" xfId="46649"/>
    <cellStyle name="Примечание 9 7 8" xfId="46650"/>
    <cellStyle name="Примечание 9 8" xfId="46651"/>
    <cellStyle name="Примечание 9 8 2" xfId="46652"/>
    <cellStyle name="Примечание 9 8 2 2" xfId="46653"/>
    <cellStyle name="Примечание 9 8 2 3" xfId="46654"/>
    <cellStyle name="Примечание 9 8 2 4" xfId="46655"/>
    <cellStyle name="Примечание 9 8 2 5" xfId="46656"/>
    <cellStyle name="Примечание 9 8 2 6" xfId="46657"/>
    <cellStyle name="Примечание 9 8 2 7" xfId="46658"/>
    <cellStyle name="Примечание 9 8 3" xfId="46659"/>
    <cellStyle name="Примечание 9 8 4" xfId="46660"/>
    <cellStyle name="Примечание 9 8 5" xfId="46661"/>
    <cellStyle name="Примечание 9 8 6" xfId="46662"/>
    <cellStyle name="Примечание 9 8 7" xfId="46663"/>
    <cellStyle name="Примечание 9 8 8" xfId="46664"/>
    <cellStyle name="Примечание 9 9" xfId="46665"/>
    <cellStyle name="Примечание 9 9 2" xfId="46666"/>
    <cellStyle name="Примечание 9 9 2 2" xfId="46667"/>
    <cellStyle name="Примечание 9 9 2 3" xfId="46668"/>
    <cellStyle name="Примечание 9 9 2 4" xfId="46669"/>
    <cellStyle name="Примечание 9 9 2 5" xfId="46670"/>
    <cellStyle name="Примечание 9 9 2 6" xfId="46671"/>
    <cellStyle name="Примечание 9 9 2 7" xfId="46672"/>
    <cellStyle name="Примечание 9 9 3" xfId="46673"/>
    <cellStyle name="Примечание 9 9 4" xfId="46674"/>
    <cellStyle name="Примечание 9 9 5" xfId="46675"/>
    <cellStyle name="Примечание 9 9 6" xfId="46676"/>
    <cellStyle name="Примечание 9 9 7" xfId="46677"/>
    <cellStyle name="Примечание 9 9 8" xfId="46678"/>
    <cellStyle name="Примечание 9_7 Расчёт тарифа 2011-2012 МЭС Востока" xfId="46679"/>
    <cellStyle name="Проверка" xfId="46680"/>
    <cellStyle name="Процентный 10" xfId="46681"/>
    <cellStyle name="Процентный 10 2" xfId="46682"/>
    <cellStyle name="Процентный 10_БДР формат СД (2)" xfId="46683"/>
    <cellStyle name="Процентный 11" xfId="46684"/>
    <cellStyle name="Процентный 11 2" xfId="46685"/>
    <cellStyle name="Процентный 11 2 2" xfId="46686"/>
    <cellStyle name="Процентный 11 2 3" xfId="46687"/>
    <cellStyle name="Процентный 11 3" xfId="46688"/>
    <cellStyle name="Процентный 11 3 2" xfId="46689"/>
    <cellStyle name="Процентный 11 3 3" xfId="46690"/>
    <cellStyle name="Процентный 11 4" xfId="46691"/>
    <cellStyle name="Процентный 11 4 2" xfId="46692"/>
    <cellStyle name="Процентный 11 4 3" xfId="46693"/>
    <cellStyle name="Процентный 11 5" xfId="46694"/>
    <cellStyle name="Процентный 11 6" xfId="46695"/>
    <cellStyle name="Процентный 11 7" xfId="46696"/>
    <cellStyle name="Процентный 12" xfId="46697"/>
    <cellStyle name="Процентный 13" xfId="46698"/>
    <cellStyle name="Процентный 13 2" xfId="46699"/>
    <cellStyle name="Процентный 13 3" xfId="46700"/>
    <cellStyle name="Процентный 14" xfId="46701"/>
    <cellStyle name="Процентный 14 2" xfId="46702"/>
    <cellStyle name="Процентный 14 3" xfId="46703"/>
    <cellStyle name="Процентный 15" xfId="46704"/>
    <cellStyle name="Процентный 16" xfId="46705"/>
    <cellStyle name="Процентный 16 2" xfId="46706"/>
    <cellStyle name="Процентный 16 3" xfId="46707"/>
    <cellStyle name="Процентный 17" xfId="46708"/>
    <cellStyle name="Процентный 17 2" xfId="46709"/>
    <cellStyle name="Процентный 2" xfId="58"/>
    <cellStyle name="Процентный 2 10" xfId="46710"/>
    <cellStyle name="Процентный 2 10 2" xfId="46711"/>
    <cellStyle name="Процентный 2 10_БДР формат СД (2)" xfId="46712"/>
    <cellStyle name="Процентный 2 11" xfId="46713"/>
    <cellStyle name="Процентный 2 11 2" xfId="46714"/>
    <cellStyle name="Процентный 2 11_БДР формат СД (2)" xfId="46715"/>
    <cellStyle name="Процентный 2 12" xfId="46716"/>
    <cellStyle name="Процентный 2 12 2" xfId="46717"/>
    <cellStyle name="Процентный 2 12_БДР формат СД (2)" xfId="46718"/>
    <cellStyle name="Процентный 2 13" xfId="46719"/>
    <cellStyle name="Процентный 2 13 2" xfId="46720"/>
    <cellStyle name="Процентный 2 13_БДР формат СД (2)" xfId="46721"/>
    <cellStyle name="Процентный 2 14" xfId="46722"/>
    <cellStyle name="Процентный 2 14 2" xfId="46723"/>
    <cellStyle name="Процентный 2 14_БДР формат СД (2)" xfId="46724"/>
    <cellStyle name="Процентный 2 15" xfId="46725"/>
    <cellStyle name="Процентный 2 15 2" xfId="46726"/>
    <cellStyle name="Процентный 2 15_БДР формат СД (2)" xfId="46727"/>
    <cellStyle name="Процентный 2 16" xfId="46728"/>
    <cellStyle name="Процентный 2 16 2" xfId="46729"/>
    <cellStyle name="Процентный 2 16_БДР формат СД (2)" xfId="46730"/>
    <cellStyle name="Процентный 2 17" xfId="46731"/>
    <cellStyle name="Процентный 2 17 2" xfId="46732"/>
    <cellStyle name="Процентный 2 17_БДР формат СД (2)" xfId="46733"/>
    <cellStyle name="Процентный 2 18" xfId="46734"/>
    <cellStyle name="Процентный 2 18 2" xfId="46735"/>
    <cellStyle name="Процентный 2 18_БДР формат СД (2)" xfId="46736"/>
    <cellStyle name="Процентный 2 19" xfId="46737"/>
    <cellStyle name="Процентный 2 19 2" xfId="46738"/>
    <cellStyle name="Процентный 2 19_БДР формат СД (2)" xfId="46739"/>
    <cellStyle name="Процентный 2 2" xfId="69"/>
    <cellStyle name="Процентный 2 2 2" xfId="46740"/>
    <cellStyle name="Процентный 2 2 2 2" xfId="46741"/>
    <cellStyle name="Процентный 2 2 2_БДР формат СД (2)" xfId="46742"/>
    <cellStyle name="Процентный 2 2 3" xfId="46743"/>
    <cellStyle name="Процентный 2 2 4" xfId="46744"/>
    <cellStyle name="Процентный 2 2_БДР формат СД (2)" xfId="46745"/>
    <cellStyle name="Процентный 2 20" xfId="46746"/>
    <cellStyle name="Процентный 2 20 2" xfId="46747"/>
    <cellStyle name="Процентный 2 20_БДР формат СД (2)" xfId="46748"/>
    <cellStyle name="Процентный 2 21" xfId="46749"/>
    <cellStyle name="Процентный 2 21 2" xfId="46750"/>
    <cellStyle name="Процентный 2 21_БДР формат СД (2)" xfId="46751"/>
    <cellStyle name="Процентный 2 22" xfId="46752"/>
    <cellStyle name="Процентный 2 22 2" xfId="46753"/>
    <cellStyle name="Процентный 2 22_БДР формат СД (2)" xfId="46754"/>
    <cellStyle name="Процентный 2 23" xfId="46755"/>
    <cellStyle name="Процентный 2 23 2" xfId="46756"/>
    <cellStyle name="Процентный 2 23_БДР формат СД (2)" xfId="46757"/>
    <cellStyle name="Процентный 2 24" xfId="46758"/>
    <cellStyle name="Процентный 2 24 2" xfId="46759"/>
    <cellStyle name="Процентный 2 24_БДР формат СД (2)" xfId="46760"/>
    <cellStyle name="Процентный 2 25" xfId="46761"/>
    <cellStyle name="Процентный 2 25 2" xfId="46762"/>
    <cellStyle name="Процентный 2 25_БДР формат СД (2)" xfId="46763"/>
    <cellStyle name="Процентный 2 26" xfId="46764"/>
    <cellStyle name="Процентный 2 26 2" xfId="46765"/>
    <cellStyle name="Процентный 2 26_БДР формат СД (2)" xfId="46766"/>
    <cellStyle name="Процентный 2 27" xfId="46767"/>
    <cellStyle name="Процентный 2 27 2" xfId="46768"/>
    <cellStyle name="Процентный 2 27_БДР формат СД (2)" xfId="46769"/>
    <cellStyle name="Процентный 2 28" xfId="46770"/>
    <cellStyle name="Процентный 2 29" xfId="46771"/>
    <cellStyle name="Процентный 2 3" xfId="46772"/>
    <cellStyle name="Процентный 2 3 2" xfId="46773"/>
    <cellStyle name="Процентный 2 3 2 2" xfId="46774"/>
    <cellStyle name="Процентный 2 3 3" xfId="46775"/>
    <cellStyle name="Процентный 2 3_БДР формат СД (2)" xfId="46776"/>
    <cellStyle name="Процентный 2 30" xfId="46777"/>
    <cellStyle name="Процентный 2 31" xfId="46778"/>
    <cellStyle name="Процентный 2 32" xfId="46779"/>
    <cellStyle name="Процентный 2 33" xfId="46780"/>
    <cellStyle name="Процентный 2 34" xfId="46781"/>
    <cellStyle name="Процентный 2 35" xfId="46782"/>
    <cellStyle name="Процентный 2 36" xfId="46783"/>
    <cellStyle name="Процентный 2 37" xfId="46784"/>
    <cellStyle name="Процентный 2 38" xfId="46785"/>
    <cellStyle name="Процентный 2 39" xfId="46786"/>
    <cellStyle name="Процентный 2 4" xfId="46787"/>
    <cellStyle name="Процентный 2 4 2" xfId="46788"/>
    <cellStyle name="Процентный 2 4 2 2" xfId="46789"/>
    <cellStyle name="Процентный 2 4 2 2 2" xfId="46790"/>
    <cellStyle name="Процентный 2 4 2 2 2 2" xfId="46791"/>
    <cellStyle name="Процентный 2 4 2 2 2 2 2" xfId="46792"/>
    <cellStyle name="Процентный 2 4 2 2 2 2 3" xfId="46793"/>
    <cellStyle name="Процентный 2 4 2 2 2 3" xfId="46794"/>
    <cellStyle name="Процентный 2 4 2 2 2 4" xfId="46795"/>
    <cellStyle name="Процентный 2 4 2 2 3" xfId="46796"/>
    <cellStyle name="Процентный 2 4 2 2 3 2" xfId="46797"/>
    <cellStyle name="Процентный 2 4 2 2 3 3" xfId="46798"/>
    <cellStyle name="Процентный 2 4 2 3" xfId="46799"/>
    <cellStyle name="Процентный 2 4 2 3 2" xfId="46800"/>
    <cellStyle name="Процентный 2 4 2 3 2 2" xfId="46801"/>
    <cellStyle name="Процентный 2 4 2 3 2 3" xfId="46802"/>
    <cellStyle name="Процентный 2 4 2 3 3" xfId="46803"/>
    <cellStyle name="Процентный 2 4 2 3 4" xfId="46804"/>
    <cellStyle name="Процентный 2 4 2 4" xfId="46805"/>
    <cellStyle name="Процентный 2 4 2 4 2" xfId="46806"/>
    <cellStyle name="Процентный 2 4 2 4 3" xfId="46807"/>
    <cellStyle name="Процентный 2 4 3" xfId="46808"/>
    <cellStyle name="Процентный 2 4 3 2" xfId="46809"/>
    <cellStyle name="Процентный 2 4 3 2 2" xfId="46810"/>
    <cellStyle name="Процентный 2 4 3 2 2 2" xfId="46811"/>
    <cellStyle name="Процентный 2 4 3 2 2 2 2" xfId="46812"/>
    <cellStyle name="Процентный 2 4 3 2 2 2 3" xfId="46813"/>
    <cellStyle name="Процентный 2 4 3 2 2 3" xfId="46814"/>
    <cellStyle name="Процентный 2 4 3 2 2 4" xfId="46815"/>
    <cellStyle name="Процентный 2 4 3 2 3" xfId="46816"/>
    <cellStyle name="Процентный 2 4 3 2 3 2" xfId="46817"/>
    <cellStyle name="Процентный 2 4 3 2 3 3" xfId="46818"/>
    <cellStyle name="Процентный 2 4 3 3" xfId="46819"/>
    <cellStyle name="Процентный 2 4 3 3 2" xfId="46820"/>
    <cellStyle name="Процентный 2 4 3 3 2 2" xfId="46821"/>
    <cellStyle name="Процентный 2 4 3 3 2 3" xfId="46822"/>
    <cellStyle name="Процентный 2 4 3 3 3" xfId="46823"/>
    <cellStyle name="Процентный 2 4 3 3 4" xfId="46824"/>
    <cellStyle name="Процентный 2 4 3 4" xfId="46825"/>
    <cellStyle name="Процентный 2 4 3 4 2" xfId="46826"/>
    <cellStyle name="Процентный 2 4 3 4 3" xfId="46827"/>
    <cellStyle name="Процентный 2 4 4" xfId="46828"/>
    <cellStyle name="Процентный 2 4 4 2" xfId="46829"/>
    <cellStyle name="Процентный 2 4 4 2 2" xfId="46830"/>
    <cellStyle name="Процентный 2 4 4 2 2 2" xfId="46831"/>
    <cellStyle name="Процентный 2 4 4 2 2 3" xfId="46832"/>
    <cellStyle name="Процентный 2 4 4 2 3" xfId="46833"/>
    <cellStyle name="Процентный 2 4 4 2 4" xfId="46834"/>
    <cellStyle name="Процентный 2 4 4 3" xfId="46835"/>
    <cellStyle name="Процентный 2 4 4 3 2" xfId="46836"/>
    <cellStyle name="Процентный 2 4 4 3 3" xfId="46837"/>
    <cellStyle name="Процентный 2 4 5" xfId="46838"/>
    <cellStyle name="Процентный 2 4 5 2" xfId="46839"/>
    <cellStyle name="Процентный 2 4 5 2 2" xfId="46840"/>
    <cellStyle name="Процентный 2 4 5 2 3" xfId="46841"/>
    <cellStyle name="Процентный 2 4 5 3" xfId="46842"/>
    <cellStyle name="Процентный 2 4 5 4" xfId="46843"/>
    <cellStyle name="Процентный 2 4 6" xfId="46844"/>
    <cellStyle name="Процентный 2 4 6 2" xfId="46845"/>
    <cellStyle name="Процентный 2 4 6 3" xfId="46846"/>
    <cellStyle name="Процентный 2 4_БДР формат СД (2)" xfId="46847"/>
    <cellStyle name="Процентный 2 40" xfId="46848"/>
    <cellStyle name="Процентный 2 41" xfId="46849"/>
    <cellStyle name="Процентный 2 42" xfId="46850"/>
    <cellStyle name="Процентный 2 43" xfId="46851"/>
    <cellStyle name="Процентный 2 44" xfId="46852"/>
    <cellStyle name="Процентный 2 45" xfId="46853"/>
    <cellStyle name="Процентный 2 46" xfId="46854"/>
    <cellStyle name="Процентный 2 5" xfId="46855"/>
    <cellStyle name="Процентный 2 5 2" xfId="46856"/>
    <cellStyle name="Процентный 2 5 2 2" xfId="46857"/>
    <cellStyle name="Процентный 2 5 2 2 2" xfId="46858"/>
    <cellStyle name="Процентный 2 5 2 2 2 2" xfId="46859"/>
    <cellStyle name="Процентный 2 5 2 2 2 3" xfId="46860"/>
    <cellStyle name="Процентный 2 5 2 2 3" xfId="46861"/>
    <cellStyle name="Процентный 2 5 2 2 4" xfId="46862"/>
    <cellStyle name="Процентный 2 5 2 3" xfId="46863"/>
    <cellStyle name="Процентный 2 5 2 3 2" xfId="46864"/>
    <cellStyle name="Процентный 2 5 2 3 3" xfId="46865"/>
    <cellStyle name="Процентный 2 5 3" xfId="46866"/>
    <cellStyle name="Процентный 2 5 3 2" xfId="46867"/>
    <cellStyle name="Процентный 2 5 3 2 2" xfId="46868"/>
    <cellStyle name="Процентный 2 5 3 2 3" xfId="46869"/>
    <cellStyle name="Процентный 2 5 3 3" xfId="46870"/>
    <cellStyle name="Процентный 2 5 3 4" xfId="46871"/>
    <cellStyle name="Процентный 2 5 4" xfId="46872"/>
    <cellStyle name="Процентный 2 5 4 2" xfId="46873"/>
    <cellStyle name="Процентный 2 5 4 3" xfId="46874"/>
    <cellStyle name="Процентный 2 5_БДР формат СД (2)" xfId="46875"/>
    <cellStyle name="Процентный 2 6" xfId="46876"/>
    <cellStyle name="Процентный 2 6 2" xfId="46877"/>
    <cellStyle name="Процентный 2 6_БДР формат СД (2)" xfId="46878"/>
    <cellStyle name="Процентный 2 7" xfId="46879"/>
    <cellStyle name="Процентный 2 7 2" xfId="46880"/>
    <cellStyle name="Процентный 2 7_БДР формат СД (2)" xfId="46881"/>
    <cellStyle name="Процентный 2 8" xfId="46882"/>
    <cellStyle name="Процентный 2 8 2" xfId="46883"/>
    <cellStyle name="Процентный 2 8_БДР формат СД (2)" xfId="46884"/>
    <cellStyle name="Процентный 2 9" xfId="46885"/>
    <cellStyle name="Процентный 2 9 2" xfId="46886"/>
    <cellStyle name="Процентный 2 9_БДР формат СД (2)" xfId="46887"/>
    <cellStyle name="Процентный 2_БДР формат СД (2)" xfId="46888"/>
    <cellStyle name="Процентный 3" xfId="59"/>
    <cellStyle name="Процентный 3 10" xfId="46889"/>
    <cellStyle name="Процентный 3 10 2" xfId="46890"/>
    <cellStyle name="Процентный 3 10_БДР формат СД (2)" xfId="46891"/>
    <cellStyle name="Процентный 3 11" xfId="46892"/>
    <cellStyle name="Процентный 3 11 2" xfId="46893"/>
    <cellStyle name="Процентный 3 11_БДР формат СД (2)" xfId="46894"/>
    <cellStyle name="Процентный 3 12" xfId="46895"/>
    <cellStyle name="Процентный 3 12 2" xfId="46896"/>
    <cellStyle name="Процентный 3 12_БДР формат СД (2)" xfId="46897"/>
    <cellStyle name="Процентный 3 13" xfId="46898"/>
    <cellStyle name="Процентный 3 13 2" xfId="46899"/>
    <cellStyle name="Процентный 3 13_БДР формат СД (2)" xfId="46900"/>
    <cellStyle name="Процентный 3 14" xfId="46901"/>
    <cellStyle name="Процентный 3 14 2" xfId="46902"/>
    <cellStyle name="Процентный 3 14_БДР формат СД (2)" xfId="46903"/>
    <cellStyle name="Процентный 3 15" xfId="46904"/>
    <cellStyle name="Процентный 3 15 2" xfId="46905"/>
    <cellStyle name="Процентный 3 15_БДР формат СД (2)" xfId="46906"/>
    <cellStyle name="Процентный 3 16" xfId="46907"/>
    <cellStyle name="Процентный 3 16 2" xfId="46908"/>
    <cellStyle name="Процентный 3 16_БДР формат СД (2)" xfId="46909"/>
    <cellStyle name="Процентный 3 17" xfId="46910"/>
    <cellStyle name="Процентный 3 17 2" xfId="46911"/>
    <cellStyle name="Процентный 3 17_БДР формат СД (2)" xfId="46912"/>
    <cellStyle name="Процентный 3 18" xfId="46913"/>
    <cellStyle name="Процентный 3 18 2" xfId="46914"/>
    <cellStyle name="Процентный 3 18_БДР формат СД (2)" xfId="46915"/>
    <cellStyle name="Процентный 3 19" xfId="46916"/>
    <cellStyle name="Процентный 3 19 2" xfId="46917"/>
    <cellStyle name="Процентный 3 19 3" xfId="46918"/>
    <cellStyle name="Процентный 3 19_БДР формат СД (2)" xfId="46919"/>
    <cellStyle name="Процентный 3 2" xfId="46920"/>
    <cellStyle name="Процентный 3 2 2" xfId="46921"/>
    <cellStyle name="Процентный 3 2 2 2" xfId="46922"/>
    <cellStyle name="Процентный 3 2 2 2 2" xfId="46923"/>
    <cellStyle name="Процентный 3 2 2 2_БДР формат СД (2)" xfId="46924"/>
    <cellStyle name="Процентный 3 2 2 3" xfId="67"/>
    <cellStyle name="Процентный 3 2 2 4" xfId="46925"/>
    <cellStyle name="Процентный 3 2 2_БДР формат СД (2)" xfId="46926"/>
    <cellStyle name="Процентный 3 2 3" xfId="46927"/>
    <cellStyle name="Процентный 3 2 4" xfId="46928"/>
    <cellStyle name="Процентный 3 2_БДР формат СД (2)" xfId="46929"/>
    <cellStyle name="Процентный 3 20" xfId="46930"/>
    <cellStyle name="Процентный 3 20 2" xfId="46931"/>
    <cellStyle name="Процентный 3 20 3" xfId="46932"/>
    <cellStyle name="Процентный 3 20_БДР формат СД (2)" xfId="46933"/>
    <cellStyle name="Процентный 3 21" xfId="46934"/>
    <cellStyle name="Процентный 3 22" xfId="46935"/>
    <cellStyle name="Процентный 3 23" xfId="46936"/>
    <cellStyle name="Процентный 3 24" xfId="46937"/>
    <cellStyle name="Процентный 3 25" xfId="46938"/>
    <cellStyle name="Процентный 3 26" xfId="46939"/>
    <cellStyle name="Процентный 3 27" xfId="46940"/>
    <cellStyle name="Процентный 3 28" xfId="46941"/>
    <cellStyle name="Процентный 3 29" xfId="46942"/>
    <cellStyle name="Процентный 3 3" xfId="46943"/>
    <cellStyle name="Процентный 3 3 2" xfId="46944"/>
    <cellStyle name="Процентный 3 3 2 2" xfId="46945"/>
    <cellStyle name="Процентный 3 3 2 2 2" xfId="46946"/>
    <cellStyle name="Процентный 3 3 2 2 3" xfId="46947"/>
    <cellStyle name="Процентный 3 3 2 3" xfId="46948"/>
    <cellStyle name="Процентный 3 3 2 4" xfId="46949"/>
    <cellStyle name="Процентный 3 3 3" xfId="46950"/>
    <cellStyle name="Процентный 3 3 3 2" xfId="46951"/>
    <cellStyle name="Процентный 3 3 3 3" xfId="46952"/>
    <cellStyle name="Процентный 3 3_БДР формат СД (2)" xfId="46953"/>
    <cellStyle name="Процентный 3 30" xfId="46954"/>
    <cellStyle name="Процентный 3 31" xfId="46955"/>
    <cellStyle name="Процентный 3 32" xfId="46956"/>
    <cellStyle name="Процентный 3 33" xfId="46957"/>
    <cellStyle name="Процентный 3 34" xfId="46958"/>
    <cellStyle name="Процентный 3 35" xfId="46959"/>
    <cellStyle name="Процентный 3 36" xfId="46960"/>
    <cellStyle name="Процентный 3 37" xfId="46961"/>
    <cellStyle name="Процентный 3 38" xfId="46962"/>
    <cellStyle name="Процентный 3 39" xfId="46963"/>
    <cellStyle name="Процентный 3 4" xfId="46964"/>
    <cellStyle name="Процентный 3 4 2" xfId="46965"/>
    <cellStyle name="Процентный 3 4 2 2" xfId="46966"/>
    <cellStyle name="Процентный 3 4 2 2 2" xfId="46967"/>
    <cellStyle name="Процентный 3 4 2 2 3" xfId="46968"/>
    <cellStyle name="Процентный 3 4 2 3" xfId="46969"/>
    <cellStyle name="Процентный 3 4 2 4" xfId="46970"/>
    <cellStyle name="Процентный 3 4 3" xfId="46971"/>
    <cellStyle name="Процентный 3 4 3 2" xfId="46972"/>
    <cellStyle name="Процентный 3 4 3 3" xfId="46973"/>
    <cellStyle name="Процентный 3 4_БДР формат СД (2)" xfId="46974"/>
    <cellStyle name="Процентный 3 40" xfId="46975"/>
    <cellStyle name="Процентный 3 41" xfId="46976"/>
    <cellStyle name="Процентный 3 42" xfId="46977"/>
    <cellStyle name="Процентный 3 43" xfId="46978"/>
    <cellStyle name="Процентный 3 44" xfId="46979"/>
    <cellStyle name="Процентный 3 45" xfId="46980"/>
    <cellStyle name="Процентный 3 46" xfId="46981"/>
    <cellStyle name="Процентный 3 47" xfId="46982"/>
    <cellStyle name="Процентный 3 5" xfId="46983"/>
    <cellStyle name="Процентный 3 5 2" xfId="46984"/>
    <cellStyle name="Процентный 3 5 2 2" xfId="46985"/>
    <cellStyle name="Процентный 3 5 2 3" xfId="46986"/>
    <cellStyle name="Процентный 3 5 3" xfId="46987"/>
    <cellStyle name="Процентный 3 5 4" xfId="46988"/>
    <cellStyle name="Процентный 3 5_БДР формат СД (2)" xfId="46989"/>
    <cellStyle name="Процентный 3 6" xfId="46990"/>
    <cellStyle name="Процентный 3 6 2" xfId="46991"/>
    <cellStyle name="Процентный 3 6 3" xfId="46992"/>
    <cellStyle name="Процентный 3 6_БДР формат СД (2)" xfId="46993"/>
    <cellStyle name="Процентный 3 7" xfId="46994"/>
    <cellStyle name="Процентный 3 7 2" xfId="46995"/>
    <cellStyle name="Процентный 3 7_БДР формат СД (2)" xfId="46996"/>
    <cellStyle name="Процентный 3 8" xfId="46997"/>
    <cellStyle name="Процентный 3 8 2" xfId="46998"/>
    <cellStyle name="Процентный 3 8_БДР формат СД (2)" xfId="46999"/>
    <cellStyle name="Процентный 3 9" xfId="47000"/>
    <cellStyle name="Процентный 3 9 2" xfId="47001"/>
    <cellStyle name="Процентный 3 9_БДР формат СД (2)" xfId="47002"/>
    <cellStyle name="Процентный 3_БДР формат СД (2)" xfId="47003"/>
    <cellStyle name="Процентный 4" xfId="47004"/>
    <cellStyle name="Процентный 4 10" xfId="47005"/>
    <cellStyle name="Процентный 4 11" xfId="47006"/>
    <cellStyle name="Процентный 4 12" xfId="47007"/>
    <cellStyle name="Процентный 4 13" xfId="47008"/>
    <cellStyle name="Процентный 4 14" xfId="47009"/>
    <cellStyle name="Процентный 4 15" xfId="47010"/>
    <cellStyle name="Процентный 4 16" xfId="47011"/>
    <cellStyle name="Процентный 4 17" xfId="47012"/>
    <cellStyle name="Процентный 4 18" xfId="47013"/>
    <cellStyle name="Процентный 4 19" xfId="47014"/>
    <cellStyle name="Процентный 4 2" xfId="47015"/>
    <cellStyle name="Процентный 4 2 10" xfId="47016"/>
    <cellStyle name="Процентный 4 2 11" xfId="47017"/>
    <cellStyle name="Процентный 4 2 12" xfId="47018"/>
    <cellStyle name="Процентный 4 2 13" xfId="47019"/>
    <cellStyle name="Процентный 4 2 14" xfId="47020"/>
    <cellStyle name="Процентный 4 2 15" xfId="47021"/>
    <cellStyle name="Процентный 4 2 16" xfId="47022"/>
    <cellStyle name="Процентный 4 2 17" xfId="47023"/>
    <cellStyle name="Процентный 4 2 18" xfId="47024"/>
    <cellStyle name="Процентный 4 2 19" xfId="47025"/>
    <cellStyle name="Процентный 4 2 2" xfId="47026"/>
    <cellStyle name="Процентный 4 2 2 2" xfId="47027"/>
    <cellStyle name="Процентный 4 2 2 2 2" xfId="47028"/>
    <cellStyle name="Процентный 4 2 2 2 2 2" xfId="47029"/>
    <cellStyle name="Процентный 4 2 2 2 2 2 2" xfId="47030"/>
    <cellStyle name="Процентный 4 2 2 2 2 2 2 2" xfId="47031"/>
    <cellStyle name="Процентный 4 2 2 2 2 2 2 2 2" xfId="47032"/>
    <cellStyle name="Процентный 4 2 2 2 2 2 2 2 2 2" xfId="47033"/>
    <cellStyle name="Процентный 4 2 2 2 2 2 2 2 2 2 2" xfId="47034"/>
    <cellStyle name="Процентный 4 2 2 2 2 2 2 2 2 2 2 2" xfId="47035"/>
    <cellStyle name="Процентный 4 2 2 2 2 2 2 2 2 2 3" xfId="47036"/>
    <cellStyle name="Процентный 4 2 2 2 2 2 2 2 2 2_БДР формат СД (2)" xfId="47037"/>
    <cellStyle name="Процентный 4 2 2 2 2 2 2 2 2 3" xfId="47038"/>
    <cellStyle name="Процентный 4 2 2 2 2 2 2 2 2_БДР формат СД (2)" xfId="47039"/>
    <cellStyle name="Процентный 4 2 2 2 2 2 2 2 3" xfId="47040"/>
    <cellStyle name="Процентный 4 2 2 2 2 2 2 2_БДР формат СД (2)" xfId="47041"/>
    <cellStyle name="Процентный 4 2 2 2 2 2 2 3" xfId="47042"/>
    <cellStyle name="Процентный 4 2 2 2 2 2 2_БДР формат СД (2)" xfId="47043"/>
    <cellStyle name="Процентный 4 2 2 2 2 2 3" xfId="47044"/>
    <cellStyle name="Процентный 4 2 2 2 2 2_БДР формат СД (2)" xfId="47045"/>
    <cellStyle name="Процентный 4 2 2 2 2 3" xfId="47046"/>
    <cellStyle name="Процентный 4 2 2 2 2_БДР формат СД (2)" xfId="47047"/>
    <cellStyle name="Процентный 4 2 2 2 3" xfId="47048"/>
    <cellStyle name="Процентный 4 2 2 2_БДР формат СД (2)" xfId="47049"/>
    <cellStyle name="Процентный 4 2 2_БДР формат СД (2)" xfId="47050"/>
    <cellStyle name="Процентный 4 2 20" xfId="47051"/>
    <cellStyle name="Процентный 4 2 21" xfId="47052"/>
    <cellStyle name="Процентный 4 2 22" xfId="47053"/>
    <cellStyle name="Процентный 4 2 23" xfId="47054"/>
    <cellStyle name="Процентный 4 2 24" xfId="47055"/>
    <cellStyle name="Процентный 4 2 25" xfId="47056"/>
    <cellStyle name="Процентный 4 2 26" xfId="47057"/>
    <cellStyle name="Процентный 4 2 27" xfId="47058"/>
    <cellStyle name="Процентный 4 2 28" xfId="47059"/>
    <cellStyle name="Процентный 4 2 29" xfId="47060"/>
    <cellStyle name="Процентный 4 2 3" xfId="47061"/>
    <cellStyle name="Процентный 4 2 30" xfId="47062"/>
    <cellStyle name="Процентный 4 2 31" xfId="47063"/>
    <cellStyle name="Процентный 4 2 32" xfId="47064"/>
    <cellStyle name="Процентный 4 2 33" xfId="47065"/>
    <cellStyle name="Процентный 4 2 34" xfId="47066"/>
    <cellStyle name="Процентный 4 2 35" xfId="47067"/>
    <cellStyle name="Процентный 4 2 36" xfId="47068"/>
    <cellStyle name="Процентный 4 2 37" xfId="47069"/>
    <cellStyle name="Процентный 4 2 4" xfId="47070"/>
    <cellStyle name="Процентный 4 2 5" xfId="47071"/>
    <cellStyle name="Процентный 4 2 6" xfId="47072"/>
    <cellStyle name="Процентный 4 2 7" xfId="47073"/>
    <cellStyle name="Процентный 4 2 8" xfId="47074"/>
    <cellStyle name="Процентный 4 2 9" xfId="47075"/>
    <cellStyle name="Процентный 4 2_БДР формат СД (2)" xfId="47076"/>
    <cellStyle name="Процентный 4 20" xfId="47077"/>
    <cellStyle name="Процентный 4 21" xfId="47078"/>
    <cellStyle name="Процентный 4 22" xfId="47079"/>
    <cellStyle name="Процентный 4 23" xfId="47080"/>
    <cellStyle name="Процентный 4 24" xfId="47081"/>
    <cellStyle name="Процентный 4 25" xfId="47082"/>
    <cellStyle name="Процентный 4 26" xfId="47083"/>
    <cellStyle name="Процентный 4 27" xfId="47084"/>
    <cellStyle name="Процентный 4 28" xfId="47085"/>
    <cellStyle name="Процентный 4 29" xfId="47086"/>
    <cellStyle name="Процентный 4 3" xfId="47087"/>
    <cellStyle name="Процентный 4 3 10" xfId="47088"/>
    <cellStyle name="Процентный 4 3 11" xfId="47089"/>
    <cellStyle name="Процентный 4 3 12" xfId="47090"/>
    <cellStyle name="Процентный 4 3 13" xfId="47091"/>
    <cellStyle name="Процентный 4 3 14" xfId="47092"/>
    <cellStyle name="Процентный 4 3 15" xfId="47093"/>
    <cellStyle name="Процентный 4 3 16" xfId="47094"/>
    <cellStyle name="Процентный 4 3 17" xfId="47095"/>
    <cellStyle name="Процентный 4 3 18" xfId="47096"/>
    <cellStyle name="Процентный 4 3 19" xfId="47097"/>
    <cellStyle name="Процентный 4 3 2" xfId="47098"/>
    <cellStyle name="Процентный 4 3 20" xfId="47099"/>
    <cellStyle name="Процентный 4 3 21" xfId="47100"/>
    <cellStyle name="Процентный 4 3 22" xfId="47101"/>
    <cellStyle name="Процентный 4 3 23" xfId="47102"/>
    <cellStyle name="Процентный 4 3 24" xfId="47103"/>
    <cellStyle name="Процентный 4 3 25" xfId="47104"/>
    <cellStyle name="Процентный 4 3 26" xfId="47105"/>
    <cellStyle name="Процентный 4 3 27" xfId="47106"/>
    <cellStyle name="Процентный 4 3 28" xfId="47107"/>
    <cellStyle name="Процентный 4 3 29" xfId="47108"/>
    <cellStyle name="Процентный 4 3 3" xfId="47109"/>
    <cellStyle name="Процентный 4 3 30" xfId="47110"/>
    <cellStyle name="Процентный 4 3 31" xfId="47111"/>
    <cellStyle name="Процентный 4 3 32" xfId="47112"/>
    <cellStyle name="Процентный 4 3 33" xfId="47113"/>
    <cellStyle name="Процентный 4 3 34" xfId="47114"/>
    <cellStyle name="Процентный 4 3 35" xfId="47115"/>
    <cellStyle name="Процентный 4 3 36" xfId="47116"/>
    <cellStyle name="Процентный 4 3 37" xfId="47117"/>
    <cellStyle name="Процентный 4 3 4" xfId="47118"/>
    <cellStyle name="Процентный 4 3 5" xfId="47119"/>
    <cellStyle name="Процентный 4 3 6" xfId="47120"/>
    <cellStyle name="Процентный 4 3 7" xfId="47121"/>
    <cellStyle name="Процентный 4 3 8" xfId="47122"/>
    <cellStyle name="Процентный 4 3 9" xfId="47123"/>
    <cellStyle name="Процентный 4 3_БДР формат СД (2)" xfId="47124"/>
    <cellStyle name="Процентный 4 30" xfId="47125"/>
    <cellStyle name="Процентный 4 31" xfId="47126"/>
    <cellStyle name="Процентный 4 32" xfId="47127"/>
    <cellStyle name="Процентный 4 33" xfId="47128"/>
    <cellStyle name="Процентный 4 34" xfId="47129"/>
    <cellStyle name="Процентный 4 35" xfId="47130"/>
    <cellStyle name="Процентный 4 36" xfId="47131"/>
    <cellStyle name="Процентный 4 37" xfId="47132"/>
    <cellStyle name="Процентный 4 38" xfId="47133"/>
    <cellStyle name="Процентный 4 39" xfId="47134"/>
    <cellStyle name="Процентный 4 4" xfId="47135"/>
    <cellStyle name="Процентный 4 4 10" xfId="47136"/>
    <cellStyle name="Процентный 4 4 11" xfId="47137"/>
    <cellStyle name="Процентный 4 4 12" xfId="47138"/>
    <cellStyle name="Процентный 4 4 13" xfId="47139"/>
    <cellStyle name="Процентный 4 4 14" xfId="47140"/>
    <cellStyle name="Процентный 4 4 15" xfId="47141"/>
    <cellStyle name="Процентный 4 4 16" xfId="47142"/>
    <cellStyle name="Процентный 4 4 17" xfId="47143"/>
    <cellStyle name="Процентный 4 4 18" xfId="47144"/>
    <cellStyle name="Процентный 4 4 19" xfId="47145"/>
    <cellStyle name="Процентный 4 4 2" xfId="47146"/>
    <cellStyle name="Процентный 4 4 20" xfId="47147"/>
    <cellStyle name="Процентный 4 4 21" xfId="47148"/>
    <cellStyle name="Процентный 4 4 22" xfId="47149"/>
    <cellStyle name="Процентный 4 4 23" xfId="47150"/>
    <cellStyle name="Процентный 4 4 24" xfId="47151"/>
    <cellStyle name="Процентный 4 4 25" xfId="47152"/>
    <cellStyle name="Процентный 4 4 26" xfId="47153"/>
    <cellStyle name="Процентный 4 4 27" xfId="47154"/>
    <cellStyle name="Процентный 4 4 28" xfId="47155"/>
    <cellStyle name="Процентный 4 4 29" xfId="47156"/>
    <cellStyle name="Процентный 4 4 3" xfId="47157"/>
    <cellStyle name="Процентный 4 4 30" xfId="47158"/>
    <cellStyle name="Процентный 4 4 31" xfId="47159"/>
    <cellStyle name="Процентный 4 4 32" xfId="47160"/>
    <cellStyle name="Процентный 4 4 33" xfId="47161"/>
    <cellStyle name="Процентный 4 4 34" xfId="47162"/>
    <cellStyle name="Процентный 4 4 35" xfId="47163"/>
    <cellStyle name="Процентный 4 4 36" xfId="47164"/>
    <cellStyle name="Процентный 4 4 37" xfId="47165"/>
    <cellStyle name="Процентный 4 4 4" xfId="47166"/>
    <cellStyle name="Процентный 4 4 5" xfId="47167"/>
    <cellStyle name="Процентный 4 4 6" xfId="47168"/>
    <cellStyle name="Процентный 4 4 7" xfId="47169"/>
    <cellStyle name="Процентный 4 4 8" xfId="47170"/>
    <cellStyle name="Процентный 4 4 9" xfId="47171"/>
    <cellStyle name="Процентный 4 4_БДР формат СД (2)" xfId="47172"/>
    <cellStyle name="Процентный 4 40" xfId="47173"/>
    <cellStyle name="Процентный 4 41" xfId="47174"/>
    <cellStyle name="Процентный 4 42" xfId="47175"/>
    <cellStyle name="Процентный 4 43" xfId="47176"/>
    <cellStyle name="Процентный 4 44" xfId="47177"/>
    <cellStyle name="Процентный 4 45" xfId="47178"/>
    <cellStyle name="Процентный 4 46" xfId="47179"/>
    <cellStyle name="Процентный 4 47" xfId="47180"/>
    <cellStyle name="Процентный 4 5" xfId="47181"/>
    <cellStyle name="Процентный 4 5 10" xfId="47182"/>
    <cellStyle name="Процентный 4 5 11" xfId="47183"/>
    <cellStyle name="Процентный 4 5 12" xfId="47184"/>
    <cellStyle name="Процентный 4 5 13" xfId="47185"/>
    <cellStyle name="Процентный 4 5 14" xfId="47186"/>
    <cellStyle name="Процентный 4 5 15" xfId="47187"/>
    <cellStyle name="Процентный 4 5 16" xfId="47188"/>
    <cellStyle name="Процентный 4 5 17" xfId="47189"/>
    <cellStyle name="Процентный 4 5 18" xfId="47190"/>
    <cellStyle name="Процентный 4 5 19" xfId="47191"/>
    <cellStyle name="Процентный 4 5 2" xfId="47192"/>
    <cellStyle name="Процентный 4 5 20" xfId="47193"/>
    <cellStyle name="Процентный 4 5 21" xfId="47194"/>
    <cellStyle name="Процентный 4 5 22" xfId="47195"/>
    <cellStyle name="Процентный 4 5 23" xfId="47196"/>
    <cellStyle name="Процентный 4 5 24" xfId="47197"/>
    <cellStyle name="Процентный 4 5 25" xfId="47198"/>
    <cellStyle name="Процентный 4 5 26" xfId="47199"/>
    <cellStyle name="Процентный 4 5 27" xfId="47200"/>
    <cellStyle name="Процентный 4 5 28" xfId="47201"/>
    <cellStyle name="Процентный 4 5 29" xfId="47202"/>
    <cellStyle name="Процентный 4 5 3" xfId="47203"/>
    <cellStyle name="Процентный 4 5 30" xfId="47204"/>
    <cellStyle name="Процентный 4 5 31" xfId="47205"/>
    <cellStyle name="Процентный 4 5 32" xfId="47206"/>
    <cellStyle name="Процентный 4 5 33" xfId="47207"/>
    <cellStyle name="Процентный 4 5 34" xfId="47208"/>
    <cellStyle name="Процентный 4 5 35" xfId="47209"/>
    <cellStyle name="Процентный 4 5 36" xfId="47210"/>
    <cellStyle name="Процентный 4 5 37" xfId="47211"/>
    <cellStyle name="Процентный 4 5 4" xfId="47212"/>
    <cellStyle name="Процентный 4 5 5" xfId="47213"/>
    <cellStyle name="Процентный 4 5 6" xfId="47214"/>
    <cellStyle name="Процентный 4 5 7" xfId="47215"/>
    <cellStyle name="Процентный 4 5 8" xfId="47216"/>
    <cellStyle name="Процентный 4 5 9" xfId="47217"/>
    <cellStyle name="Процентный 4 5_БДР формат СД (2)" xfId="47218"/>
    <cellStyle name="Процентный 4 6" xfId="47219"/>
    <cellStyle name="Процентный 4 6 10" xfId="47220"/>
    <cellStyle name="Процентный 4 6 11" xfId="47221"/>
    <cellStyle name="Процентный 4 6 12" xfId="47222"/>
    <cellStyle name="Процентный 4 6 13" xfId="47223"/>
    <cellStyle name="Процентный 4 6 14" xfId="47224"/>
    <cellStyle name="Процентный 4 6 15" xfId="47225"/>
    <cellStyle name="Процентный 4 6 16" xfId="47226"/>
    <cellStyle name="Процентный 4 6 17" xfId="47227"/>
    <cellStyle name="Процентный 4 6 18" xfId="47228"/>
    <cellStyle name="Процентный 4 6 19" xfId="47229"/>
    <cellStyle name="Процентный 4 6 2" xfId="47230"/>
    <cellStyle name="Процентный 4 6 20" xfId="47231"/>
    <cellStyle name="Процентный 4 6 21" xfId="47232"/>
    <cellStyle name="Процентный 4 6 22" xfId="47233"/>
    <cellStyle name="Процентный 4 6 23" xfId="47234"/>
    <cellStyle name="Процентный 4 6 24" xfId="47235"/>
    <cellStyle name="Процентный 4 6 25" xfId="47236"/>
    <cellStyle name="Процентный 4 6 26" xfId="47237"/>
    <cellStyle name="Процентный 4 6 27" xfId="47238"/>
    <cellStyle name="Процентный 4 6 28" xfId="47239"/>
    <cellStyle name="Процентный 4 6 29" xfId="47240"/>
    <cellStyle name="Процентный 4 6 3" xfId="47241"/>
    <cellStyle name="Процентный 4 6 30" xfId="47242"/>
    <cellStyle name="Процентный 4 6 31" xfId="47243"/>
    <cellStyle name="Процентный 4 6 32" xfId="47244"/>
    <cellStyle name="Процентный 4 6 33" xfId="47245"/>
    <cellStyle name="Процентный 4 6 34" xfId="47246"/>
    <cellStyle name="Процентный 4 6 35" xfId="47247"/>
    <cellStyle name="Процентный 4 6 36" xfId="47248"/>
    <cellStyle name="Процентный 4 6 37" xfId="47249"/>
    <cellStyle name="Процентный 4 6 4" xfId="47250"/>
    <cellStyle name="Процентный 4 6 5" xfId="47251"/>
    <cellStyle name="Процентный 4 6 6" xfId="47252"/>
    <cellStyle name="Процентный 4 6 7" xfId="47253"/>
    <cellStyle name="Процентный 4 6 8" xfId="47254"/>
    <cellStyle name="Процентный 4 6 9" xfId="47255"/>
    <cellStyle name="Процентный 4 6_БДР формат СД (2)" xfId="47256"/>
    <cellStyle name="Процентный 4 7" xfId="47257"/>
    <cellStyle name="Процентный 4 7 10" xfId="47258"/>
    <cellStyle name="Процентный 4 7 11" xfId="47259"/>
    <cellStyle name="Процентный 4 7 12" xfId="47260"/>
    <cellStyle name="Процентный 4 7 13" xfId="47261"/>
    <cellStyle name="Процентный 4 7 14" xfId="47262"/>
    <cellStyle name="Процентный 4 7 15" xfId="47263"/>
    <cellStyle name="Процентный 4 7 16" xfId="47264"/>
    <cellStyle name="Процентный 4 7 17" xfId="47265"/>
    <cellStyle name="Процентный 4 7 18" xfId="47266"/>
    <cellStyle name="Процентный 4 7 19" xfId="47267"/>
    <cellStyle name="Процентный 4 7 2" xfId="47268"/>
    <cellStyle name="Процентный 4 7 20" xfId="47269"/>
    <cellStyle name="Процентный 4 7 21" xfId="47270"/>
    <cellStyle name="Процентный 4 7 22" xfId="47271"/>
    <cellStyle name="Процентный 4 7 23" xfId="47272"/>
    <cellStyle name="Процентный 4 7 24" xfId="47273"/>
    <cellStyle name="Процентный 4 7 25" xfId="47274"/>
    <cellStyle name="Процентный 4 7 26" xfId="47275"/>
    <cellStyle name="Процентный 4 7 27" xfId="47276"/>
    <cellStyle name="Процентный 4 7 28" xfId="47277"/>
    <cellStyle name="Процентный 4 7 29" xfId="47278"/>
    <cellStyle name="Процентный 4 7 3" xfId="47279"/>
    <cellStyle name="Процентный 4 7 30" xfId="47280"/>
    <cellStyle name="Процентный 4 7 31" xfId="47281"/>
    <cellStyle name="Процентный 4 7 32" xfId="47282"/>
    <cellStyle name="Процентный 4 7 33" xfId="47283"/>
    <cellStyle name="Процентный 4 7 34" xfId="47284"/>
    <cellStyle name="Процентный 4 7 35" xfId="47285"/>
    <cellStyle name="Процентный 4 7 36" xfId="47286"/>
    <cellStyle name="Процентный 4 7 37" xfId="47287"/>
    <cellStyle name="Процентный 4 7 4" xfId="47288"/>
    <cellStyle name="Процентный 4 7 5" xfId="47289"/>
    <cellStyle name="Процентный 4 7 6" xfId="47290"/>
    <cellStyle name="Процентный 4 7 7" xfId="47291"/>
    <cellStyle name="Процентный 4 7 8" xfId="47292"/>
    <cellStyle name="Процентный 4 7 9" xfId="47293"/>
    <cellStyle name="Процентный 4 7_БДР формат СД (2)" xfId="47294"/>
    <cellStyle name="Процентный 4 8" xfId="47295"/>
    <cellStyle name="Процентный 4 8 10" xfId="47296"/>
    <cellStyle name="Процентный 4 8 11" xfId="47297"/>
    <cellStyle name="Процентный 4 8 12" xfId="47298"/>
    <cellStyle name="Процентный 4 8 13" xfId="47299"/>
    <cellStyle name="Процентный 4 8 14" xfId="47300"/>
    <cellStyle name="Процентный 4 8 15" xfId="47301"/>
    <cellStyle name="Процентный 4 8 16" xfId="47302"/>
    <cellStyle name="Процентный 4 8 17" xfId="47303"/>
    <cellStyle name="Процентный 4 8 18" xfId="47304"/>
    <cellStyle name="Процентный 4 8 19" xfId="47305"/>
    <cellStyle name="Процентный 4 8 2" xfId="47306"/>
    <cellStyle name="Процентный 4 8 20" xfId="47307"/>
    <cellStyle name="Процентный 4 8 21" xfId="47308"/>
    <cellStyle name="Процентный 4 8 22" xfId="47309"/>
    <cellStyle name="Процентный 4 8 23" xfId="47310"/>
    <cellStyle name="Процентный 4 8 24" xfId="47311"/>
    <cellStyle name="Процентный 4 8 25" xfId="47312"/>
    <cellStyle name="Процентный 4 8 26" xfId="47313"/>
    <cellStyle name="Процентный 4 8 27" xfId="47314"/>
    <cellStyle name="Процентный 4 8 28" xfId="47315"/>
    <cellStyle name="Процентный 4 8 29" xfId="47316"/>
    <cellStyle name="Процентный 4 8 3" xfId="47317"/>
    <cellStyle name="Процентный 4 8 30" xfId="47318"/>
    <cellStyle name="Процентный 4 8 31" xfId="47319"/>
    <cellStyle name="Процентный 4 8 32" xfId="47320"/>
    <cellStyle name="Процентный 4 8 33" xfId="47321"/>
    <cellStyle name="Процентный 4 8 34" xfId="47322"/>
    <cellStyle name="Процентный 4 8 35" xfId="47323"/>
    <cellStyle name="Процентный 4 8 36" xfId="47324"/>
    <cellStyle name="Процентный 4 8 37" xfId="47325"/>
    <cellStyle name="Процентный 4 8 4" xfId="47326"/>
    <cellStyle name="Процентный 4 8 5" xfId="47327"/>
    <cellStyle name="Процентный 4 8 6" xfId="47328"/>
    <cellStyle name="Процентный 4 8 7" xfId="47329"/>
    <cellStyle name="Процентный 4 8 8" xfId="47330"/>
    <cellStyle name="Процентный 4 8 9" xfId="47331"/>
    <cellStyle name="Процентный 4 8_БДР формат СД (2)" xfId="47332"/>
    <cellStyle name="Процентный 4 9" xfId="47333"/>
    <cellStyle name="Процентный 4 9 10" xfId="47334"/>
    <cellStyle name="Процентный 4 9 11" xfId="47335"/>
    <cellStyle name="Процентный 4 9 12" xfId="47336"/>
    <cellStyle name="Процентный 4 9 13" xfId="47337"/>
    <cellStyle name="Процентный 4 9 14" xfId="47338"/>
    <cellStyle name="Процентный 4 9 15" xfId="47339"/>
    <cellStyle name="Процентный 4 9 16" xfId="47340"/>
    <cellStyle name="Процентный 4 9 17" xfId="47341"/>
    <cellStyle name="Процентный 4 9 18" xfId="47342"/>
    <cellStyle name="Процентный 4 9 19" xfId="47343"/>
    <cellStyle name="Процентный 4 9 2" xfId="47344"/>
    <cellStyle name="Процентный 4 9 20" xfId="47345"/>
    <cellStyle name="Процентный 4 9 21" xfId="47346"/>
    <cellStyle name="Процентный 4 9 22" xfId="47347"/>
    <cellStyle name="Процентный 4 9 23" xfId="47348"/>
    <cellStyle name="Процентный 4 9 24" xfId="47349"/>
    <cellStyle name="Процентный 4 9 25" xfId="47350"/>
    <cellStyle name="Процентный 4 9 26" xfId="47351"/>
    <cellStyle name="Процентный 4 9 27" xfId="47352"/>
    <cellStyle name="Процентный 4 9 28" xfId="47353"/>
    <cellStyle name="Процентный 4 9 29" xfId="47354"/>
    <cellStyle name="Процентный 4 9 3" xfId="47355"/>
    <cellStyle name="Процентный 4 9 30" xfId="47356"/>
    <cellStyle name="Процентный 4 9 31" xfId="47357"/>
    <cellStyle name="Процентный 4 9 32" xfId="47358"/>
    <cellStyle name="Процентный 4 9 33" xfId="47359"/>
    <cellStyle name="Процентный 4 9 34" xfId="47360"/>
    <cellStyle name="Процентный 4 9 35" xfId="47361"/>
    <cellStyle name="Процентный 4 9 36" xfId="47362"/>
    <cellStyle name="Процентный 4 9 37" xfId="47363"/>
    <cellStyle name="Процентный 4 9 4" xfId="47364"/>
    <cellStyle name="Процентный 4 9 5" xfId="47365"/>
    <cellStyle name="Процентный 4 9 6" xfId="47366"/>
    <cellStyle name="Процентный 4 9 7" xfId="47367"/>
    <cellStyle name="Процентный 4 9 8" xfId="47368"/>
    <cellStyle name="Процентный 4 9 9" xfId="47369"/>
    <cellStyle name="Процентный 4 9_БДР формат СД (2)" xfId="47370"/>
    <cellStyle name="Процентный 4_БДР формат СД (2)" xfId="47371"/>
    <cellStyle name="Процентный 5" xfId="47372"/>
    <cellStyle name="Процентный 5 10" xfId="47373"/>
    <cellStyle name="Процентный 5 11" xfId="47374"/>
    <cellStyle name="Процентный 5 12" xfId="47375"/>
    <cellStyle name="Процентный 5 13" xfId="47376"/>
    <cellStyle name="Процентный 5 14" xfId="47377"/>
    <cellStyle name="Процентный 5 15" xfId="47378"/>
    <cellStyle name="Процентный 5 16" xfId="47379"/>
    <cellStyle name="Процентный 5 17" xfId="47380"/>
    <cellStyle name="Процентный 5 18" xfId="47381"/>
    <cellStyle name="Процентный 5 19" xfId="47382"/>
    <cellStyle name="Процентный 5 2" xfId="47383"/>
    <cellStyle name="Процентный 5 2 10" xfId="47384"/>
    <cellStyle name="Процентный 5 2 11" xfId="47385"/>
    <cellStyle name="Процентный 5 2 12" xfId="47386"/>
    <cellStyle name="Процентный 5 2 13" xfId="47387"/>
    <cellStyle name="Процентный 5 2 14" xfId="47388"/>
    <cellStyle name="Процентный 5 2 15" xfId="47389"/>
    <cellStyle name="Процентный 5 2 16" xfId="47390"/>
    <cellStyle name="Процентный 5 2 17" xfId="47391"/>
    <cellStyle name="Процентный 5 2 18" xfId="47392"/>
    <cellStyle name="Процентный 5 2 19" xfId="47393"/>
    <cellStyle name="Процентный 5 2 2" xfId="47394"/>
    <cellStyle name="Процентный 5 2 20" xfId="47395"/>
    <cellStyle name="Процентный 5 2 21" xfId="47396"/>
    <cellStyle name="Процентный 5 2 22" xfId="47397"/>
    <cellStyle name="Процентный 5 2 23" xfId="47398"/>
    <cellStyle name="Процентный 5 2 24" xfId="47399"/>
    <cellStyle name="Процентный 5 2 25" xfId="47400"/>
    <cellStyle name="Процентный 5 2 26" xfId="47401"/>
    <cellStyle name="Процентный 5 2 27" xfId="47402"/>
    <cellStyle name="Процентный 5 2 28" xfId="47403"/>
    <cellStyle name="Процентный 5 2 3" xfId="47404"/>
    <cellStyle name="Процентный 5 2 4" xfId="47405"/>
    <cellStyle name="Процентный 5 2 5" xfId="47406"/>
    <cellStyle name="Процентный 5 2 6" xfId="47407"/>
    <cellStyle name="Процентный 5 2 7" xfId="47408"/>
    <cellStyle name="Процентный 5 2 8" xfId="47409"/>
    <cellStyle name="Процентный 5 2 9" xfId="47410"/>
    <cellStyle name="Процентный 5 2_БДР формат СД (2)" xfId="47411"/>
    <cellStyle name="Процентный 5 20" xfId="47412"/>
    <cellStyle name="Процентный 5 21" xfId="47413"/>
    <cellStyle name="Процентный 5 22" xfId="47414"/>
    <cellStyle name="Процентный 5 23" xfId="47415"/>
    <cellStyle name="Процентный 5 24" xfId="47416"/>
    <cellStyle name="Процентный 5 25" xfId="47417"/>
    <cellStyle name="Процентный 5 26" xfId="47418"/>
    <cellStyle name="Процентный 5 27" xfId="47419"/>
    <cellStyle name="Процентный 5 28" xfId="47420"/>
    <cellStyle name="Процентный 5 29" xfId="47421"/>
    <cellStyle name="Процентный 5 3" xfId="47422"/>
    <cellStyle name="Процентный 5 3 10" xfId="47423"/>
    <cellStyle name="Процентный 5 3 11" xfId="47424"/>
    <cellStyle name="Процентный 5 3 12" xfId="47425"/>
    <cellStyle name="Процентный 5 3 13" xfId="47426"/>
    <cellStyle name="Процентный 5 3 14" xfId="47427"/>
    <cellStyle name="Процентный 5 3 15" xfId="47428"/>
    <cellStyle name="Процентный 5 3 16" xfId="47429"/>
    <cellStyle name="Процентный 5 3 17" xfId="47430"/>
    <cellStyle name="Процентный 5 3 18" xfId="47431"/>
    <cellStyle name="Процентный 5 3 19" xfId="47432"/>
    <cellStyle name="Процентный 5 3 2" xfId="47433"/>
    <cellStyle name="Процентный 5 3 20" xfId="47434"/>
    <cellStyle name="Процентный 5 3 21" xfId="47435"/>
    <cellStyle name="Процентный 5 3 22" xfId="47436"/>
    <cellStyle name="Процентный 5 3 23" xfId="47437"/>
    <cellStyle name="Процентный 5 3 24" xfId="47438"/>
    <cellStyle name="Процентный 5 3 25" xfId="47439"/>
    <cellStyle name="Процентный 5 3 26" xfId="47440"/>
    <cellStyle name="Процентный 5 3 27" xfId="47441"/>
    <cellStyle name="Процентный 5 3 28" xfId="47442"/>
    <cellStyle name="Процентный 5 3 3" xfId="47443"/>
    <cellStyle name="Процентный 5 3 4" xfId="47444"/>
    <cellStyle name="Процентный 5 3 5" xfId="47445"/>
    <cellStyle name="Процентный 5 3 6" xfId="47446"/>
    <cellStyle name="Процентный 5 3 7" xfId="47447"/>
    <cellStyle name="Процентный 5 3 8" xfId="47448"/>
    <cellStyle name="Процентный 5 3 9" xfId="47449"/>
    <cellStyle name="Процентный 5 3_БДР формат СД (2)" xfId="47450"/>
    <cellStyle name="Процентный 5 30" xfId="47451"/>
    <cellStyle name="Процентный 5 31" xfId="47452"/>
    <cellStyle name="Процентный 5 32" xfId="47453"/>
    <cellStyle name="Процентный 5 33" xfId="47454"/>
    <cellStyle name="Процентный 5 34" xfId="47455"/>
    <cellStyle name="Процентный 5 35" xfId="47456"/>
    <cellStyle name="Процентный 5 36" xfId="47457"/>
    <cellStyle name="Процентный 5 37" xfId="47458"/>
    <cellStyle name="Процентный 5 38" xfId="47459"/>
    <cellStyle name="Процентный 5 39" xfId="47460"/>
    <cellStyle name="Процентный 5 4" xfId="47461"/>
    <cellStyle name="Процентный 5 4 10" xfId="47462"/>
    <cellStyle name="Процентный 5 4 11" xfId="47463"/>
    <cellStyle name="Процентный 5 4 12" xfId="47464"/>
    <cellStyle name="Процентный 5 4 13" xfId="47465"/>
    <cellStyle name="Процентный 5 4 14" xfId="47466"/>
    <cellStyle name="Процентный 5 4 15" xfId="47467"/>
    <cellStyle name="Процентный 5 4 16" xfId="47468"/>
    <cellStyle name="Процентный 5 4 17" xfId="47469"/>
    <cellStyle name="Процентный 5 4 18" xfId="47470"/>
    <cellStyle name="Процентный 5 4 19" xfId="47471"/>
    <cellStyle name="Процентный 5 4 2" xfId="47472"/>
    <cellStyle name="Процентный 5 4 20" xfId="47473"/>
    <cellStyle name="Процентный 5 4 21" xfId="47474"/>
    <cellStyle name="Процентный 5 4 22" xfId="47475"/>
    <cellStyle name="Процентный 5 4 23" xfId="47476"/>
    <cellStyle name="Процентный 5 4 24" xfId="47477"/>
    <cellStyle name="Процентный 5 4 25" xfId="47478"/>
    <cellStyle name="Процентный 5 4 26" xfId="47479"/>
    <cellStyle name="Процентный 5 4 27" xfId="47480"/>
    <cellStyle name="Процентный 5 4 28" xfId="47481"/>
    <cellStyle name="Процентный 5 4 3" xfId="47482"/>
    <cellStyle name="Процентный 5 4 4" xfId="47483"/>
    <cellStyle name="Процентный 5 4 5" xfId="47484"/>
    <cellStyle name="Процентный 5 4 6" xfId="47485"/>
    <cellStyle name="Процентный 5 4 7" xfId="47486"/>
    <cellStyle name="Процентный 5 4 8" xfId="47487"/>
    <cellStyle name="Процентный 5 4 9" xfId="47488"/>
    <cellStyle name="Процентный 5 4_БДР формат СД (2)" xfId="47489"/>
    <cellStyle name="Процентный 5 5" xfId="47490"/>
    <cellStyle name="Процентный 5 5 10" xfId="47491"/>
    <cellStyle name="Процентный 5 5 11" xfId="47492"/>
    <cellStyle name="Процентный 5 5 12" xfId="47493"/>
    <cellStyle name="Процентный 5 5 13" xfId="47494"/>
    <cellStyle name="Процентный 5 5 14" xfId="47495"/>
    <cellStyle name="Процентный 5 5 15" xfId="47496"/>
    <cellStyle name="Процентный 5 5 16" xfId="47497"/>
    <cellStyle name="Процентный 5 5 17" xfId="47498"/>
    <cellStyle name="Процентный 5 5 18" xfId="47499"/>
    <cellStyle name="Процентный 5 5 19" xfId="47500"/>
    <cellStyle name="Процентный 5 5 2" xfId="47501"/>
    <cellStyle name="Процентный 5 5 20" xfId="47502"/>
    <cellStyle name="Процентный 5 5 21" xfId="47503"/>
    <cellStyle name="Процентный 5 5 22" xfId="47504"/>
    <cellStyle name="Процентный 5 5 23" xfId="47505"/>
    <cellStyle name="Процентный 5 5 24" xfId="47506"/>
    <cellStyle name="Процентный 5 5 25" xfId="47507"/>
    <cellStyle name="Процентный 5 5 26" xfId="47508"/>
    <cellStyle name="Процентный 5 5 27" xfId="47509"/>
    <cellStyle name="Процентный 5 5 28" xfId="47510"/>
    <cellStyle name="Процентный 5 5 3" xfId="47511"/>
    <cellStyle name="Процентный 5 5 4" xfId="47512"/>
    <cellStyle name="Процентный 5 5 5" xfId="47513"/>
    <cellStyle name="Процентный 5 5 6" xfId="47514"/>
    <cellStyle name="Процентный 5 5 7" xfId="47515"/>
    <cellStyle name="Процентный 5 5 8" xfId="47516"/>
    <cellStyle name="Процентный 5 5 9" xfId="47517"/>
    <cellStyle name="Процентный 5 5_БДР формат СД (2)" xfId="47518"/>
    <cellStyle name="Процентный 5 6" xfId="47519"/>
    <cellStyle name="Процентный 5 6 10" xfId="47520"/>
    <cellStyle name="Процентный 5 6 11" xfId="47521"/>
    <cellStyle name="Процентный 5 6 12" xfId="47522"/>
    <cellStyle name="Процентный 5 6 13" xfId="47523"/>
    <cellStyle name="Процентный 5 6 14" xfId="47524"/>
    <cellStyle name="Процентный 5 6 15" xfId="47525"/>
    <cellStyle name="Процентный 5 6 16" xfId="47526"/>
    <cellStyle name="Процентный 5 6 17" xfId="47527"/>
    <cellStyle name="Процентный 5 6 18" xfId="47528"/>
    <cellStyle name="Процентный 5 6 19" xfId="47529"/>
    <cellStyle name="Процентный 5 6 2" xfId="47530"/>
    <cellStyle name="Процентный 5 6 20" xfId="47531"/>
    <cellStyle name="Процентный 5 6 21" xfId="47532"/>
    <cellStyle name="Процентный 5 6 22" xfId="47533"/>
    <cellStyle name="Процентный 5 6 23" xfId="47534"/>
    <cellStyle name="Процентный 5 6 24" xfId="47535"/>
    <cellStyle name="Процентный 5 6 25" xfId="47536"/>
    <cellStyle name="Процентный 5 6 26" xfId="47537"/>
    <cellStyle name="Процентный 5 6 27" xfId="47538"/>
    <cellStyle name="Процентный 5 6 28" xfId="47539"/>
    <cellStyle name="Процентный 5 6 3" xfId="47540"/>
    <cellStyle name="Процентный 5 6 4" xfId="47541"/>
    <cellStyle name="Процентный 5 6 5" xfId="47542"/>
    <cellStyle name="Процентный 5 6 6" xfId="47543"/>
    <cellStyle name="Процентный 5 6 7" xfId="47544"/>
    <cellStyle name="Процентный 5 6 8" xfId="47545"/>
    <cellStyle name="Процентный 5 6 9" xfId="47546"/>
    <cellStyle name="Процентный 5 6_БДР формат СД (2)" xfId="47547"/>
    <cellStyle name="Процентный 5 7" xfId="47548"/>
    <cellStyle name="Процентный 5 7 10" xfId="47549"/>
    <cellStyle name="Процентный 5 7 11" xfId="47550"/>
    <cellStyle name="Процентный 5 7 12" xfId="47551"/>
    <cellStyle name="Процентный 5 7 13" xfId="47552"/>
    <cellStyle name="Процентный 5 7 14" xfId="47553"/>
    <cellStyle name="Процентный 5 7 15" xfId="47554"/>
    <cellStyle name="Процентный 5 7 16" xfId="47555"/>
    <cellStyle name="Процентный 5 7 17" xfId="47556"/>
    <cellStyle name="Процентный 5 7 18" xfId="47557"/>
    <cellStyle name="Процентный 5 7 19" xfId="47558"/>
    <cellStyle name="Процентный 5 7 2" xfId="47559"/>
    <cellStyle name="Процентный 5 7 20" xfId="47560"/>
    <cellStyle name="Процентный 5 7 21" xfId="47561"/>
    <cellStyle name="Процентный 5 7 22" xfId="47562"/>
    <cellStyle name="Процентный 5 7 23" xfId="47563"/>
    <cellStyle name="Процентный 5 7 24" xfId="47564"/>
    <cellStyle name="Процентный 5 7 25" xfId="47565"/>
    <cellStyle name="Процентный 5 7 26" xfId="47566"/>
    <cellStyle name="Процентный 5 7 27" xfId="47567"/>
    <cellStyle name="Процентный 5 7 28" xfId="47568"/>
    <cellStyle name="Процентный 5 7 3" xfId="47569"/>
    <cellStyle name="Процентный 5 7 4" xfId="47570"/>
    <cellStyle name="Процентный 5 7 5" xfId="47571"/>
    <cellStyle name="Процентный 5 7 6" xfId="47572"/>
    <cellStyle name="Процентный 5 7 7" xfId="47573"/>
    <cellStyle name="Процентный 5 7 8" xfId="47574"/>
    <cellStyle name="Процентный 5 7 9" xfId="47575"/>
    <cellStyle name="Процентный 5 7_БДР формат СД (2)" xfId="47576"/>
    <cellStyle name="Процентный 5 8" xfId="47577"/>
    <cellStyle name="Процентный 5 8 10" xfId="47578"/>
    <cellStyle name="Процентный 5 8 11" xfId="47579"/>
    <cellStyle name="Процентный 5 8 12" xfId="47580"/>
    <cellStyle name="Процентный 5 8 13" xfId="47581"/>
    <cellStyle name="Процентный 5 8 14" xfId="47582"/>
    <cellStyle name="Процентный 5 8 15" xfId="47583"/>
    <cellStyle name="Процентный 5 8 16" xfId="47584"/>
    <cellStyle name="Процентный 5 8 17" xfId="47585"/>
    <cellStyle name="Процентный 5 8 18" xfId="47586"/>
    <cellStyle name="Процентный 5 8 19" xfId="47587"/>
    <cellStyle name="Процентный 5 8 2" xfId="47588"/>
    <cellStyle name="Процентный 5 8 20" xfId="47589"/>
    <cellStyle name="Процентный 5 8 21" xfId="47590"/>
    <cellStyle name="Процентный 5 8 22" xfId="47591"/>
    <cellStyle name="Процентный 5 8 23" xfId="47592"/>
    <cellStyle name="Процентный 5 8 24" xfId="47593"/>
    <cellStyle name="Процентный 5 8 25" xfId="47594"/>
    <cellStyle name="Процентный 5 8 26" xfId="47595"/>
    <cellStyle name="Процентный 5 8 27" xfId="47596"/>
    <cellStyle name="Процентный 5 8 28" xfId="47597"/>
    <cellStyle name="Процентный 5 8 3" xfId="47598"/>
    <cellStyle name="Процентный 5 8 4" xfId="47599"/>
    <cellStyle name="Процентный 5 8 5" xfId="47600"/>
    <cellStyle name="Процентный 5 8 6" xfId="47601"/>
    <cellStyle name="Процентный 5 8 7" xfId="47602"/>
    <cellStyle name="Процентный 5 8 8" xfId="47603"/>
    <cellStyle name="Процентный 5 8 9" xfId="47604"/>
    <cellStyle name="Процентный 5 8_БДР формат СД (2)" xfId="47605"/>
    <cellStyle name="Процентный 5 9" xfId="47606"/>
    <cellStyle name="Процентный 5 9 10" xfId="47607"/>
    <cellStyle name="Процентный 5 9 11" xfId="47608"/>
    <cellStyle name="Процентный 5 9 12" xfId="47609"/>
    <cellStyle name="Процентный 5 9 13" xfId="47610"/>
    <cellStyle name="Процентный 5 9 14" xfId="47611"/>
    <cellStyle name="Процентный 5 9 15" xfId="47612"/>
    <cellStyle name="Процентный 5 9 16" xfId="47613"/>
    <cellStyle name="Процентный 5 9 17" xfId="47614"/>
    <cellStyle name="Процентный 5 9 18" xfId="47615"/>
    <cellStyle name="Процентный 5 9 19" xfId="47616"/>
    <cellStyle name="Процентный 5 9 2" xfId="47617"/>
    <cellStyle name="Процентный 5 9 20" xfId="47618"/>
    <cellStyle name="Процентный 5 9 21" xfId="47619"/>
    <cellStyle name="Процентный 5 9 22" xfId="47620"/>
    <cellStyle name="Процентный 5 9 23" xfId="47621"/>
    <cellStyle name="Процентный 5 9 24" xfId="47622"/>
    <cellStyle name="Процентный 5 9 25" xfId="47623"/>
    <cellStyle name="Процентный 5 9 26" xfId="47624"/>
    <cellStyle name="Процентный 5 9 27" xfId="47625"/>
    <cellStyle name="Процентный 5 9 28" xfId="47626"/>
    <cellStyle name="Процентный 5 9 3" xfId="47627"/>
    <cellStyle name="Процентный 5 9 4" xfId="47628"/>
    <cellStyle name="Процентный 5 9 5" xfId="47629"/>
    <cellStyle name="Процентный 5 9 6" xfId="47630"/>
    <cellStyle name="Процентный 5 9 7" xfId="47631"/>
    <cellStyle name="Процентный 5 9 8" xfId="47632"/>
    <cellStyle name="Процентный 5 9 9" xfId="47633"/>
    <cellStyle name="Процентный 5 9_БДР формат СД (2)" xfId="47634"/>
    <cellStyle name="Процентный 5_БДР формат СД (2)" xfId="47635"/>
    <cellStyle name="Процентный 6" xfId="47636"/>
    <cellStyle name="Процентный 6 2" xfId="47637"/>
    <cellStyle name="Процентный 6 2 2" xfId="47638"/>
    <cellStyle name="Процентный 6 2 2 2" xfId="47639"/>
    <cellStyle name="Процентный 6 2 2 2 2" xfId="47640"/>
    <cellStyle name="Процентный 6 2 2 2 2 2" xfId="47641"/>
    <cellStyle name="Процентный 6 2 2 2 2 3" xfId="47642"/>
    <cellStyle name="Процентный 6 2 2 2 3" xfId="47643"/>
    <cellStyle name="Процентный 6 2 2 2 4" xfId="47644"/>
    <cellStyle name="Процентный 6 2 2 3" xfId="47645"/>
    <cellStyle name="Процентный 6 2 2 3 2" xfId="47646"/>
    <cellStyle name="Процентный 6 2 2 3 3" xfId="47647"/>
    <cellStyle name="Процентный 6 2 3" xfId="47648"/>
    <cellStyle name="Процентный 6 2 3 2" xfId="47649"/>
    <cellStyle name="Процентный 6 2 3 2 2" xfId="47650"/>
    <cellStyle name="Процентный 6 2 3 2 3" xfId="47651"/>
    <cellStyle name="Процентный 6 2 3 3" xfId="47652"/>
    <cellStyle name="Процентный 6 2 3 4" xfId="47653"/>
    <cellStyle name="Процентный 6 2 4" xfId="47654"/>
    <cellStyle name="Процентный 6 2 4 2" xfId="47655"/>
    <cellStyle name="Процентный 6 2 4 3" xfId="47656"/>
    <cellStyle name="Процентный 6 3" xfId="47657"/>
    <cellStyle name="Процентный 6 3 2" xfId="47658"/>
    <cellStyle name="Процентный 6 3 2 2" xfId="47659"/>
    <cellStyle name="Процентный 6 3 2 2 2" xfId="47660"/>
    <cellStyle name="Процентный 6 3 2 2 3" xfId="47661"/>
    <cellStyle name="Процентный 6 3 2 3" xfId="47662"/>
    <cellStyle name="Процентный 6 3 2 4" xfId="47663"/>
    <cellStyle name="Процентный 6 3 3" xfId="47664"/>
    <cellStyle name="Процентный 6 3 3 2" xfId="47665"/>
    <cellStyle name="Процентный 6 3 3 3" xfId="47666"/>
    <cellStyle name="Процентный 6 4" xfId="47667"/>
    <cellStyle name="Процентный 6 4 2" xfId="47668"/>
    <cellStyle name="Процентный 6 4 2 2" xfId="47669"/>
    <cellStyle name="Процентный 6 4 2 3" xfId="47670"/>
    <cellStyle name="Процентный 6 4 3" xfId="47671"/>
    <cellStyle name="Процентный 6 4 4" xfId="47672"/>
    <cellStyle name="Процентный 6 5" xfId="47673"/>
    <cellStyle name="Процентный 6 5 2" xfId="47674"/>
    <cellStyle name="Процентный 6 5 3" xfId="47675"/>
    <cellStyle name="Процентный 6 6" xfId="47676"/>
    <cellStyle name="Процентный 6 7" xfId="47677"/>
    <cellStyle name="Процентный 6_БДР формат СД (2)" xfId="47678"/>
    <cellStyle name="Процентный 7" xfId="47679"/>
    <cellStyle name="Процентный 7 2" xfId="47680"/>
    <cellStyle name="Процентный 8" xfId="47681"/>
    <cellStyle name="Процентный 8 2" xfId="47682"/>
    <cellStyle name="Процентный 8 2 2" xfId="47683"/>
    <cellStyle name="Процентный 8 2 2 2" xfId="47684"/>
    <cellStyle name="Процентный 8 2 2 2 2" xfId="47685"/>
    <cellStyle name="Процентный 8 2 2 2 2 2" xfId="47686"/>
    <cellStyle name="Процентный 8 2 2 2 2 3" xfId="47687"/>
    <cellStyle name="Процентный 8 2 2 2 3" xfId="47688"/>
    <cellStyle name="Процентный 8 2 2 2 4" xfId="47689"/>
    <cellStyle name="Процентный 8 2 2 3" xfId="47690"/>
    <cellStyle name="Процентный 8 2 2 3 2" xfId="47691"/>
    <cellStyle name="Процентный 8 2 2 3 3" xfId="47692"/>
    <cellStyle name="Процентный 8 2 3" xfId="47693"/>
    <cellStyle name="Процентный 8 2 3 2" xfId="47694"/>
    <cellStyle name="Процентный 8 2 3 2 2" xfId="47695"/>
    <cellStyle name="Процентный 8 2 3 2 3" xfId="47696"/>
    <cellStyle name="Процентный 8 2 3 3" xfId="47697"/>
    <cellStyle name="Процентный 8 2 3 4" xfId="47698"/>
    <cellStyle name="Процентный 8 2 4" xfId="47699"/>
    <cellStyle name="Процентный 8 2 4 2" xfId="47700"/>
    <cellStyle name="Процентный 8 2 4 3" xfId="47701"/>
    <cellStyle name="Процентный 8 3" xfId="47702"/>
    <cellStyle name="Процентный 8 3 2" xfId="47703"/>
    <cellStyle name="Процентный 8 3 2 2" xfId="47704"/>
    <cellStyle name="Процентный 8 3 2 2 2" xfId="47705"/>
    <cellStyle name="Процентный 8 3 2 2 3" xfId="47706"/>
    <cellStyle name="Процентный 8 3 2 3" xfId="47707"/>
    <cellStyle name="Процентный 8 3 2 4" xfId="47708"/>
    <cellStyle name="Процентный 8 3 3" xfId="47709"/>
    <cellStyle name="Процентный 8 3 3 2" xfId="47710"/>
    <cellStyle name="Процентный 8 3 3 3" xfId="47711"/>
    <cellStyle name="Процентный 8 4" xfId="47712"/>
    <cellStyle name="Процентный 8 4 2" xfId="47713"/>
    <cellStyle name="Процентный 8 4 2 2" xfId="47714"/>
    <cellStyle name="Процентный 8 4 2 3" xfId="47715"/>
    <cellStyle name="Процентный 8 4 3" xfId="47716"/>
    <cellStyle name="Процентный 8 4 4" xfId="47717"/>
    <cellStyle name="Процентный 8 5" xfId="47718"/>
    <cellStyle name="Процентный 8 5 2" xfId="47719"/>
    <cellStyle name="Процентный 8 5 3" xfId="47720"/>
    <cellStyle name="Процентный 9" xfId="47721"/>
    <cellStyle name="Процентный 9 2" xfId="47722"/>
    <cellStyle name="Процентный 9 3" xfId="47723"/>
    <cellStyle name="Регламент_УК_Холдинга" xfId="47724"/>
    <cellStyle name="Сводная" xfId="47725"/>
    <cellStyle name="Сводная 2" xfId="47726"/>
    <cellStyle name="Сводная 2 2" xfId="47727"/>
    <cellStyle name="Сводная 2 3" xfId="47728"/>
    <cellStyle name="Сводная 2 4" xfId="47729"/>
    <cellStyle name="Сводная 3" xfId="47730"/>
    <cellStyle name="Сводная 3 2" xfId="47731"/>
    <cellStyle name="Сводная 3 2 2" xfId="47732"/>
    <cellStyle name="Сводная 3 3" xfId="47733"/>
    <cellStyle name="Сводная 3 4" xfId="47734"/>
    <cellStyle name="Сводная 4" xfId="47735"/>
    <cellStyle name="Сводная 4 2" xfId="47736"/>
    <cellStyle name="Связанная ячейка 2" xfId="60"/>
    <cellStyle name="Связанная ячейка 2 2" xfId="47737"/>
    <cellStyle name="Связанная ячейка 2 2 2" xfId="47738"/>
    <cellStyle name="Связанная ячейка 2 2_БДР формат СД (2)" xfId="47739"/>
    <cellStyle name="Связанная ячейка 2 3" xfId="47740"/>
    <cellStyle name="Связанная ячейка 2 3 2" xfId="47741"/>
    <cellStyle name="Связанная ячейка 2 4" xfId="47742"/>
    <cellStyle name="Связанная ячейка 2 4 2" xfId="47743"/>
    <cellStyle name="Связанная ячейка 2 5" xfId="47744"/>
    <cellStyle name="Связанная ячейка 2 5 2" xfId="47745"/>
    <cellStyle name="Связанная ячейка 2 6" xfId="47746"/>
    <cellStyle name="Связанная ячейка 2_БДР формат СД (2)" xfId="47747"/>
    <cellStyle name="Связанная ячейка 3" xfId="47748"/>
    <cellStyle name="Связанная ячейка 4" xfId="47749"/>
    <cellStyle name="Связанная ячейка 5" xfId="47750"/>
    <cellStyle name="Статья" xfId="47751"/>
    <cellStyle name="Стиль 1" xfId="61"/>
    <cellStyle name="Стиль 1 10" xfId="47752"/>
    <cellStyle name="Стиль 1 10 2" xfId="47753"/>
    <cellStyle name="Стиль 1 11" xfId="47754"/>
    <cellStyle name="Стиль 1 11 2" xfId="47755"/>
    <cellStyle name="Стиль 1 12" xfId="47756"/>
    <cellStyle name="Стиль 1 12 2" xfId="47757"/>
    <cellStyle name="Стиль 1 13" xfId="47758"/>
    <cellStyle name="Стиль 1 13 2" xfId="47759"/>
    <cellStyle name="Стиль 1 14" xfId="47760"/>
    <cellStyle name="Стиль 1 14 2" xfId="47761"/>
    <cellStyle name="Стиль 1 15" xfId="47762"/>
    <cellStyle name="Стиль 1 15 2" xfId="47763"/>
    <cellStyle name="Стиль 1 16" xfId="47764"/>
    <cellStyle name="Стиль 1 16 2" xfId="47765"/>
    <cellStyle name="Стиль 1 17" xfId="47766"/>
    <cellStyle name="Стиль 1 17 2" xfId="47767"/>
    <cellStyle name="Стиль 1 18" xfId="47768"/>
    <cellStyle name="Стиль 1 18 2" xfId="47769"/>
    <cellStyle name="Стиль 1 19" xfId="47770"/>
    <cellStyle name="Стиль 1 19 2" xfId="47771"/>
    <cellStyle name="Стиль 1 2" xfId="47772"/>
    <cellStyle name="Стиль 1 2 2" xfId="47773"/>
    <cellStyle name="Стиль 1 2 2 2" xfId="47774"/>
    <cellStyle name="Стиль 1 2 3" xfId="47775"/>
    <cellStyle name="Стиль 1 2 4" xfId="47776"/>
    <cellStyle name="Стиль 1 2_БДР формат СД (2)" xfId="47777"/>
    <cellStyle name="Стиль 1 20" xfId="47778"/>
    <cellStyle name="Стиль 1 20 2" xfId="47779"/>
    <cellStyle name="Стиль 1 21" xfId="47780"/>
    <cellStyle name="Стиль 1 3" xfId="47781"/>
    <cellStyle name="Стиль 1 3 2" xfId="47782"/>
    <cellStyle name="Стиль 1 3 3" xfId="47783"/>
    <cellStyle name="Стиль 1 3_БДР формат СД (2)" xfId="47784"/>
    <cellStyle name="Стиль 1 4" xfId="47785"/>
    <cellStyle name="Стиль 1 4 2" xfId="47786"/>
    <cellStyle name="Стиль 1 4 3" xfId="47787"/>
    <cellStyle name="Стиль 1 4_БДР формат СД (2)" xfId="47788"/>
    <cellStyle name="Стиль 1 5" xfId="47789"/>
    <cellStyle name="Стиль 1 5 2" xfId="47790"/>
    <cellStyle name="Стиль 1 5_БДР формат СД (2)" xfId="47791"/>
    <cellStyle name="Стиль 1 6" xfId="47792"/>
    <cellStyle name="Стиль 1 6 2" xfId="47793"/>
    <cellStyle name="Стиль 1 7" xfId="47794"/>
    <cellStyle name="Стиль 1 7 2" xfId="47795"/>
    <cellStyle name="Стиль 1 8" xfId="47796"/>
    <cellStyle name="Стиль 1 8 2" xfId="47797"/>
    <cellStyle name="Стиль 1 9" xfId="47798"/>
    <cellStyle name="Стиль 1 9 2" xfId="47799"/>
    <cellStyle name="Стиль 1_2 ш е  из Нижегородского ПМЭС" xfId="47800"/>
    <cellStyle name="Стиль 2" xfId="47801"/>
    <cellStyle name="Стиль 2 2" xfId="47802"/>
    <cellStyle name="Стиль 2 2 2" xfId="47803"/>
    <cellStyle name="Стиль 2 2 3" xfId="47804"/>
    <cellStyle name="Стиль 3" xfId="47805"/>
    <cellStyle name="Стиль 4" xfId="47806"/>
    <cellStyle name="Стиль 5" xfId="47807"/>
    <cellStyle name="Стиль_названий" xfId="47808"/>
    <cellStyle name="Строка нечётная" xfId="47809"/>
    <cellStyle name="Строка нечётная 2" xfId="47810"/>
    <cellStyle name="Строка нечётная 2 2" xfId="47811"/>
    <cellStyle name="Строка нечётная 2 3" xfId="47812"/>
    <cellStyle name="Строка нечётная 2 4" xfId="47813"/>
    <cellStyle name="Строка нечётная 3" xfId="47814"/>
    <cellStyle name="Строка нечётная 3 2" xfId="47815"/>
    <cellStyle name="Строка нечётная 3 3" xfId="47816"/>
    <cellStyle name="Строка нечётная 3 4" xfId="47817"/>
    <cellStyle name="Строка нечётная 3 5" xfId="47818"/>
    <cellStyle name="Строка нечётная 3 6" xfId="47819"/>
    <cellStyle name="Строка нечётная 3 7" xfId="47820"/>
    <cellStyle name="Строка нечётная 4" xfId="47821"/>
    <cellStyle name="Строка нечётная 5" xfId="47822"/>
    <cellStyle name="Строка нечётная 6" xfId="47823"/>
    <cellStyle name="Строка нечётная 7" xfId="47824"/>
    <cellStyle name="Строка нечётная 8" xfId="47825"/>
    <cellStyle name="Строка нечётная 9" xfId="47826"/>
    <cellStyle name="Строка нечётная_БДР формат СД (2)" xfId="47827"/>
    <cellStyle name="Строка чётная" xfId="47828"/>
    <cellStyle name="Строка чётная 2" xfId="47829"/>
    <cellStyle name="Строка чётная 2 2" xfId="47830"/>
    <cellStyle name="Строка чётная 2 3" xfId="47831"/>
    <cellStyle name="Строка чётная 2 4" xfId="47832"/>
    <cellStyle name="Строка чётная 3" xfId="47833"/>
    <cellStyle name="Строка чётная 4" xfId="47834"/>
    <cellStyle name="Субсчет" xfId="47835"/>
    <cellStyle name="Счет" xfId="47836"/>
    <cellStyle name="Таблица" xfId="47837"/>
    <cellStyle name="Таблица 2" xfId="47838"/>
    <cellStyle name="Таблица 3" xfId="47839"/>
    <cellStyle name="Таблица 3 2" xfId="47840"/>
    <cellStyle name="Таблица 3 3" xfId="47841"/>
    <cellStyle name="Таблица 3 4" xfId="47842"/>
    <cellStyle name="Таблица 3 5" xfId="47843"/>
    <cellStyle name="Таблица 3 6" xfId="47844"/>
    <cellStyle name="Таблица 3 7" xfId="47845"/>
    <cellStyle name="Таблица 4" xfId="47846"/>
    <cellStyle name="Таблица 5" xfId="47847"/>
    <cellStyle name="Таблица 6" xfId="47848"/>
    <cellStyle name="Таблица 7" xfId="47849"/>
    <cellStyle name="Таблица 8" xfId="47850"/>
    <cellStyle name="Таблица 9" xfId="47851"/>
    <cellStyle name="Таблица_БДР формат СД (2)" xfId="47852"/>
    <cellStyle name="ТЕКСТ" xfId="47853"/>
    <cellStyle name="Текст 12Л" xfId="47854"/>
    <cellStyle name="Текст 12Ц" xfId="47855"/>
    <cellStyle name="ТЕКСТ 2" xfId="47856"/>
    <cellStyle name="Текст 2 2" xfId="47857"/>
    <cellStyle name="Текст 2 3" xfId="47858"/>
    <cellStyle name="Текст 2 4" xfId="47859"/>
    <cellStyle name="Текст 2 5" xfId="47860"/>
    <cellStyle name="ТЕКСТ 3" xfId="47861"/>
    <cellStyle name="Текст 3 2" xfId="47862"/>
    <cellStyle name="Текст 3 3" xfId="47863"/>
    <cellStyle name="Текст 3 4" xfId="47864"/>
    <cellStyle name="Текст 4" xfId="47865"/>
    <cellStyle name="Текст 5" xfId="47866"/>
    <cellStyle name="Текст 6" xfId="47867"/>
    <cellStyle name="Текст 7" xfId="47868"/>
    <cellStyle name="Текст 8" xfId="47869"/>
    <cellStyle name="Текст 9" xfId="47870"/>
    <cellStyle name="Текст предупреждения 2" xfId="62"/>
    <cellStyle name="Текст предупреждения 2 2" xfId="47871"/>
    <cellStyle name="Текст предупреждения 2 2 2" xfId="47872"/>
    <cellStyle name="Текст предупреждения 2 2_БДР формат СД (2)" xfId="47873"/>
    <cellStyle name="Текст предупреждения 2 3" xfId="47874"/>
    <cellStyle name="Текст предупреждения 2 3 2" xfId="47875"/>
    <cellStyle name="Текст предупреждения 2 4" xfId="47876"/>
    <cellStyle name="Текст предупреждения 2 4 2" xfId="47877"/>
    <cellStyle name="Текст предупреждения 2 5" xfId="47878"/>
    <cellStyle name="Текст предупреждения 2 5 2" xfId="47879"/>
    <cellStyle name="Текст предупреждения 2 6" xfId="47880"/>
    <cellStyle name="Текст предупреждения 2_БДР формат СД (2)" xfId="47881"/>
    <cellStyle name="Текст предупреждения 3" xfId="47882"/>
    <cellStyle name="Текст предупреждения 4" xfId="47883"/>
    <cellStyle name="Текст предупреждения 5" xfId="47884"/>
    <cellStyle name="Текстовый" xfId="47885"/>
    <cellStyle name="Текстовый 2" xfId="47886"/>
    <cellStyle name="Текстовый 2 2" xfId="47887"/>
    <cellStyle name="Текстовый 2_БДР формат СД (2)" xfId="47888"/>
    <cellStyle name="Текстовый 3" xfId="47889"/>
    <cellStyle name="Текстовый 3 2" xfId="47890"/>
    <cellStyle name="Текстовый 3_БДР формат СД (2)" xfId="47891"/>
    <cellStyle name="Текстовый_БДР формат СД (2)" xfId="47892"/>
    <cellStyle name="тонны" xfId="47893"/>
    <cellStyle name="тонны 10" xfId="47894"/>
    <cellStyle name="тонны 2" xfId="47895"/>
    <cellStyle name="тонны 3" xfId="47896"/>
    <cellStyle name="тонны 4" xfId="47897"/>
    <cellStyle name="тонны 5" xfId="47898"/>
    <cellStyle name="тонны 6" xfId="47899"/>
    <cellStyle name="тонны 7" xfId="47900"/>
    <cellStyle name="тонны 8" xfId="47901"/>
    <cellStyle name="тонны 9" xfId="47902"/>
    <cellStyle name="тонны_op.report фев 09" xfId="47903"/>
    <cellStyle name="тщк" xfId="47904"/>
    <cellStyle name="тщкьфд" xfId="47905"/>
    <cellStyle name="ТысРуб" xfId="47906"/>
    <cellStyle name="Тысячи" xfId="47907"/>
    <cellStyle name="Тысячи (0)" xfId="47908"/>
    <cellStyle name="Тысячи (0) 2" xfId="47909"/>
    <cellStyle name="Тысячи (0) 2 2" xfId="47910"/>
    <cellStyle name="Тысячи (0) 2 3" xfId="47911"/>
    <cellStyle name="Тысячи (0) 2 4" xfId="47912"/>
    <cellStyle name="Тысячи (0) 3" xfId="47913"/>
    <cellStyle name="Тысячи (0) 4" xfId="47914"/>
    <cellStyle name="тысячи (000)" xfId="47915"/>
    <cellStyle name="тысячи (000) 2" xfId="47916"/>
    <cellStyle name="тысячи (000) 2 2" xfId="47917"/>
    <cellStyle name="тысячи (000) 2 3" xfId="47918"/>
    <cellStyle name="тысячи (000) 2 4" xfId="47919"/>
    <cellStyle name="тысячи (000) 3" xfId="47920"/>
    <cellStyle name="тысячи (000) 4" xfId="47921"/>
    <cellStyle name="Тысячи [0.0]" xfId="47922"/>
    <cellStyle name="Тысячи [0]_ прил.2,4" xfId="47923"/>
    <cellStyle name="Тысячи [а]" xfId="47924"/>
    <cellStyle name="Тысячи [а] 2" xfId="47925"/>
    <cellStyle name="Тысячи 2" xfId="47926"/>
    <cellStyle name="Тысячи 2 2" xfId="47927"/>
    <cellStyle name="Тысячи 2 3" xfId="47928"/>
    <cellStyle name="Тысячи 2 4" xfId="47929"/>
    <cellStyle name="Тысячи 3" xfId="47930"/>
    <cellStyle name="Тысячи 4" xfId="47931"/>
    <cellStyle name="Тысячи 5" xfId="47932"/>
    <cellStyle name="Тысячи 6" xfId="47933"/>
    <cellStyle name="Тысячи 7" xfId="47934"/>
    <cellStyle name="Тысячи 8" xfId="47935"/>
    <cellStyle name="Тысячи_ прибыль " xfId="47936"/>
    <cellStyle name="УровеньСтрок_2_март" xfId="47937"/>
    <cellStyle name="Финансовый [0] 2" xfId="47938"/>
    <cellStyle name="Финансовый [0] 2 2" xfId="47939"/>
    <cellStyle name="Финансовый [0] 2_БДР формат СД (2)" xfId="47940"/>
    <cellStyle name="Финансовый [0] 3" xfId="47941"/>
    <cellStyle name="Финансовый [0] 4" xfId="47942"/>
    <cellStyle name="Финансовый 10" xfId="47943"/>
    <cellStyle name="Финансовый 10 2" xfId="47944"/>
    <cellStyle name="Финансовый 11" xfId="47945"/>
    <cellStyle name="Финансовый 11 2" xfId="47946"/>
    <cellStyle name="Финансовый 12" xfId="47947"/>
    <cellStyle name="Финансовый 12 2" xfId="47948"/>
    <cellStyle name="Финансовый 12 2 2" xfId="47949"/>
    <cellStyle name="Финансовый 12 3" xfId="47950"/>
    <cellStyle name="Финансовый 13" xfId="47951"/>
    <cellStyle name="Финансовый 13 2" xfId="47952"/>
    <cellStyle name="Финансовый 13 3" xfId="47953"/>
    <cellStyle name="Финансовый 14" xfId="47954"/>
    <cellStyle name="Финансовый 14 2" xfId="47955"/>
    <cellStyle name="Финансовый 14 2 2" xfId="47956"/>
    <cellStyle name="Финансовый 14 2 3" xfId="47957"/>
    <cellStyle name="Финансовый 14 3" xfId="47958"/>
    <cellStyle name="Финансовый 14 3 2" xfId="47959"/>
    <cellStyle name="Финансовый 14 4" xfId="47960"/>
    <cellStyle name="Финансовый 15" xfId="47961"/>
    <cellStyle name="Финансовый 15 2" xfId="47962"/>
    <cellStyle name="Финансовый 15 2 2" xfId="47963"/>
    <cellStyle name="Финансовый 15 3" xfId="47964"/>
    <cellStyle name="Финансовый 16" xfId="47965"/>
    <cellStyle name="Финансовый 16 2" xfId="47966"/>
    <cellStyle name="Финансовый 17" xfId="47967"/>
    <cellStyle name="Финансовый 18" xfId="47968"/>
    <cellStyle name="Финансовый 19" xfId="47969"/>
    <cellStyle name="Финансовый 19 2" xfId="47970"/>
    <cellStyle name="Финансовый 19 3" xfId="47971"/>
    <cellStyle name="Финансовый 2" xfId="63"/>
    <cellStyle name="Финансовый 2 10" xfId="47972"/>
    <cellStyle name="Финансовый 2 10 2" xfId="47973"/>
    <cellStyle name="Финансовый 2 11" xfId="47974"/>
    <cellStyle name="Финансовый 2 12" xfId="47975"/>
    <cellStyle name="Финансовый 2 13" xfId="47976"/>
    <cellStyle name="Финансовый 2 14" xfId="47977"/>
    <cellStyle name="Финансовый 2 15" xfId="47978"/>
    <cellStyle name="Финансовый 2 15 2" xfId="47979"/>
    <cellStyle name="Финансовый 2 15 2 2" xfId="47980"/>
    <cellStyle name="Финансовый 2 15 3" xfId="47981"/>
    <cellStyle name="Финансовый 2 15 4" xfId="47982"/>
    <cellStyle name="Финансовый 2 16" xfId="47983"/>
    <cellStyle name="Финансовый 2 17" xfId="47984"/>
    <cellStyle name="Финансовый 2 18" xfId="47985"/>
    <cellStyle name="Финансовый 2 2" xfId="47986"/>
    <cellStyle name="Финансовый 2 2 2" xfId="47987"/>
    <cellStyle name="Финансовый 2 2 2 2" xfId="47988"/>
    <cellStyle name="Финансовый 2 2 2 2 2" xfId="64"/>
    <cellStyle name="Финансовый 2 2 2 3" xfId="47989"/>
    <cellStyle name="Финансовый 2 2 2 4" xfId="47990"/>
    <cellStyle name="Финансовый 2 2 3" xfId="47991"/>
    <cellStyle name="Финансовый 2 2 3 2" xfId="47992"/>
    <cellStyle name="Финансовый 2 2 3 2 2" xfId="47993"/>
    <cellStyle name="Финансовый 2 2 3 2 2 2" xfId="47994"/>
    <cellStyle name="Финансовый 2 2 3 2 2 2 2" xfId="47995"/>
    <cellStyle name="Финансовый 2 2 3 2 2 2 3" xfId="47996"/>
    <cellStyle name="Финансовый 2 2 3 2 2 3" xfId="47997"/>
    <cellStyle name="Финансовый 2 2 3 2 2 4" xfId="47998"/>
    <cellStyle name="Финансовый 2 2 3 2 3" xfId="47999"/>
    <cellStyle name="Финансовый 2 2 3 2 3 2" xfId="48000"/>
    <cellStyle name="Финансовый 2 2 3 2 3 3" xfId="48001"/>
    <cellStyle name="Финансовый 2 2 3 3" xfId="48002"/>
    <cellStyle name="Финансовый 2 2 3 3 2" xfId="48003"/>
    <cellStyle name="Финансовый 2 2 3 3 2 2" xfId="48004"/>
    <cellStyle name="Финансовый 2 2 3 3 2 3" xfId="48005"/>
    <cellStyle name="Финансовый 2 2 3 3 3" xfId="48006"/>
    <cellStyle name="Финансовый 2 2 3 3 4" xfId="48007"/>
    <cellStyle name="Финансовый 2 2 3 4" xfId="48008"/>
    <cellStyle name="Финансовый 2 2 3 4 2" xfId="48009"/>
    <cellStyle name="Финансовый 2 2 3 4 3" xfId="48010"/>
    <cellStyle name="Финансовый 2 2 3 5" xfId="48011"/>
    <cellStyle name="Финансовый 2 2 3 5 2" xfId="48012"/>
    <cellStyle name="Финансовый 2 2 3 5 3" xfId="48013"/>
    <cellStyle name="Финансовый 2 2 3 6" xfId="48014"/>
    <cellStyle name="Финансовый 2 2 3 6 2" xfId="48015"/>
    <cellStyle name="Финансовый 2 2 3 6 3" xfId="48016"/>
    <cellStyle name="Финансовый 2 2 3 7" xfId="48017"/>
    <cellStyle name="Финансовый 2 2 3 8" xfId="48018"/>
    <cellStyle name="Финансовый 2 2 3 9" xfId="48019"/>
    <cellStyle name="Финансовый 2 2 4" xfId="48020"/>
    <cellStyle name="Финансовый 2 2_БДР формат СД (2)" xfId="48021"/>
    <cellStyle name="Финансовый 2 3" xfId="48022"/>
    <cellStyle name="Финансовый 2 3 2" xfId="48023"/>
    <cellStyle name="Финансовый 2 3 2 2" xfId="48024"/>
    <cellStyle name="Финансовый 2 3 2 3" xfId="48025"/>
    <cellStyle name="Финансовый 2 3 3" xfId="48026"/>
    <cellStyle name="Финансовый 2 3 3 2" xfId="48027"/>
    <cellStyle name="Финансовый 2 3 3 3" xfId="48028"/>
    <cellStyle name="Финансовый 2 3 4" xfId="48029"/>
    <cellStyle name="Финансовый 2 3 5" xfId="48030"/>
    <cellStyle name="Финансовый 2 3 6" xfId="48031"/>
    <cellStyle name="Финансовый 2 3_БДР формат СД (2)" xfId="48032"/>
    <cellStyle name="Финансовый 2 4" xfId="48033"/>
    <cellStyle name="Финансовый 2 4 10" xfId="48034"/>
    <cellStyle name="Финансовый 2 4 10 2" xfId="48035"/>
    <cellStyle name="Финансовый 2 4 10 3" xfId="48036"/>
    <cellStyle name="Финансовый 2 4 11" xfId="48037"/>
    <cellStyle name="Финансовый 2 4 12" xfId="48038"/>
    <cellStyle name="Финансовый 2 4 2" xfId="48039"/>
    <cellStyle name="Финансовый 2 4 3" xfId="48040"/>
    <cellStyle name="Финансовый 2 4 3 2" xfId="48041"/>
    <cellStyle name="Финансовый 2 4 3 2 2" xfId="48042"/>
    <cellStyle name="Финансовый 2 4 3 2 2 2" xfId="48043"/>
    <cellStyle name="Финансовый 2 4 3 2 2 3" xfId="48044"/>
    <cellStyle name="Финансовый 2 4 3 2 3" xfId="48045"/>
    <cellStyle name="Финансовый 2 4 3 2 4" xfId="48046"/>
    <cellStyle name="Финансовый 2 4 3 3" xfId="48047"/>
    <cellStyle name="Финансовый 2 4 3 3 2" xfId="48048"/>
    <cellStyle name="Финансовый 2 4 3 3 3" xfId="48049"/>
    <cellStyle name="Финансовый 2 4 3 4" xfId="48050"/>
    <cellStyle name="Финансовый 2 4 4" xfId="48051"/>
    <cellStyle name="Финансовый 2 4 4 2" xfId="48052"/>
    <cellStyle name="Финансовый 2 4 4 2 2" xfId="48053"/>
    <cellStyle name="Финансовый 2 4 4 2 3" xfId="48054"/>
    <cellStyle name="Финансовый 2 4 4 3" xfId="48055"/>
    <cellStyle name="Финансовый 2 4 4 4" xfId="48056"/>
    <cellStyle name="Финансовый 2 4 5" xfId="48057"/>
    <cellStyle name="Финансовый 2 4 5 2" xfId="48058"/>
    <cellStyle name="Финансовый 2 4 5 3" xfId="48059"/>
    <cellStyle name="Финансовый 2 4 6" xfId="48060"/>
    <cellStyle name="Финансовый 2 4 6 2" xfId="48061"/>
    <cellStyle name="Финансовый 2 4 6 3" xfId="48062"/>
    <cellStyle name="Финансовый 2 4 7" xfId="48063"/>
    <cellStyle name="Финансовый 2 4 7 2" xfId="48064"/>
    <cellStyle name="Финансовый 2 4 7 3" xfId="48065"/>
    <cellStyle name="Финансовый 2 4 8" xfId="48066"/>
    <cellStyle name="Финансовый 2 4 8 2" xfId="48067"/>
    <cellStyle name="Финансовый 2 4 8 3" xfId="48068"/>
    <cellStyle name="Финансовый 2 4 9" xfId="48069"/>
    <cellStyle name="Финансовый 2 4 9 2" xfId="48070"/>
    <cellStyle name="Финансовый 2 4 9 3" xfId="48071"/>
    <cellStyle name="Финансовый 2 5" xfId="48072"/>
    <cellStyle name="Финансовый 2 5 2" xfId="48073"/>
    <cellStyle name="Финансовый 2 6" xfId="48074"/>
    <cellStyle name="Финансовый 2 7" xfId="48075"/>
    <cellStyle name="Финансовый 2 7 2" xfId="48076"/>
    <cellStyle name="Финансовый 2 8" xfId="48077"/>
    <cellStyle name="Финансовый 2 9" xfId="48078"/>
    <cellStyle name="Финансовый 2_БДР формат СД (2)" xfId="48079"/>
    <cellStyle name="Финансовый 20" xfId="48080"/>
    <cellStyle name="Финансовый 21" xfId="48081"/>
    <cellStyle name="Финансовый 22" xfId="48082"/>
    <cellStyle name="Финансовый 22 2" xfId="48083"/>
    <cellStyle name="Финансовый 22 3" xfId="48084"/>
    <cellStyle name="Финансовый 23" xfId="48085"/>
    <cellStyle name="Финансовый 23 2" xfId="48086"/>
    <cellStyle name="Финансовый 23 3" xfId="48087"/>
    <cellStyle name="Финансовый 24" xfId="48088"/>
    <cellStyle name="Финансовый 24 2" xfId="48089"/>
    <cellStyle name="Финансовый 24 3" xfId="48090"/>
    <cellStyle name="Финансовый 25" xfId="48091"/>
    <cellStyle name="Финансовый 25 2" xfId="48092"/>
    <cellStyle name="Финансовый 26" xfId="48093"/>
    <cellStyle name="Финансовый 27" xfId="48094"/>
    <cellStyle name="Финансовый 28" xfId="48095"/>
    <cellStyle name="Финансовый 29" xfId="48096"/>
    <cellStyle name="Финансовый 3" xfId="65"/>
    <cellStyle name="Финансовый 3 2" xfId="48097"/>
    <cellStyle name="Финансовый 3 2 2" xfId="48098"/>
    <cellStyle name="Финансовый 3 2 2 2" xfId="48099"/>
    <cellStyle name="Финансовый 3 2 2 3" xfId="48100"/>
    <cellStyle name="Финансовый 3 2 3" xfId="48101"/>
    <cellStyle name="Финансовый 3 2 4" xfId="48102"/>
    <cellStyle name="Финансовый 3 3" xfId="48103"/>
    <cellStyle name="Финансовый 3 3 2" xfId="48104"/>
    <cellStyle name="Финансовый 3 3 2 2" xfId="48105"/>
    <cellStyle name="Финансовый 3 3 2 3" xfId="48106"/>
    <cellStyle name="Финансовый 3 3 3" xfId="48107"/>
    <cellStyle name="Финансовый 3 3 4" xfId="48108"/>
    <cellStyle name="Финансовый 3 4" xfId="48109"/>
    <cellStyle name="Финансовый 3 4 2" xfId="48110"/>
    <cellStyle name="Финансовый 3 4 3" xfId="48111"/>
    <cellStyle name="Финансовый 3 5" xfId="48112"/>
    <cellStyle name="Финансовый 3 6" xfId="48113"/>
    <cellStyle name="Финансовый 3 6 2" xfId="48114"/>
    <cellStyle name="Финансовый 3 7" xfId="48115"/>
    <cellStyle name="Финансовый 3_БДР формат СД (2)" xfId="48116"/>
    <cellStyle name="Финансовый 30" xfId="48117"/>
    <cellStyle name="Финансовый 4" xfId="48118"/>
    <cellStyle name="Финансовый 4 2" xfId="48119"/>
    <cellStyle name="Финансовый 4 2 2" xfId="48120"/>
    <cellStyle name="Финансовый 4 2 2 2" xfId="48121"/>
    <cellStyle name="Финансовый 4 2 3" xfId="48122"/>
    <cellStyle name="Финансовый 4 3" xfId="48123"/>
    <cellStyle name="Финансовый 4 4" xfId="48124"/>
    <cellStyle name="Финансовый 4 5" xfId="48125"/>
    <cellStyle name="Финансовый 4 6" xfId="48126"/>
    <cellStyle name="Финансовый 4_БДР формат СД (2)" xfId="48127"/>
    <cellStyle name="Финансовый 5" xfId="48128"/>
    <cellStyle name="Финансовый 5 2" xfId="48129"/>
    <cellStyle name="Финансовый 5 2 2" xfId="48130"/>
    <cellStyle name="Финансовый 5 2 2 2" xfId="48131"/>
    <cellStyle name="Финансовый 5 2 2_БДР формат СД (2)" xfId="48132"/>
    <cellStyle name="Финансовый 5 2 3" xfId="48133"/>
    <cellStyle name="Финансовый 5 2_БДР формат СД (2)" xfId="48134"/>
    <cellStyle name="Финансовый 5 3" xfId="48135"/>
    <cellStyle name="Финансовый 5 3 2" xfId="48136"/>
    <cellStyle name="Финансовый 5 3 2 2" xfId="48137"/>
    <cellStyle name="Финансовый 5 3 3" xfId="48138"/>
    <cellStyle name="Финансовый 5 3_БДР формат СД (2)" xfId="48139"/>
    <cellStyle name="Финансовый 5 4" xfId="48140"/>
    <cellStyle name="Финансовый 5 5" xfId="48141"/>
    <cellStyle name="Финансовый 5 6" xfId="48142"/>
    <cellStyle name="Финансовый 5_БДР формат СД (2)" xfId="48143"/>
    <cellStyle name="Финансовый 6" xfId="48144"/>
    <cellStyle name="Финансовый 6 2" xfId="48145"/>
    <cellStyle name="Финансовый 6 3" xfId="48146"/>
    <cellStyle name="Финансовый 6 4" xfId="48147"/>
    <cellStyle name="Финансовый 6_БДР формат СД (2)" xfId="48148"/>
    <cellStyle name="Финансовый 7" xfId="48149"/>
    <cellStyle name="Финансовый 7 2" xfId="48150"/>
    <cellStyle name="Финансовый 7 2 2" xfId="48151"/>
    <cellStyle name="Финансовый 7 2 2 2" xfId="48152"/>
    <cellStyle name="Финансовый 7 2 2 3" xfId="48153"/>
    <cellStyle name="Финансовый 7 2 3" xfId="48154"/>
    <cellStyle name="Финансовый 7 2 4" xfId="48155"/>
    <cellStyle name="Финансовый 7 3" xfId="48156"/>
    <cellStyle name="Финансовый 7 4" xfId="48157"/>
    <cellStyle name="Финансовый 7_БДР формат СД (2)" xfId="48158"/>
    <cellStyle name="Финансовый 8" xfId="48159"/>
    <cellStyle name="Финансовый 8 2" xfId="48160"/>
    <cellStyle name="Финансовый 8 2 2" xfId="48161"/>
    <cellStyle name="Финансовый 8 2 3" xfId="48162"/>
    <cellStyle name="Финансовый 8 3" xfId="48163"/>
    <cellStyle name="Финансовый 8 3 2" xfId="48164"/>
    <cellStyle name="Финансовый 8 3 3" xfId="48165"/>
    <cellStyle name="Финансовый 8 4" xfId="48166"/>
    <cellStyle name="Финансовый 8 5" xfId="48167"/>
    <cellStyle name="Финансовый 8_БДР формат СД (2)" xfId="48168"/>
    <cellStyle name="Финансовый 9" xfId="48169"/>
    <cellStyle name="Финансовый 9 2" xfId="48170"/>
    <cellStyle name="Финансовый 9 3" xfId="48171"/>
    <cellStyle name="Финансовый 9 4" xfId="48172"/>
    <cellStyle name="Финансовый 9 4 2" xfId="48173"/>
    <cellStyle name="Финансовый 9 5" xfId="48174"/>
    <cellStyle name="Финансовый 9_БДР формат СД (2)" xfId="48175"/>
    <cellStyle name="Формула" xfId="48176"/>
    <cellStyle name="Формула 10" xfId="48177"/>
    <cellStyle name="Формула 11" xfId="48178"/>
    <cellStyle name="Формула 12" xfId="48179"/>
    <cellStyle name="Формула 13" xfId="48180"/>
    <cellStyle name="Формула 2" xfId="48181"/>
    <cellStyle name="Формула 2 2" xfId="48182"/>
    <cellStyle name="Формула 2 3" xfId="48183"/>
    <cellStyle name="Формула 2_БДР формат СД (2)" xfId="48184"/>
    <cellStyle name="Формула 3" xfId="48185"/>
    <cellStyle name="Формула 3 2" xfId="48186"/>
    <cellStyle name="Формула 3 2 2" xfId="48187"/>
    <cellStyle name="Формула 3 2 3" xfId="48188"/>
    <cellStyle name="Формула 3 2 4" xfId="48189"/>
    <cellStyle name="Формула 3 2 5" xfId="48190"/>
    <cellStyle name="Формула 3 2 6" xfId="48191"/>
    <cellStyle name="Формула 3 2 7" xfId="48192"/>
    <cellStyle name="Формула 3 3" xfId="48193"/>
    <cellStyle name="Формула 3 4" xfId="48194"/>
    <cellStyle name="Формула 3 5" xfId="48195"/>
    <cellStyle name="Формула 3 6" xfId="48196"/>
    <cellStyle name="Формула 3 7" xfId="48197"/>
    <cellStyle name="Формула 3 8" xfId="48198"/>
    <cellStyle name="Формула 4" xfId="48199"/>
    <cellStyle name="Формула 4 2" xfId="48200"/>
    <cellStyle name="Формула 4 3" xfId="48201"/>
    <cellStyle name="Формула 4 4" xfId="48202"/>
    <cellStyle name="Формула 4 5" xfId="48203"/>
    <cellStyle name="Формула 4 6" xfId="48204"/>
    <cellStyle name="Формула 4 7" xfId="48205"/>
    <cellStyle name="Формула 5" xfId="48206"/>
    <cellStyle name="Формула 5 2" xfId="48207"/>
    <cellStyle name="Формула 5 3" xfId="48208"/>
    <cellStyle name="Формула 5 4" xfId="48209"/>
    <cellStyle name="Формула 5 5" xfId="48210"/>
    <cellStyle name="Формула 5 6" xfId="48211"/>
    <cellStyle name="Формула 5 7" xfId="48212"/>
    <cellStyle name="Формула 6" xfId="48213"/>
    <cellStyle name="Формула 7" xfId="48214"/>
    <cellStyle name="Формула 8" xfId="48215"/>
    <cellStyle name="Формула 9" xfId="48216"/>
    <cellStyle name="Формула_5" xfId="48217"/>
    <cellStyle name="ФормулаВБ" xfId="48218"/>
    <cellStyle name="ФормулаВБ 2" xfId="48219"/>
    <cellStyle name="ФормулаВБ 3" xfId="48220"/>
    <cellStyle name="ФормулаВБ_БДР формат СД (2)" xfId="48221"/>
    <cellStyle name="ФормулаНаКонтроль" xfId="48222"/>
    <cellStyle name="ФормулаНаКонтроль 2" xfId="48223"/>
    <cellStyle name="ФормулаНаКонтроль 3" xfId="48224"/>
    <cellStyle name="ФормулаНаКонтроль 3 2" xfId="48225"/>
    <cellStyle name="ФормулаНаКонтроль 3 2 2" xfId="48226"/>
    <cellStyle name="ФормулаНаКонтроль 3 2 3" xfId="48227"/>
    <cellStyle name="ФормулаНаКонтроль 3 2 4" xfId="48228"/>
    <cellStyle name="ФормулаНаКонтроль 3 2 5" xfId="48229"/>
    <cellStyle name="ФормулаНаКонтроль 3 2 6" xfId="48230"/>
    <cellStyle name="ФормулаНаКонтроль 3 2 7" xfId="48231"/>
    <cellStyle name="ФормулаНаКонтроль_GRES.2007.5" xfId="48232"/>
    <cellStyle name="Формулы" xfId="48233"/>
    <cellStyle name="Формулы 2" xfId="48234"/>
    <cellStyle name="Хороший 2" xfId="66"/>
    <cellStyle name="Хороший 2 2" xfId="48235"/>
    <cellStyle name="Хороший 2 2 2" xfId="48236"/>
    <cellStyle name="Хороший 2 2_БДР формат СД (2)" xfId="48237"/>
    <cellStyle name="Хороший 2 3" xfId="48238"/>
    <cellStyle name="Хороший 2 3 2" xfId="48239"/>
    <cellStyle name="Хороший 2 4" xfId="48240"/>
    <cellStyle name="Хороший 2 4 2" xfId="48241"/>
    <cellStyle name="Хороший 2 5" xfId="48242"/>
    <cellStyle name="Хороший 2 5 2" xfId="48243"/>
    <cellStyle name="Хороший 2 6" xfId="48244"/>
    <cellStyle name="Хороший 2_БДР формат СД (2)" xfId="48245"/>
    <cellStyle name="Хороший 3" xfId="48246"/>
    <cellStyle name="Хороший 4" xfId="48247"/>
    <cellStyle name="Хороший 5" xfId="48248"/>
    <cellStyle name="Цифры по центру с десятыми" xfId="48249"/>
    <cellStyle name="Цифры по центру с десятыми 2" xfId="48250"/>
    <cellStyle name="Цифры по центру с десятыми 3" xfId="48251"/>
    <cellStyle name="Цифры по центру с десятыми 3 2" xfId="48252"/>
    <cellStyle name="Цифры по центру с десятыми 3 3" xfId="48253"/>
    <cellStyle name="Цифры по центру с десятыми 3 4" xfId="48254"/>
    <cellStyle name="Цифры по центру с десятыми 3 5" xfId="48255"/>
    <cellStyle name="Цифры по центру с десятыми 3 6" xfId="48256"/>
    <cellStyle name="Цифры по центру с десятыми 3 7" xfId="48257"/>
    <cellStyle name="Цифры по центру с десятыми 4" xfId="48258"/>
    <cellStyle name="Цифры по центру с десятыми 5" xfId="48259"/>
    <cellStyle name="Цифры по центру с десятыми 6" xfId="48260"/>
    <cellStyle name="Цифры по центру с десятыми 7" xfId="48261"/>
    <cellStyle name="Цифры по центру с десятыми 8" xfId="48262"/>
    <cellStyle name="Цифры по центру с десятыми 9" xfId="48263"/>
    <cellStyle name="Цифры по центру с десятыми_БДР формат СД (2)" xfId="48264"/>
    <cellStyle name="число" xfId="48265"/>
    <cellStyle name="Число 12Ц" xfId="48266"/>
    <cellStyle name="Числовой" xfId="48267"/>
    <cellStyle name="Џђћ–…ќ’ќ›‰" xfId="48268"/>
    <cellStyle name="Џђћ–…ќ’ќ›‰ 2" xfId="48269"/>
    <cellStyle name="Џђћ–…ќ’ќ›‰ 2 2" xfId="48270"/>
    <cellStyle name="Џђћ–…ќ’ќ›‰ 2_БДР формат СД (2)" xfId="48271"/>
    <cellStyle name="Џђћ–…ќ’ќ›‰ 3" xfId="48272"/>
    <cellStyle name="Џђћ–…ќ’ќ›‰ 4" xfId="48273"/>
    <cellStyle name="Џђћ–…ќ’ќ›‰ 5" xfId="48274"/>
    <cellStyle name="Џђћ–…ќ’ќ›‰_PL ожидаемый 2011г." xfId="48275"/>
    <cellStyle name="Шапка таблицы" xfId="48276"/>
    <cellStyle name="Шапка таблицы 10" xfId="48277"/>
    <cellStyle name="Шапка таблицы 2" xfId="48278"/>
    <cellStyle name="Шапка таблицы 2 2" xfId="48279"/>
    <cellStyle name="Шапка таблицы 2 2 2" xfId="48280"/>
    <cellStyle name="Шапка таблицы 2 2 3" xfId="48281"/>
    <cellStyle name="Шапка таблицы 2 2 4" xfId="48282"/>
    <cellStyle name="Шапка таблицы 2 2 5" xfId="48283"/>
    <cellStyle name="Шапка таблицы 2 2 6" xfId="48284"/>
    <cellStyle name="Шапка таблицы 2 2 7" xfId="48285"/>
    <cellStyle name="Шапка таблицы 2 3" xfId="48286"/>
    <cellStyle name="Шапка таблицы 2 4" xfId="48287"/>
    <cellStyle name="Шапка таблицы 2 5" xfId="48288"/>
    <cellStyle name="Шапка таблицы 2 6" xfId="48289"/>
    <cellStyle name="Шапка таблицы 2 7" xfId="48290"/>
    <cellStyle name="Шапка таблицы 2 8" xfId="48291"/>
    <cellStyle name="Шапка таблицы 3" xfId="48292"/>
    <cellStyle name="Шапка таблицы 3 2" xfId="48293"/>
    <cellStyle name="Шапка таблицы 3 2 2" xfId="48294"/>
    <cellStyle name="Шапка таблицы 3 2 3" xfId="48295"/>
    <cellStyle name="Шапка таблицы 3 2 4" xfId="48296"/>
    <cellStyle name="Шапка таблицы 3 2 5" xfId="48297"/>
    <cellStyle name="Шапка таблицы 3 2 6" xfId="48298"/>
    <cellStyle name="Шапка таблицы 3 2 7" xfId="48299"/>
    <cellStyle name="Шапка таблицы 3 3" xfId="48300"/>
    <cellStyle name="Шапка таблицы 3 4" xfId="48301"/>
    <cellStyle name="Шапка таблицы 3 5" xfId="48302"/>
    <cellStyle name="Шапка таблицы 3 6" xfId="48303"/>
    <cellStyle name="Шапка таблицы 3 7" xfId="48304"/>
    <cellStyle name="Шапка таблицы 3 8" xfId="48305"/>
    <cellStyle name="Шапка таблицы 4" xfId="48306"/>
    <cellStyle name="Шапка таблицы 4 2" xfId="48307"/>
    <cellStyle name="Шапка таблицы 4 3" xfId="48308"/>
    <cellStyle name="Шапка таблицы 4 4" xfId="48309"/>
    <cellStyle name="Шапка таблицы 4 5" xfId="48310"/>
    <cellStyle name="Шапка таблицы 4 6" xfId="48311"/>
    <cellStyle name="Шапка таблицы 4 7" xfId="48312"/>
    <cellStyle name="Шапка таблицы 5" xfId="48313"/>
    <cellStyle name="Шапка таблицы 6" xfId="48314"/>
    <cellStyle name="Шапка таблицы 7" xfId="48315"/>
    <cellStyle name="Шапка таблицы 8" xfId="48316"/>
    <cellStyle name="Шапка таблицы 9" xfId="48317"/>
    <cellStyle name="Шапка таблицы_БДР формат СД (2)" xfId="48318"/>
    <cellStyle name="ШАУ" xfId="48319"/>
    <cellStyle name="ШАУ 2" xfId="48320"/>
    <cellStyle name="ШАУ 2 2" xfId="48321"/>
    <cellStyle name="ШАУ 2 3" xfId="48322"/>
    <cellStyle name="ШАУ 2 4" xfId="48323"/>
    <cellStyle name="ШАУ 3" xfId="48324"/>
    <cellStyle name="ШАУ 4" xfId="48325"/>
    <cellStyle name="ܘ_x0008_" xfId="48326"/>
    <cellStyle name="ܘ_x0008_?䈌Ȏ㘛䤀ጛܛ_x0008_?䨐Ȏ㘛䤀ጛܛ_x0008_?䉜Ȏ㘛伀ᤛ" xfId="48327"/>
    <cellStyle name="ܘ_x0008_?䈌Ȏ㘛䤀ጛܛ_x0008_?䨐Ȏ㘛䤀ጛܛ_x0008_?䉜Ȏ㘛伀ᤛ 1" xfId="48328"/>
    <cellStyle name="ܛ_x0008_" xfId="48329"/>
    <cellStyle name="ܛ_x0008_?䉜Ȏ㘛伀ᤛܛ_x0008_?偬Ȏ?ഀ഍č_x0001_?䊴Ȏ?ကတĐ_x0001_Ҡ" xfId="48330"/>
    <cellStyle name="ܛ_x0008_?䉜Ȏ㘛伀ᤛܛ_x0008_?偬Ȏ?ഀ഍č_x0001_?䊴Ȏ?ကတĐ_x0001_Ҡ 1" xfId="48331"/>
    <cellStyle name="ܛ_x0008_?䉜Ȏ㘛伀ᤛܛ_x0008_?偬Ȏ?ഀ഍č_x0001_?䊴Ȏ?ကတĐ_x0001_Ҡ_БДР С44о БДДС ок03" xfId="48332"/>
    <cellStyle name="ܛ_x0008__2007_Бюджет_план-факт_конс" xfId="48333"/>
    <cellStyle name="똿뗦먛귟 [0.00]_PRODUCT DETAIL Q1" xfId="48338"/>
    <cellStyle name="똿뗦먛귟_PRODUCT DETAIL Q1" xfId="48339"/>
    <cellStyle name="믅됞 [0.00]_PRODUCT DETAIL Q1" xfId="48340"/>
    <cellStyle name="믅됞_PRODUCT DETAIL Q1" xfId="48341"/>
    <cellStyle name="백분율_95" xfId="48342"/>
    <cellStyle name="뷭?_BOOKSHIP" xfId="48343"/>
    <cellStyle name="標準_BS-Cr" xfId="48344"/>
    <cellStyle name=" [0.00]_ Att. 1- Cover" xfId="48334"/>
    <cellStyle name="_ Att. 1- Cover" xfId="48335"/>
    <cellStyle name="?_ Att. 1- Cover" xfId="48336"/>
    <cellStyle name="Ž–…’›‰" xfId="48337"/>
    <cellStyle name="㼿?" xfId="48345"/>
    <cellStyle name="㼿? 2" xfId="48346"/>
    <cellStyle name="㼿㼿" xfId="48347"/>
    <cellStyle name="㼿㼿 2" xfId="48348"/>
    <cellStyle name="㼿㼿 2 2" xfId="48349"/>
    <cellStyle name="㼿㼿 2 2 2" xfId="48350"/>
    <cellStyle name="㼿㼿 2 2 3" xfId="48351"/>
    <cellStyle name="㼿㼿 2 2 4" xfId="48352"/>
    <cellStyle name="㼿㼿 2 2 5" xfId="48353"/>
    <cellStyle name="㼿㼿 2 3" xfId="48354"/>
    <cellStyle name="㼿㼿 2 3 2" xfId="48355"/>
    <cellStyle name="㼿㼿 2 3 3" xfId="48356"/>
    <cellStyle name="㼿㼿 2 3 4" xfId="48357"/>
    <cellStyle name="㼿㼿 2 3 5" xfId="48358"/>
    <cellStyle name="㼿㼿 3" xfId="48359"/>
    <cellStyle name="㼿㼿 3 2" xfId="48360"/>
    <cellStyle name="㼿㼿 3 2 2" xfId="48361"/>
    <cellStyle name="㼿㼿 3 2 3" xfId="48362"/>
    <cellStyle name="㼿㼿 3 2 4" xfId="48363"/>
    <cellStyle name="㼿㼿 3 2 5" xfId="48364"/>
    <cellStyle name="㼿㼿 3 3" xfId="48365"/>
    <cellStyle name="㼿㼿 3 3 2" xfId="48366"/>
    <cellStyle name="㼿㼿 3 3 3" xfId="48367"/>
    <cellStyle name="㼿㼿 3 3 4" xfId="48368"/>
    <cellStyle name="㼿㼿 3 3 5" xfId="48369"/>
    <cellStyle name="㼿㼿 4" xfId="48370"/>
    <cellStyle name="㼿㼿 4 2" xfId="48371"/>
    <cellStyle name="㼿㼿 4 3" xfId="48372"/>
    <cellStyle name="㼿㼿 4 4" xfId="48373"/>
    <cellStyle name="㼿㼿 4 5" xfId="48374"/>
    <cellStyle name="㼿㼿 5" xfId="48375"/>
    <cellStyle name="㼿㼿 5 2" xfId="48376"/>
    <cellStyle name="㼿㼿 5 3" xfId="48377"/>
    <cellStyle name="㼿㼿 5 4" xfId="48378"/>
    <cellStyle name="㼿㼿 5 5" xfId="48379"/>
    <cellStyle name="㼿㼿?" xfId="48380"/>
    <cellStyle name="㼿㼿? 2" xfId="48381"/>
    <cellStyle name="㼿㼿? 2 2" xfId="48382"/>
    <cellStyle name="㼿㼿? 2 2 2" xfId="48383"/>
    <cellStyle name="㼿㼿? 2 2 3" xfId="48384"/>
    <cellStyle name="㼿㼿? 2 2 4" xfId="48385"/>
    <cellStyle name="㼿㼿? 2 2 5" xfId="48386"/>
    <cellStyle name="㼿㼿? 2 3" xfId="48387"/>
    <cellStyle name="㼿㼿? 2 3 2" xfId="48388"/>
    <cellStyle name="㼿㼿? 2 3 3" xfId="48389"/>
    <cellStyle name="㼿㼿? 2 3 4" xfId="48390"/>
    <cellStyle name="㼿㼿? 2 3 5" xfId="48391"/>
    <cellStyle name="㼿㼿? 3" xfId="48392"/>
    <cellStyle name="㼿㼿? 3 2" xfId="48393"/>
    <cellStyle name="㼿㼿? 3 2 2" xfId="48394"/>
    <cellStyle name="㼿㼿? 3 2 3" xfId="48395"/>
    <cellStyle name="㼿㼿? 3 2 4" xfId="48396"/>
    <cellStyle name="㼿㼿? 3 2 5" xfId="48397"/>
    <cellStyle name="㼿㼿? 3 3" xfId="48398"/>
    <cellStyle name="㼿㼿? 3 3 2" xfId="48399"/>
    <cellStyle name="㼿㼿? 3 3 3" xfId="48400"/>
    <cellStyle name="㼿㼿? 3 3 4" xfId="48401"/>
    <cellStyle name="㼿㼿? 3 3 5" xfId="48402"/>
    <cellStyle name="㼿㼿? 4" xfId="48403"/>
    <cellStyle name="㼿㼿? 4 2" xfId="48404"/>
    <cellStyle name="㼿㼿? 4 3" xfId="48405"/>
    <cellStyle name="㼿㼿? 4 4" xfId="48406"/>
    <cellStyle name="㼿㼿? 4 5" xfId="48407"/>
    <cellStyle name="㼿㼿? 5" xfId="48408"/>
    <cellStyle name="㼿㼿? 5 2" xfId="48409"/>
    <cellStyle name="㼿㼿? 5 3" xfId="48410"/>
    <cellStyle name="㼿㼿? 5 4" xfId="48411"/>
    <cellStyle name="㼿㼿? 5 5" xfId="48412"/>
    <cellStyle name="㼿㼿㼿" xfId="48413"/>
    <cellStyle name="㼿㼿㼿?" xfId="48414"/>
    <cellStyle name="㼿㼿㼿㼿" xfId="48415"/>
    <cellStyle name="㼿㼿㼿㼿?" xfId="48416"/>
    <cellStyle name="㼿㼿㼿㼿㼿" xfId="48417"/>
    <cellStyle name="㼿㼿㼿㼿㼿 2" xfId="48418"/>
    <cellStyle name="㼿㼿㼿㼿㼿 2 2" xfId="48419"/>
    <cellStyle name="㼿㼿㼿㼿㼿 2 2 2" xfId="48420"/>
    <cellStyle name="㼿㼿㼿㼿㼿 2 2 3" xfId="48421"/>
    <cellStyle name="㼿㼿㼿㼿㼿 2 2 4" xfId="48422"/>
    <cellStyle name="㼿㼿㼿㼿㼿 2 2 5" xfId="48423"/>
    <cellStyle name="㼿㼿㼿㼿㼿 2 3" xfId="48424"/>
    <cellStyle name="㼿㼿㼿㼿㼿 2 3 2" xfId="48425"/>
    <cellStyle name="㼿㼿㼿㼿㼿 2 3 3" xfId="48426"/>
    <cellStyle name="㼿㼿㼿㼿㼿 2 3 4" xfId="48427"/>
    <cellStyle name="㼿㼿㼿㼿㼿 2 3 5" xfId="48428"/>
    <cellStyle name="㼿㼿㼿㼿㼿 3" xfId="48429"/>
    <cellStyle name="㼿㼿㼿㼿㼿 3 2" xfId="48430"/>
    <cellStyle name="㼿㼿㼿㼿㼿 3 2 2" xfId="48431"/>
    <cellStyle name="㼿㼿㼿㼿㼿 3 2 3" xfId="48432"/>
    <cellStyle name="㼿㼿㼿㼿㼿 3 2 4" xfId="48433"/>
    <cellStyle name="㼿㼿㼿㼿㼿 3 2 5" xfId="48434"/>
    <cellStyle name="㼿㼿㼿㼿㼿 3 3" xfId="48435"/>
    <cellStyle name="㼿㼿㼿㼿㼿 3 3 2" xfId="48436"/>
    <cellStyle name="㼿㼿㼿㼿㼿 3 3 3" xfId="48437"/>
    <cellStyle name="㼿㼿㼿㼿㼿 3 3 4" xfId="48438"/>
    <cellStyle name="㼿㼿㼿㼿㼿 3 3 5" xfId="48439"/>
    <cellStyle name="㼿㼿㼿㼿㼿 4" xfId="48440"/>
    <cellStyle name="㼿㼿㼿㼿㼿 4 2" xfId="48441"/>
    <cellStyle name="㼿㼿㼿㼿㼿 4 3" xfId="48442"/>
    <cellStyle name="㼿㼿㼿㼿㼿 4 4" xfId="48443"/>
    <cellStyle name="㼿㼿㼿㼿㼿 4 5" xfId="48444"/>
    <cellStyle name="㼿㼿㼿㼿㼿 5" xfId="48445"/>
    <cellStyle name="㼿㼿㼿㼿㼿 5 2" xfId="48446"/>
    <cellStyle name="㼿㼿㼿㼿㼿 5 3" xfId="48447"/>
    <cellStyle name="㼿㼿㼿㼿㼿 5 4" xfId="48448"/>
    <cellStyle name="㼿㼿㼿㼿㼿 5 5" xfId="48449"/>
    <cellStyle name="㼿㼿㼿㼿㼿?" xfId="48450"/>
    <cellStyle name="㼿㼿㼿㼿㼿㼿?" xfId="48451"/>
    <cellStyle name="㼿㼿㼿㼿㼿㼿㼿?" xfId="48452"/>
    <cellStyle name="㼿㼿㼿㼿㼿㼿㼿㼿" xfId="48453"/>
    <cellStyle name="㼿㼿㼿㼿㼿㼿㼿㼿㼿" xfId="48454"/>
    <cellStyle name="㼿㼿㼿㼿㼿㼿㼿㼿㼿㼿" xfId="48455"/>
    <cellStyle name="㼿㼿㼿㼿㼿㼿㼿㼿㼿㼿?" xfId="48456"/>
    <cellStyle name="㼿㼿㼿㼿㼿㼿㼿㼿㼿㼿㼿" xfId="48457"/>
    <cellStyle name="㼿㼿㼿㼿㼿㼿㼿㼿㼿㼿㼿?" xfId="48458"/>
    <cellStyle name="㼿㼿㼿㼿㼿㼿㼿㼿㼿㼿㼿㼿" xfId="48459"/>
    <cellStyle name="㼿㼿㼿㼿㼿㼿㼿㼿㼿㼿㼿㼿?" xfId="48460"/>
    <cellStyle name="㼿㼿㼿㼿㼿㼿㼿㼿㼿㼿㼿㼿㼿" xfId="48461"/>
    <cellStyle name="㼿㼿㼿㼿㼿㼿㼿㼿㼿㼿㼿㼿㼿?" xfId="48462"/>
    <cellStyle name="㼿㼿㼿㼿㼿㼿㼿㼿㼿㼿㼿㼿㼿㼿" xfId="48463"/>
    <cellStyle name="㼿㼿㼿㼿㼿㼿㼿㼿㼿㼿㼿㼿㼿㼿?" xfId="48464"/>
    <cellStyle name="㼿㼿㼿㼿㼿㼿㼿㼿㼿㼿㼿㼿㼿㼿㼿" xfId="48465"/>
    <cellStyle name="㼿㼿㼿㼿㼿㼿㼿㼿㼿㼿㼿㼿㼿㼿㼿?" xfId="48466"/>
    <cellStyle name="㼿㼿㼿㼿㼿㼿㼿㼿㼿㼿㼿㼿㼿㼿㼿㼿" xfId="48467"/>
    <cellStyle name="㼿㼿㼿㼿㼿㼿㼿㼿㼿㼿㼿㼿㼿㼿㼿㼿㼿" xfId="48468"/>
    <cellStyle name="㼿㼿㼿㼿㼿㼿㼿㼿㼿㼿㼿㼿㼿㼿㼿㼿㼿?" xfId="48469"/>
    <cellStyle name="㼿㼿㼿㼿㼿㼿㼿㼿㼿㼿㼿㼿㼿㼿㼿㼿㼿㼿?" xfId="48470"/>
    <cellStyle name="㼿㼿㼿㼿㼿㼿㼿㼿㼿㼿㼿㼿㼿㼿㼿㼿㼿㼿㼿" xfId="48471"/>
    <cellStyle name="㼿㼿㼿㼿㼿㼿㼿㼿㼿㼿㼿㼿㼿㼿㼿㼿㼿㼿㼿㼿" xfId="48472"/>
    <cellStyle name="㼿㼿㼿㼿㼿㼿㼿㼿㼿㼿㼿㼿㼿㼿㼿㼿㼿㼿㼿㼿㼿" xfId="48473"/>
    <cellStyle name="㼿㼿㼿㼿㼿㼿㼿㼿㼿㼿㼿㼿㼿㼿㼿㼿㼿㼿㼿㼿㼿㼿" xfId="48474"/>
    <cellStyle name="㼿㼿㼿㼿㼿㼿㼿㼿㼿㼿㼿㼿㼿㼿㼿㼿㼿㼿㼿㼿㼿㼿?" xfId="48475"/>
    <cellStyle name="㼿㼿㼿㼿㼿㼿㼿㼿㼿㼿㼿㼿㼿㼿㼿㼿㼿㼿㼿㼿㼿㼿㼿" xfId="48476"/>
    <cellStyle name="㼿㼿㼿㼿㼿㼿㼿㼿㼿㼿㼿㼿㼿㼿㼿㼿㼿㼿㼿㼿㼿㼿㼿㼿" xfId="48477"/>
    <cellStyle name="㼿㼿㼿㼿㼿㼿㼿㼿㼿㼿㼿㼿㼿㼿㼿㼿㼿㼿㼿㼿㼿㼿㼿㼿㼿" xfId="48478"/>
    <cellStyle name="㼿㼿㼿㼿㼿㼿㼿㼿㼿㼿㼿㼿㼿㼿㼿㼿㼿㼿㼿㼿㼿㼿㼿㼿㼿㼿" xfId="48479"/>
    <cellStyle name="㼿㼿㼿㼿㼿㼿㼿㼿㼿㼿㼿㼿㼿㼿㼿㼿㼿㼿㼿㼿㼿㼿㼿㼿㼿㼿?" xfId="48480"/>
    <cellStyle name="㼿㼿㼿㼿㼿㼿㼿㼿㼿㼿㼿㼿㼿㼿㼿㼿㼿㼿㼿㼿㼿㼿㼿㼿㼿㼿㼿" xfId="48481"/>
    <cellStyle name="㼿㼿㼿㼿㼿㼿㼿㼿㼿㼿㼿㼿㼿㼿㼿㼿㼿㼿㼿㼿㼿㼿㼿㼿㼿㼿㼿?" xfId="48482"/>
    <cellStyle name="㼿㼿㼿㼿㼿㼿㼿㼿㼿㼿㼿㼿㼿㼿㼿㼿㼿㼿㼿㼿㼿㼿㼿㼿㼿㼿㼿㼿" xfId="48483"/>
    <cellStyle name="㼿㼿㼿㼿㼿㼿㼿㼿㼿㼿㼿㼿㼿㼿㼿㼿㼿㼿㼿㼿㼿㼿㼿㼿㼿㼿㼿㼿?" xfId="48484"/>
    <cellStyle name="㼿㼿㼿㼿㼿㼿㼿㼿㼿㼿㼿㼿㼿㼿㼿㼿㼿㼿㼿㼿㼿㼿㼿㼿㼿㼿㼿㼿㼿" xfId="48485"/>
    <cellStyle name="㼿㼿㼿㼿㼿㼿㼿㼿㼿㼿㼿㼿㼿㼿㼿㼿㼿㼿㼿㼿㼿㼿㼿㼿㼿㼿㼿㼿㼿?" xfId="48486"/>
    <cellStyle name="㼿㼿㼿㼿㼿㼿㼿㼿㼿㼿㼿㼿㼿㼿㼿㼿㼿㼿㼿㼿㼿㼿㼿㼿㼿㼿㼿㼿㼿㼿?" xfId="48487"/>
    <cellStyle name="㼿㼿㼿㼿㼿㼿㼿㼿㼿㼿㼿㼿㼿㼿㼿㼿㼿㼿㼿㼿㼿㼿㼿㼿㼿㼿㼿㼿㼿㼿㼿?" xfId="48488"/>
    <cellStyle name="㼿㼿㼿㼿㼿㼿㼿㼿㼿㼿㼿㼿㼿㼿㼿㼿㼿㼿㼿㼿㼿㼿㼿㼿㼿㼿㼿㼿㼿㼿㼿㼿" xfId="48489"/>
    <cellStyle name="㼿㼿㼿㼿㼿㼿㼿㼿㼿㼿㼿㼿㼿㼿㼿㼿㼿㼿㼿㼿㼿㼿㼿㼿㼿㼿㼿㼿㼿㼿㼿㼿?" xfId="48490"/>
    <cellStyle name="㼿㼿㼿㼿㼿㼿㼿㼿㼿㼿㼿㼿㼿㼿㼿㼿㼿㼿㼿㼿㼿㼿㼿㼿㼿㼿㼿㼿㼿㼿㼿㼿㼿?" xfId="48491"/>
    <cellStyle name="㼿㼿㼿㼿㼿㼿㼿㼿㼿㼿㼿㼿㼿㼿㼿㼿㼿㼿㼿㼿㼿㼿㼿㼿㼿㼿㼿㼿㼿㼿㼿㼿㼿㼿" xfId="48492"/>
    <cellStyle name="㼿㼿㼿㼿㼿㼿㼿㼿㼿㼿㼿㼿㼿㼿㼿㼿㼿㼿㼿㼿㼿㼿㼿㼿㼿㼿㼿㼿㼿㼿㼿㼿㼿㼿?" xfId="48493"/>
    <cellStyle name="㼿㼿㼿㼿㼿㼿㼿㼿㼿㼿㼿㼿㼿㼿㼿㼿㼿㼿㼿㼿㼿㼿㼿㼿㼿㼿㼿㼿㼿㼿㼿㼿㼿㼿㼿" xfId="48494"/>
    <cellStyle name="㼿㼿㼿㼿㼿㼿㼿㼿㼿㼿㼿㼿㼿㼿㼿㼿㼿㼿㼿㼿㼿㼿㼿㼿㼿㼿㼿㼿㼿㼿㼿㼿㼿㼿㼿?" xfId="48495"/>
    <cellStyle name="㼿㼿㼿㼿㼿㼿㼿㼿㼿㼿㼿㼿㼿㼿㼿㼿㼿㼿㼿㼿㼿㼿㼿㼿㼿㼿㼿㼿㼿㼿㼿㼿㼿㼿㼿㼿" xfId="48496"/>
    <cellStyle name="㼿㼿㼿㼿㼿㼿㼿㼿㼿㼿㼿㼿㼿㼿㼿㼿㼿㼿㼿㼿㼿㼿㼿㼿㼿㼿㼿㼿㼿㼿㼿㼿㼿㼿㼿㼿?" xfId="48497"/>
    <cellStyle name="㼿㼿㼿㼿㼿㼿㼿㼿㼿㼿㼿㼿㼿㼿㼿㼿㼿㼿㼿㼿㼿㼿㼿㼿㼿㼿㼿㼿㼿㼿㼿㼿㼿㼿㼿㼿㼿" xfId="48498"/>
    <cellStyle name="㼿㼿㼿㼿㼿㼿㼿㼿㼿㼿㼿㼿㼿㼿㼿㼿㼿㼿㼿㼿㼿㼿㼿㼿㼿㼿㼿㼿㼿㼿㼿㼿㼿㼿㼿㼿㼿?" xfId="48499"/>
    <cellStyle name="㼿㼿㼿㼿㼿㼿㼿㼿㼿㼿㼿㼿㼿㼿㼿㼿㼿㼿㼿㼿㼿㼿㼿㼿㼿㼿㼿㼿㼿㼿㼿㼿㼿㼿㼿㼿㼿㼿?" xfId="48500"/>
    <cellStyle name="㼿㼿㼿㼿㼿㼿㼿㼿㼿㼿㼿㼿㼿㼿㼿㼿㼿㼿㼿㼿㼿㼿㼿㼿㼿㼿㼿㼿㼿㼿㼿㼿㼿㼿㼿㼿㼿㼿㼿" xfId="48501"/>
    <cellStyle name="㼿㼿㼿㼿㼿㼿㼿㼿㼿㼿㼿㼿㼿㼿㼿㼿㼿㼿㼿㼿㼿㼿㼿㼿㼿㼿㼿㼿㼿㼿㼿㼿㼿㼿㼿㼿㼿㼿㼿?" xfId="48502"/>
    <cellStyle name="㼿㼿㼿㼿㼿㼿㼿㼿㼿㼿㼿㼿㼿㼿㼿㼿㼿㼿㼿㼿㼿㼿㼿㼿㼿㼿㼿㼿㼿㼿㼿㼿㼿㼿㼿㼿㼿㼿㼿㼿" xfId="48503"/>
    <cellStyle name="㼿㼿㼿㼿㼿㼿㼿㼿㼿㼿㼿㼿㼿㼿㼿㼿㼿㼿㼿㼿㼿㼿㼿㼿㼿㼿㼿㼿㼿㼿㼿㼿㼿㼿㼿㼿㼿㼿㼿㼿?" xfId="48504"/>
    <cellStyle name="㼿㼿㼿㼿㼿㼿㼿㼿㼿㼿㼿㼿㼿㼿㼿㼿㼿㼿㼿㼿㼿㼿㼿㼿㼿㼿㼿㼿㼿㼿㼿㼿㼿㼿㼿㼿㼿㼿㼿㼿㼿?" xfId="48505"/>
    <cellStyle name="㼿㼿㼿㼿㼿㼿㼿㼿㼿㼿㼿㼿㼿㼿㼿㼿㼿㼿㼿㼿㼿㼿㼿㼿㼿㼿㼿㼿㼿㼿㼿㼿㼿㼿㼿㼿㼿㼿㼿㼿㼿㼿" xfId="48506"/>
    <cellStyle name="㼿㼿㼿㼿㼿㼿㼿㼿㼿㼿㼿㼿㼿㼿㼿㼿㼿㼿㼿㼿㼿㼿㼿㼿㼿㼿㼿㼿㼿㼿㼿㼿㼿㼿㼿㼿㼿㼿㼿㼿㼿㼿?" xfId="48507"/>
    <cellStyle name="㼿㼿㼿㼿㼿㼿㼿㼿㼿㼿㼿㼿㼿㼿㼿㼿㼿㼿㼿㼿㼿㼿㼿㼿㼿㼿㼿㼿㼿㼿㼿㼿㼿㼿㼿㼿㼿㼿㼿㼿㼿㼿㼿" xfId="48508"/>
    <cellStyle name="㼿㼿㼿㼿㼿㼿㼿㼿㼿㼿㼿㼿㼿㼿㼿㼿㼿㼿㼿㼿㼿㼿㼿㼿㼿㼿㼿㼿㼿㼿㼿㼿㼿㼿㼿㼿㼿㼿㼿㼿㼿㼿㼿㼿" xfId="48509"/>
    <cellStyle name="㼿㼿㼿㼿㼿㼿㼿㼿㼿㼿㼿㼿㼿㼿㼿㼿㼿㼿㼿㼿㼿㼿㼿㼿㼿㼿㼿㼿㼿㼿㼿㼿㼿㼿㼿㼿㼿㼿㼿㼿㼿㼿㼿㼿?" xfId="48510"/>
    <cellStyle name="㼿㼿㼿㼿㼿㼿㼿㼿㼿㼿㼿㼿㼿㼿㼿㼿㼿㼿㼿㼿㼿㼿㼿㼿㼿㼿㼿㼿㼿㼿㼿㼿㼿㼿㼿㼿㼿㼿㼿㼿㼿㼿㼿㼿㼿" xfId="48511"/>
    <cellStyle name="㼿㼿㼿㼿㼿㼿㼿㼿㼿㼿㼿㼿㼿㼿㼿㼿㼿㼿㼿㼿㼿㼿㼿㼿㼿㼿㼿㼿㼿㼿㼿㼿㼿㼿㼿㼿㼿㼿㼿㼿㼿㼿㼿㼿㼿?" xfId="48512"/>
    <cellStyle name="㼿㼿㼿㼿㼿㼿㼿㼿㼿㼿㼿㼿㼿㼿㼿㼿㼿㼿㼿㼿㼿㼿㼿㼿㼿㼿㼿㼿㼿㼿㼿㼿㼿㼿㼿㼿㼿㼿㼿㼿㼿㼿㼿㼿㼿㼿" xfId="48513"/>
    <cellStyle name="㼿㼿㼿㼿㼿㼿㼿㼿㼿㼿㼿㼿㼿㼿㼿㼿㼿㼿㼿㼿㼿㼿㼿㼿㼿㼿㼿㼿㼿㼿㼿㼿㼿㼿㼿㼿㼿㼿㼿㼿㼿㼿㼿㼿㼿㼿㼿㼿" xfId="48514"/>
    <cellStyle name="㼿㼿㼿㼿㼿㼿㼿㼿㼿㼿㼿㼿㼿㼿㼿㼿㼿㼿㼿㼿㼿㼿㼿㼿㼿㼿㼿㼿㼿㼿㼿㼿㼿㼿㼿㼿㼿㼿㼿㼿㼿㼿㼿㼿㼿㼿㼿㼿?" xfId="48515"/>
    <cellStyle name="㼿㼿㼿㼿㼿㼿㼿㼿㼿㼿㼿㼿㼿㼿㼿㼿㼿㼿㼿㼿㼿㼿㼿㼿㼿㼿㼿㼿㼿㼿㼿㼿㼿㼿㼿㼿㼿㼿㼿㼿㼿㼿㼿㼿㼿㼿㼿㼿㼿" xfId="48516"/>
    <cellStyle name="㼿㼿㼿㼿㼿㼿㼿㼿㼿㼿㼿㼿㼿㼿㼿㼿㼿㼿㼿㼿㼿㼿㼿㼿㼿㼿㼿㼿㼿㼿㼿㼿㼿㼿㼿㼿㼿㼿㼿㼿㼿㼿㼿㼿㼿㼿㼿㼿㼿?" xfId="48517"/>
    <cellStyle name="㼿㼿㼿㼿㼿㼿㼿㼿㼿㼿㼿㼿㼿㼿㼿㼿㼿㼿㼿㼿㼿㼿㼿㼿㼿㼿㼿㼿㼿㼿㼿㼿㼿㼿㼿㼿㼿㼿㼿㼿㼿㼿㼿㼿㼿㼿㼿㼿㼿㼿" xfId="48518"/>
    <cellStyle name="㼿㼿㼿㼿㼿㼿㼿㼿㼿㼿㼿㼿㼿㼿㼿㼿㼿㼿㼿㼿㼿㼿㼿㼿㼿㼿㼿㼿㼿㼿㼿㼿㼿㼿㼿㼿㼿㼿㼿㼿㼿㼿㼿㼿㼿㼿㼿㼿㼿㼿?" xfId="48519"/>
    <cellStyle name="㼿㼿㼿㼿㼿㼿㼿㼿㼿㼿㼿㼿㼿㼿㼿㼿㼿㼿㼿㼿㼿㼿㼿㼿㼿㼿㼿㼿㼿㼿㼿㼿㼿㼿㼿㼿㼿㼿㼿㼿㼿㼿㼿㼿㼿㼿㼿㼿㼿㼿㼿" xfId="48520"/>
    <cellStyle name="㼿㼿㼿㼿㼿㼿㼿㼿㼿㼿㼿㼿㼿㼿㼿㼿㼿㼿㼿㼿㼿㼿㼿㼿㼿㼿㼿㼿㼿㼿㼿㼿㼿㼿㼿㼿㼿㼿㼿㼿㼿㼿㼿㼿㼿㼿㼿㼿㼿㼿㼿?" xfId="48521"/>
    <cellStyle name="㼿㼿㼿㼿㼿㼿㼿㼿㼿㼿㼿㼿㼿㼿㼿㼿㼿㼿㼿㼿㼿㼿㼿㼿㼿㼿㼿㼿㼿㼿㼿㼿㼿㼿㼿㼿㼿㼿㼿㼿㼿㼿㼿㼿㼿㼿㼿㼿㼿㼿㼿㼿" xfId="48522"/>
    <cellStyle name="㼿㼿㼿㼿㼿㼿㼿㼿㼿㼿㼿㼿㼿㼿㼿㼿㼿㼿㼿㼿㼿㼿㼿㼿㼿㼿㼿㼿㼿㼿㼿㼿㼿㼿㼿㼿㼿㼿㼿㼿㼿㼿㼿㼿㼿㼿㼿㼿㼿㼿㼿㼿?" xfId="48523"/>
    <cellStyle name="㼿㼿㼿㼿㼿㼿㼿㼿㼿㼿㼿㼿㼿㼿㼿㼿㼿㼿㼿㼿㼿㼿㼿㼿㼿㼿㼿㼿㼿㼿㼿㼿㼿㼿㼿㼿㼿㼿㼿㼿㼿㼿㼿㼿㼿㼿㼿㼿㼿㼿㼿㼿㼿" xfId="48524"/>
    <cellStyle name="㼿㼿㼿㼿㼿㼿㼿㼿㼿㼿㼿㼿㼿㼿㼿㼿㼿㼿㼿㼿㼿㼿㼿㼿㼿㼿㼿㼿㼿㼿㼿㼿㼿㼿㼿㼿㼿㼿㼿㼿㼿㼿㼿㼿㼿㼿㼿㼿㼿㼿㼿㼿㼿㼿?" xfId="48525"/>
    <cellStyle name="㼿㼿㼿㼿㼿㼿㼿㼿㼿㼿㼿㼿㼿㼿㼿㼿㼿㼿㼿㼿㼿㼿㼿㼿㼿㼿㼿㼿㼿㼿㼿㼿㼿㼿㼿㼿㼿㼿㼿㼿㼿㼿㼿㼿㼿㼿㼿㼿㼿㼿㼿㼿㼿㼿㼿" xfId="48526"/>
    <cellStyle name="㼿㼿㼿㼿㼿㼿㼿㼿㼿㼿㼿㼿㼿㼿㼿㼿㼿㼿㼿㼿㼿㼿㼿㼿㼿㼿㼿㼿㼿㼿㼿㼿㼿㼿㼿㼿㼿㼿㼿㼿㼿㼿㼿㼿㼿㼿㼿㼿㼿㼿㼿㼿㼿㼿㼿?" xfId="485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000" b="1" i="0" u="none" strike="noStrike" baseline="0">
                <a:solidFill>
                  <a:srgbClr val="000000"/>
                </a:solidFill>
                <a:latin typeface="Times New Roman" pitchFamily="18" charset="0"/>
                <a:ea typeface="Calibri"/>
                <a:cs typeface="Times New Roman" pitchFamily="18" charset="0"/>
              </a:defRPr>
            </a:pPr>
            <a:r>
              <a:rPr lang="ru-RU" sz="1000">
                <a:latin typeface="Times New Roman" pitchFamily="18" charset="0"/>
                <a:cs typeface="Times New Roman" pitchFamily="18" charset="0"/>
              </a:rPr>
              <a:t>Денежный поток на собственный капитал, млн.руб.</a:t>
            </a:r>
          </a:p>
        </c:rich>
      </c:tx>
      <c:layout>
        <c:manualLayout>
          <c:xMode val="edge"/>
          <c:yMode val="edge"/>
          <c:x val="0.2610402487812376"/>
          <c:y val="3.6900324024040032E-2"/>
        </c:manualLayout>
      </c:layout>
      <c:spPr>
        <a:noFill/>
        <a:ln w="25400">
          <a:noFill/>
        </a:ln>
      </c:spPr>
    </c:title>
    <c:plotArea>
      <c:layout>
        <c:manualLayout>
          <c:layoutTarget val="inner"/>
          <c:xMode val="edge"/>
          <c:yMode val="edge"/>
          <c:x val="9.6313967929018612E-2"/>
          <c:y val="0.11940350718651127"/>
          <c:w val="0.87752726335328191"/>
          <c:h val="0.55311460388310263"/>
        </c:manualLayout>
      </c:layout>
      <c:lineChart>
        <c:grouping val="standard"/>
        <c:ser>
          <c:idx val="0"/>
          <c:order val="0"/>
          <c:tx>
            <c:strRef>
              <c:f>'5. анализ эконом эфф'!$D$24</c:f>
              <c:strCache>
                <c:ptCount val="1"/>
                <c:pt idx="0">
                  <c:v>Простой период окупаемости, лет</c:v>
                </c:pt>
              </c:strCache>
            </c:strRef>
          </c:tx>
          <c:marker>
            <c:symbol val="none"/>
          </c:marker>
          <c:val>
            <c:numRef>
              <c:f>'5. анализ эконом эфф'!$E$24:$K$24</c:f>
              <c:numCache>
                <c:formatCode>General</c:formatCode>
                <c:ptCount val="7"/>
                <c:pt idx="6" formatCode="#,##0.00">
                  <c:v>0</c:v>
                </c:pt>
              </c:numCache>
            </c:numRef>
          </c:val>
          <c:extLst xmlns:c16r2="http://schemas.microsoft.com/office/drawing/2015/06/chart">
            <c:ext xmlns:c16="http://schemas.microsoft.com/office/drawing/2014/chart" uri="{C3380CC4-5D6E-409C-BE32-E72D297353CC}">
              <c16:uniqueId val="{00000000-AF6E-4B6E-ADCF-7584773C656B}"/>
            </c:ext>
          </c:extLst>
        </c:ser>
        <c:ser>
          <c:idx val="1"/>
          <c:order val="1"/>
          <c:tx>
            <c:strRef>
              <c:f>'5. анализ эконом эфф'!$D$25</c:f>
              <c:strCache>
                <c:ptCount val="1"/>
                <c:pt idx="0">
                  <c:v>Дисконтированный период окупаемости, лет</c:v>
                </c:pt>
              </c:strCache>
            </c:strRef>
          </c:tx>
          <c:marker>
            <c:symbol val="none"/>
          </c:marker>
          <c:val>
            <c:numRef>
              <c:f>'5. анализ эконом эфф'!$E$25:$K$25</c:f>
              <c:numCache>
                <c:formatCode>General</c:formatCode>
                <c:ptCount val="7"/>
                <c:pt idx="6" formatCode="#,##0.00">
                  <c:v>0</c:v>
                </c:pt>
              </c:numCache>
            </c:numRef>
          </c:val>
          <c:extLst xmlns:c16r2="http://schemas.microsoft.com/office/drawing/2015/06/chart">
            <c:ext xmlns:c16="http://schemas.microsoft.com/office/drawing/2014/chart" uri="{C3380CC4-5D6E-409C-BE32-E72D297353CC}">
              <c16:uniqueId val="{00000001-AF6E-4B6E-ADCF-7584773C656B}"/>
            </c:ext>
          </c:extLst>
        </c:ser>
        <c:ser>
          <c:idx val="2"/>
          <c:order val="2"/>
          <c:tx>
            <c:strRef>
              <c:f>'5. анализ эконом эфф'!$D$26</c:f>
              <c:strCache>
                <c:ptCount val="1"/>
                <c:pt idx="0">
                  <c:v>NPV , млн.руб. </c:v>
                </c:pt>
              </c:strCache>
            </c:strRef>
          </c:tx>
          <c:marker>
            <c:symbol val="none"/>
          </c:marker>
          <c:val>
            <c:numRef>
              <c:f>'5. анализ эконом эфф'!$E$26:$K$26</c:f>
              <c:numCache>
                <c:formatCode>General</c:formatCode>
                <c:ptCount val="7"/>
                <c:pt idx="6" formatCode="#,##0.00">
                  <c:v>0</c:v>
                </c:pt>
              </c:numCache>
            </c:numRef>
          </c:val>
          <c:extLst xmlns:c16r2="http://schemas.microsoft.com/office/drawing/2015/06/chart">
            <c:ext xmlns:c16="http://schemas.microsoft.com/office/drawing/2014/chart" uri="{C3380CC4-5D6E-409C-BE32-E72D297353CC}">
              <c16:uniqueId val="{00000002-AF6E-4B6E-ADCF-7584773C656B}"/>
            </c:ext>
          </c:extLst>
        </c:ser>
        <c:dLbls/>
        <c:marker val="1"/>
        <c:axId val="77544064"/>
        <c:axId val="77574528"/>
      </c:lineChart>
      <c:catAx>
        <c:axId val="77544064"/>
        <c:scaling>
          <c:orientation val="minMax"/>
        </c:scaling>
        <c:axPos val="b"/>
        <c:numFmt formatCode="0" sourceLinked="1"/>
        <c:tickLblPos val="nextTo"/>
        <c:txPr>
          <a:bodyPr rot="0" vert="horz"/>
          <a:lstStyle/>
          <a:p>
            <a:pPr>
              <a:defRPr sz="1000" b="0" i="0" u="none" strike="noStrike" baseline="0">
                <a:solidFill>
                  <a:srgbClr val="000000"/>
                </a:solidFill>
                <a:latin typeface="Calibri"/>
                <a:ea typeface="Calibri"/>
                <a:cs typeface="Calibri"/>
              </a:defRPr>
            </a:pPr>
            <a:endParaRPr lang="ru-RU"/>
          </a:p>
        </c:txPr>
        <c:crossAx val="77574528"/>
        <c:crosses val="autoZero"/>
        <c:auto val="1"/>
        <c:lblAlgn val="ctr"/>
        <c:lblOffset val="100"/>
      </c:catAx>
      <c:valAx>
        <c:axId val="77574528"/>
        <c:scaling>
          <c:orientation val="minMax"/>
        </c:scaling>
        <c:axPos val="l"/>
        <c:majorGridlines/>
        <c:numFmt formatCode="General" sourceLinked="1"/>
        <c:tickLblPos val="nextTo"/>
        <c:txPr>
          <a:bodyPr rot="0" vert="horz"/>
          <a:lstStyle/>
          <a:p>
            <a:pPr>
              <a:defRPr sz="700" b="0" i="0" u="none" strike="noStrike" baseline="0">
                <a:solidFill>
                  <a:srgbClr val="000000"/>
                </a:solidFill>
                <a:latin typeface="Calibri"/>
                <a:ea typeface="Calibri"/>
                <a:cs typeface="Calibri"/>
              </a:defRPr>
            </a:pPr>
            <a:endParaRPr lang="ru-RU"/>
          </a:p>
        </c:txPr>
        <c:crossAx val="77544064"/>
        <c:crosses val="autoZero"/>
        <c:crossBetween val="between"/>
        <c:dispUnits>
          <c:builtInUnit val="millions"/>
          <c:dispUnitsLbl/>
        </c:dispUnits>
      </c:valAx>
    </c:plotArea>
    <c:legend>
      <c:legendPos val="r"/>
      <c:layout>
        <c:manualLayout>
          <c:xMode val="edge"/>
          <c:yMode val="edge"/>
          <c:x val="0.19746437927545729"/>
          <c:y val="0.74308851276681454"/>
          <c:w val="0.62153271771164786"/>
          <c:h val="0.23268902084960261"/>
        </c:manualLayout>
      </c:layout>
      <c:txPr>
        <a:bodyPr/>
        <a:lstStyle/>
        <a:p>
          <a:pPr>
            <a:defRPr sz="900" b="0" i="0" u="none" strike="noStrike" baseline="0">
              <a:solidFill>
                <a:srgbClr val="000000"/>
              </a:solidFill>
              <a:latin typeface="Times New Roman" pitchFamily="18" charset="0"/>
              <a:ea typeface="Calibri"/>
              <a:cs typeface="Times New Roman" pitchFamily="18" charset="0"/>
            </a:defRPr>
          </a:pPr>
          <a:endParaRPr lang="ru-RU"/>
        </a:p>
      </c:txPr>
    </c:legend>
    <c:plotVisOnly val="1"/>
    <c:dispBlanksAs val="zero"/>
  </c:chart>
  <c:spPr>
    <a:solidFill>
      <a:schemeClr val="accent3">
        <a:lumMod val="20000"/>
        <a:lumOff val="80000"/>
      </a:schemeClr>
    </a:solidFill>
  </c:spPr>
  <c:txPr>
    <a:bodyPr/>
    <a:lstStyle/>
    <a:p>
      <a:pPr>
        <a:defRPr sz="1000" b="0" i="0" u="none" strike="noStrike" baseline="0">
          <a:solidFill>
            <a:srgbClr val="000000"/>
          </a:solidFill>
          <a:latin typeface="Calibri"/>
          <a:ea typeface="Calibri"/>
          <a:cs typeface="Calibri"/>
        </a:defRPr>
      </a:pPr>
      <a:endParaRPr lang="ru-RU"/>
    </a:p>
  </c:txPr>
  <c:printSettings>
    <c:headerFooter alignWithMargins="0"/>
    <c:pageMargins b="0.75000000000000355" l="0.70000000000000062" r="0.70000000000000062" t="0.750000000000003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581024</xdr:colOff>
      <xdr:row>27</xdr:row>
      <xdr:rowOff>57150</xdr:rowOff>
    </xdr:from>
    <xdr:to>
      <xdr:col>11</xdr:col>
      <xdr:colOff>9524</xdr:colOff>
      <xdr:row>46</xdr:row>
      <xdr:rowOff>47626</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file:///C:\Documents%20and%20Settings\lnb\Local%20Settings\Temp\7zO31.tmp\&#1052;&#1072;&#1090;&#1077;&#1088;&#1080;&#1072;&#1083;&#1099;\&#1055;&#1088;&#1080;&#1082;&#1072;&#1079;_&#1052;&#1069;_10_17.01.2019_&#1059;&#1053;&#1062;.pdf"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theme="3" tint="0.79998168889431442"/>
    <pageSetUpPr fitToPage="1"/>
  </sheetPr>
  <dimension ref="A1:D50"/>
  <sheetViews>
    <sheetView showGridLines="0" tabSelected="1" workbookViewId="0"/>
  </sheetViews>
  <sheetFormatPr defaultColWidth="0" defaultRowHeight="15.75" zeroHeight="1"/>
  <cols>
    <col min="1" max="1" width="9" style="29" customWidth="1"/>
    <col min="2" max="2" width="56.85546875" style="30" customWidth="1"/>
    <col min="3" max="3" width="67.42578125" style="30" customWidth="1"/>
    <col min="4" max="4" width="9" style="32" customWidth="1"/>
    <col min="5" max="16384" width="9" style="32" hidden="1"/>
  </cols>
  <sheetData>
    <row r="1" spans="1:3" s="29" customFormat="1" ht="15.95" customHeight="1">
      <c r="B1" s="30"/>
      <c r="C1" s="31" t="s">
        <v>0</v>
      </c>
    </row>
    <row r="2" spans="1:3" s="29" customFormat="1" ht="15.95" customHeight="1">
      <c r="B2" s="30"/>
      <c r="C2" s="31" t="s">
        <v>1</v>
      </c>
    </row>
    <row r="3" spans="1:3" s="29" customFormat="1" ht="15.95" customHeight="1">
      <c r="B3" s="30"/>
      <c r="C3" s="31" t="s">
        <v>2</v>
      </c>
    </row>
    <row r="4" spans="1:3"/>
    <row r="5" spans="1:3" s="29" customFormat="1" ht="15.95" customHeight="1">
      <c r="A5" s="273" t="s">
        <v>466</v>
      </c>
      <c r="B5" s="273"/>
      <c r="C5" s="273"/>
    </row>
    <row r="6" spans="1:3"/>
    <row r="7" spans="1:3" s="29" customFormat="1" ht="18.95" customHeight="1">
      <c r="A7" s="274" t="s">
        <v>3</v>
      </c>
      <c r="B7" s="274"/>
      <c r="C7" s="274"/>
    </row>
    <row r="8" spans="1:3"/>
    <row r="9" spans="1:3" s="29" customFormat="1" ht="15.95" customHeight="1">
      <c r="A9" s="273" t="s">
        <v>377</v>
      </c>
      <c r="B9" s="273"/>
      <c r="C9" s="273"/>
    </row>
    <row r="10" spans="1:3" s="29" customFormat="1" ht="15.95" customHeight="1">
      <c r="A10" s="271" t="s">
        <v>4</v>
      </c>
      <c r="B10" s="271"/>
      <c r="C10" s="271"/>
    </row>
    <row r="11" spans="1:3"/>
    <row r="12" spans="1:3" s="29" customFormat="1" ht="15.95" customHeight="1">
      <c r="A12" s="273" t="s">
        <v>474</v>
      </c>
      <c r="B12" s="273"/>
      <c r="C12" s="273"/>
    </row>
    <row r="13" spans="1:3" s="29" customFormat="1" ht="15.95" customHeight="1">
      <c r="A13" s="271" t="s">
        <v>5</v>
      </c>
      <c r="B13" s="271"/>
      <c r="C13" s="271"/>
    </row>
    <row r="14" spans="1:3"/>
    <row r="15" spans="1:3" s="29" customFormat="1" ht="15.95" customHeight="1">
      <c r="A15" s="270" t="s">
        <v>475</v>
      </c>
      <c r="B15" s="270"/>
      <c r="C15" s="270"/>
    </row>
    <row r="16" spans="1:3" s="29" customFormat="1" ht="15.95" customHeight="1">
      <c r="A16" s="271" t="s">
        <v>6</v>
      </c>
      <c r="B16" s="271"/>
      <c r="C16" s="271"/>
    </row>
    <row r="17" spans="1:3"/>
    <row r="18" spans="1:3" s="29" customFormat="1" ht="18.95" customHeight="1">
      <c r="A18" s="272" t="s">
        <v>7</v>
      </c>
      <c r="B18" s="272"/>
      <c r="C18" s="272"/>
    </row>
    <row r="19" spans="1:3" ht="15" customHeight="1"/>
    <row r="20" spans="1:3" s="29" customFormat="1" ht="15.95" customHeight="1">
      <c r="A20" s="33" t="s">
        <v>8</v>
      </c>
      <c r="B20" s="34" t="s">
        <v>9</v>
      </c>
      <c r="C20" s="34" t="s">
        <v>10</v>
      </c>
    </row>
    <row r="21" spans="1:3" s="36" customFormat="1" ht="12.75" customHeight="1">
      <c r="A21" s="35">
        <v>1</v>
      </c>
      <c r="B21" s="35">
        <v>2</v>
      </c>
      <c r="C21" s="35">
        <v>3</v>
      </c>
    </row>
    <row r="22" spans="1:3" s="29" customFormat="1" ht="31.5">
      <c r="A22" s="39">
        <v>1</v>
      </c>
      <c r="B22" s="40" t="s">
        <v>11</v>
      </c>
      <c r="C22" s="40" t="s">
        <v>476</v>
      </c>
    </row>
    <row r="23" spans="1:3" s="29" customFormat="1" ht="78.75">
      <c r="A23" s="39">
        <v>2</v>
      </c>
      <c r="B23" s="40" t="s">
        <v>12</v>
      </c>
      <c r="C23" s="40" t="s">
        <v>478</v>
      </c>
    </row>
    <row r="24" spans="1:3">
      <c r="A24" s="34"/>
      <c r="B24" s="38"/>
      <c r="C24" s="38"/>
    </row>
    <row r="25" spans="1:3" s="29" customFormat="1" ht="47.25">
      <c r="A25" s="37">
        <v>3</v>
      </c>
      <c r="B25" s="38" t="s">
        <v>13</v>
      </c>
      <c r="C25" s="38" t="s">
        <v>377</v>
      </c>
    </row>
    <row r="26" spans="1:3" s="29" customFormat="1" ht="31.5">
      <c r="A26" s="37">
        <v>4</v>
      </c>
      <c r="B26" s="38" t="s">
        <v>14</v>
      </c>
      <c r="C26" s="38" t="s">
        <v>378</v>
      </c>
    </row>
    <row r="27" spans="1:3" s="29" customFormat="1" ht="47.25">
      <c r="A27" s="37">
        <v>5</v>
      </c>
      <c r="B27" s="38" t="s">
        <v>15</v>
      </c>
      <c r="C27" s="38" t="s">
        <v>379</v>
      </c>
    </row>
    <row r="28" spans="1:3" s="29" customFormat="1">
      <c r="A28" s="37">
        <v>6</v>
      </c>
      <c r="B28" s="38" t="s">
        <v>16</v>
      </c>
      <c r="C28" s="38" t="s">
        <v>17</v>
      </c>
    </row>
    <row r="29" spans="1:3" s="29" customFormat="1" ht="31.5">
      <c r="A29" s="37">
        <v>7</v>
      </c>
      <c r="B29" s="38" t="s">
        <v>18</v>
      </c>
      <c r="C29" s="38" t="s">
        <v>17</v>
      </c>
    </row>
    <row r="30" spans="1:3" s="29" customFormat="1" ht="31.5">
      <c r="A30" s="37">
        <v>8</v>
      </c>
      <c r="B30" s="38" t="s">
        <v>19</v>
      </c>
      <c r="C30" s="38" t="s">
        <v>17</v>
      </c>
    </row>
    <row r="31" spans="1:3" s="29" customFormat="1" ht="31.5">
      <c r="A31" s="37">
        <v>9</v>
      </c>
      <c r="B31" s="38" t="s">
        <v>20</v>
      </c>
      <c r="C31" s="38" t="s">
        <v>17</v>
      </c>
    </row>
    <row r="32" spans="1:3" s="29" customFormat="1" ht="31.5">
      <c r="A32" s="37">
        <v>10</v>
      </c>
      <c r="B32" s="38" t="s">
        <v>21</v>
      </c>
      <c r="C32" s="38" t="s">
        <v>17</v>
      </c>
    </row>
    <row r="33" spans="1:3" s="29" customFormat="1" ht="78.75">
      <c r="A33" s="37">
        <v>11</v>
      </c>
      <c r="B33" s="38" t="s">
        <v>22</v>
      </c>
      <c r="C33" s="38" t="s">
        <v>23</v>
      </c>
    </row>
    <row r="34" spans="1:3" s="29" customFormat="1" ht="94.5">
      <c r="A34" s="37">
        <v>12</v>
      </c>
      <c r="B34" s="38" t="s">
        <v>24</v>
      </c>
      <c r="C34" s="38" t="s">
        <v>17</v>
      </c>
    </row>
    <row r="35" spans="1:3" s="29" customFormat="1" ht="47.25">
      <c r="A35" s="37">
        <v>13</v>
      </c>
      <c r="B35" s="38" t="s">
        <v>25</v>
      </c>
      <c r="C35" s="38" t="s">
        <v>17</v>
      </c>
    </row>
    <row r="36" spans="1:3" s="29" customFormat="1" ht="31.5">
      <c r="A36" s="37">
        <v>14</v>
      </c>
      <c r="B36" s="38" t="s">
        <v>26</v>
      </c>
      <c r="C36" s="38" t="s">
        <v>17</v>
      </c>
    </row>
    <row r="37" spans="1:3" s="29" customFormat="1">
      <c r="A37" s="37">
        <v>15</v>
      </c>
      <c r="B37" s="38" t="s">
        <v>27</v>
      </c>
      <c r="C37" s="38" t="s">
        <v>17</v>
      </c>
    </row>
    <row r="38" spans="1:3" s="29" customFormat="1">
      <c r="A38" s="37">
        <v>16</v>
      </c>
      <c r="B38" s="38" t="s">
        <v>28</v>
      </c>
      <c r="C38" s="38" t="s">
        <v>17</v>
      </c>
    </row>
    <row r="39" spans="1:3">
      <c r="A39" s="34"/>
      <c r="B39" s="38"/>
      <c r="C39" s="38"/>
    </row>
    <row r="40" spans="1:3" s="29" customFormat="1" ht="63">
      <c r="A40" s="39">
        <v>17</v>
      </c>
      <c r="B40" s="40" t="s">
        <v>29</v>
      </c>
      <c r="C40" s="40" t="s">
        <v>402</v>
      </c>
    </row>
    <row r="41" spans="1:3" s="29" customFormat="1" ht="94.5">
      <c r="A41" s="37">
        <v>18</v>
      </c>
      <c r="B41" s="38" t="s">
        <v>30</v>
      </c>
      <c r="C41" s="34" t="s">
        <v>124</v>
      </c>
    </row>
    <row r="42" spans="1:3" s="29" customFormat="1" ht="63">
      <c r="A42" s="37">
        <v>19</v>
      </c>
      <c r="B42" s="38" t="s">
        <v>31</v>
      </c>
      <c r="C42" s="34" t="s">
        <v>124</v>
      </c>
    </row>
    <row r="43" spans="1:3" s="29" customFormat="1" ht="157.5">
      <c r="A43" s="37">
        <v>20</v>
      </c>
      <c r="B43" s="38" t="s">
        <v>32</v>
      </c>
      <c r="C43" s="34" t="s">
        <v>124</v>
      </c>
    </row>
    <row r="44" spans="1:3" s="29" customFormat="1" ht="78.75">
      <c r="A44" s="37">
        <v>21</v>
      </c>
      <c r="B44" s="38" t="s">
        <v>33</v>
      </c>
      <c r="C44" s="34" t="s">
        <v>124</v>
      </c>
    </row>
    <row r="45" spans="1:3" s="29" customFormat="1" ht="78.75">
      <c r="A45" s="37">
        <v>22</v>
      </c>
      <c r="B45" s="38" t="s">
        <v>34</v>
      </c>
      <c r="C45" s="34" t="s">
        <v>124</v>
      </c>
    </row>
    <row r="46" spans="1:3" s="29" customFormat="1" ht="78.75">
      <c r="A46" s="37">
        <v>23</v>
      </c>
      <c r="B46" s="38" t="s">
        <v>35</v>
      </c>
      <c r="C46" s="34" t="s">
        <v>124</v>
      </c>
    </row>
    <row r="47" spans="1:3">
      <c r="A47" s="34"/>
      <c r="B47" s="38"/>
      <c r="C47" s="38"/>
    </row>
    <row r="48" spans="1:3" s="29" customFormat="1" ht="47.25">
      <c r="A48" s="39">
        <v>24</v>
      </c>
      <c r="B48" s="40" t="s">
        <v>36</v>
      </c>
      <c r="C48" s="40" t="s">
        <v>2746</v>
      </c>
    </row>
    <row r="49" spans="1:3" s="29" customFormat="1" ht="47.25">
      <c r="A49" s="39">
        <v>25</v>
      </c>
      <c r="B49" s="40" t="s">
        <v>37</v>
      </c>
      <c r="C49" s="40" t="s">
        <v>2747</v>
      </c>
    </row>
    <row r="50" spans="1:3" ht="15.95" customHeight="1"/>
  </sheetData>
  <mergeCells count="9">
    <mergeCell ref="A15:C15"/>
    <mergeCell ref="A16:C16"/>
    <mergeCell ref="A18:C18"/>
    <mergeCell ref="A5:C5"/>
    <mergeCell ref="A7:C7"/>
    <mergeCell ref="A9:C9"/>
    <mergeCell ref="A10:C10"/>
    <mergeCell ref="A12:C12"/>
    <mergeCell ref="A13:C13"/>
  </mergeCells>
  <pageMargins left="0.7" right="0.7" top="0.75" bottom="0.75" header="0.3" footer="0.3"/>
  <pageSetup paperSize="9" scale="72" fitToHeight="0" orientation="portrait" r:id="rId1"/>
</worksheet>
</file>

<file path=xl/worksheets/sheet10.xml><?xml version="1.0" encoding="utf-8"?>
<worksheet xmlns="http://schemas.openxmlformats.org/spreadsheetml/2006/main" xmlns:r="http://schemas.openxmlformats.org/officeDocument/2006/relationships">
  <sheetPr>
    <tabColor theme="3" tint="0.79998168889431442"/>
    <pageSetUpPr fitToPage="1"/>
  </sheetPr>
  <dimension ref="A1:W64"/>
  <sheetViews>
    <sheetView showGridLines="0" zoomScale="90" zoomScaleNormal="90" workbookViewId="0"/>
  </sheetViews>
  <sheetFormatPr defaultColWidth="0" defaultRowHeight="15.75" zeroHeight="1"/>
  <cols>
    <col min="1" max="1" width="9.140625" style="9" customWidth="1"/>
    <col min="2" max="2" width="49.7109375" style="9" customWidth="1"/>
    <col min="3" max="3" width="10.7109375" style="9" customWidth="1"/>
    <col min="4" max="6" width="15.7109375" style="9" customWidth="1"/>
    <col min="7" max="18" width="8.7109375" style="9" customWidth="1"/>
    <col min="19" max="19" width="10.7109375" style="9" customWidth="1"/>
    <col min="20" max="20" width="15.7109375" style="9" customWidth="1"/>
    <col min="21" max="21" width="9.140625" style="9" customWidth="1"/>
    <col min="22" max="23" width="0" style="9" hidden="1" customWidth="1"/>
    <col min="24" max="16384" width="9.140625" style="9" hidden="1"/>
  </cols>
  <sheetData>
    <row r="1" spans="1:20">
      <c r="A1" s="8"/>
      <c r="B1" s="8"/>
      <c r="C1" s="8"/>
      <c r="D1" s="8"/>
      <c r="E1" s="8"/>
      <c r="F1" s="8"/>
      <c r="G1" s="8"/>
      <c r="H1" s="8"/>
      <c r="T1" s="26" t="s">
        <v>0</v>
      </c>
    </row>
    <row r="2" spans="1:20">
      <c r="A2" s="8"/>
      <c r="B2" s="8"/>
      <c r="C2" s="8"/>
      <c r="D2" s="8"/>
      <c r="E2" s="8"/>
      <c r="F2" s="8"/>
      <c r="G2" s="8"/>
      <c r="H2" s="8"/>
      <c r="T2" s="27" t="s">
        <v>1</v>
      </c>
    </row>
    <row r="3" spans="1:20">
      <c r="A3" s="8"/>
      <c r="B3" s="8"/>
      <c r="C3" s="8"/>
      <c r="D3" s="8"/>
      <c r="E3" s="8"/>
      <c r="F3" s="8"/>
      <c r="G3" s="8"/>
      <c r="H3" s="8"/>
      <c r="T3" s="27" t="s">
        <v>2</v>
      </c>
    </row>
    <row r="4" spans="1:20" ht="18.75" customHeight="1">
      <c r="A4" s="320" t="s">
        <v>466</v>
      </c>
      <c r="B4" s="320"/>
      <c r="C4" s="320"/>
      <c r="D4" s="320"/>
      <c r="E4" s="320"/>
      <c r="F4" s="320"/>
      <c r="G4" s="320"/>
      <c r="H4" s="320"/>
      <c r="I4" s="320"/>
      <c r="J4" s="320"/>
      <c r="K4" s="320"/>
      <c r="L4" s="320"/>
      <c r="M4" s="320"/>
      <c r="N4" s="320"/>
      <c r="O4" s="320"/>
      <c r="P4" s="320"/>
      <c r="Q4" s="320"/>
      <c r="R4" s="320"/>
      <c r="S4" s="320"/>
      <c r="T4" s="320"/>
    </row>
    <row r="5" spans="1:20" ht="11.45" customHeight="1">
      <c r="A5" s="8"/>
      <c r="B5" s="8"/>
      <c r="C5" s="8"/>
      <c r="D5" s="8"/>
      <c r="E5" s="8"/>
      <c r="F5" s="8"/>
      <c r="G5" s="8"/>
      <c r="H5" s="8"/>
      <c r="T5" s="6"/>
    </row>
    <row r="6" spans="1:20" ht="18.75">
      <c r="A6" s="321" t="s">
        <v>386</v>
      </c>
      <c r="B6" s="321"/>
      <c r="C6" s="321"/>
      <c r="D6" s="321"/>
      <c r="E6" s="321"/>
      <c r="F6" s="321"/>
      <c r="G6" s="321"/>
      <c r="H6" s="321"/>
      <c r="I6" s="321"/>
      <c r="J6" s="321"/>
      <c r="K6" s="321"/>
      <c r="L6" s="321"/>
      <c r="M6" s="321"/>
      <c r="N6" s="321"/>
      <c r="O6" s="321"/>
      <c r="P6" s="321"/>
      <c r="Q6" s="321"/>
      <c r="R6" s="321"/>
      <c r="S6" s="321"/>
      <c r="T6" s="321"/>
    </row>
    <row r="7" spans="1:20" ht="11.45" customHeight="1">
      <c r="A7" s="7"/>
      <c r="B7" s="7"/>
      <c r="C7" s="7"/>
      <c r="D7" s="7"/>
      <c r="E7" s="7"/>
      <c r="F7" s="7"/>
      <c r="G7" s="10"/>
      <c r="H7" s="10"/>
      <c r="I7" s="10"/>
      <c r="J7" s="10"/>
      <c r="K7" s="10"/>
      <c r="L7" s="10"/>
      <c r="M7" s="10"/>
      <c r="N7" s="10"/>
      <c r="O7" s="10"/>
      <c r="P7" s="10"/>
      <c r="Q7" s="10"/>
      <c r="R7" s="10"/>
      <c r="S7" s="10"/>
      <c r="T7" s="10"/>
    </row>
    <row r="8" spans="1:20">
      <c r="A8" s="322" t="s">
        <v>377</v>
      </c>
      <c r="B8" s="322"/>
      <c r="C8" s="322"/>
      <c r="D8" s="322"/>
      <c r="E8" s="322"/>
      <c r="F8" s="322"/>
      <c r="G8" s="322"/>
      <c r="H8" s="322"/>
      <c r="I8" s="322"/>
      <c r="J8" s="322"/>
      <c r="K8" s="322"/>
      <c r="L8" s="322"/>
      <c r="M8" s="322"/>
      <c r="N8" s="322"/>
      <c r="O8" s="322"/>
      <c r="P8" s="322"/>
      <c r="Q8" s="322"/>
      <c r="R8" s="322"/>
      <c r="S8" s="322"/>
      <c r="T8" s="322"/>
    </row>
    <row r="9" spans="1:20" ht="18.75" customHeight="1">
      <c r="A9" s="324" t="s">
        <v>387</v>
      </c>
      <c r="B9" s="324"/>
      <c r="C9" s="324"/>
      <c r="D9" s="324"/>
      <c r="E9" s="324"/>
      <c r="F9" s="324"/>
      <c r="G9" s="324"/>
      <c r="H9" s="324"/>
      <c r="I9" s="324"/>
      <c r="J9" s="324"/>
      <c r="K9" s="324"/>
      <c r="L9" s="324"/>
      <c r="M9" s="324"/>
      <c r="N9" s="324"/>
      <c r="O9" s="324"/>
      <c r="P9" s="324"/>
      <c r="Q9" s="324"/>
      <c r="R9" s="324"/>
      <c r="S9" s="324"/>
      <c r="T9" s="324"/>
    </row>
    <row r="10" spans="1:20" ht="11.45" customHeight="1">
      <c r="A10" s="7"/>
      <c r="B10" s="7"/>
      <c r="C10" s="7"/>
      <c r="D10" s="7"/>
      <c r="E10" s="7"/>
      <c r="F10" s="7"/>
      <c r="G10" s="10"/>
      <c r="H10" s="10"/>
      <c r="I10" s="10"/>
      <c r="J10" s="10"/>
      <c r="K10" s="10"/>
      <c r="L10" s="10"/>
      <c r="M10" s="10"/>
      <c r="N10" s="10"/>
      <c r="O10" s="10"/>
      <c r="P10" s="10"/>
      <c r="Q10" s="10"/>
      <c r="R10" s="10"/>
      <c r="S10" s="10"/>
      <c r="T10" s="10"/>
    </row>
    <row r="11" spans="1:20">
      <c r="A11" s="322" t="str">
        <f>'1. паспорт местоположение '!A12:C12</f>
        <v>J_BGES-1.5-1</v>
      </c>
      <c r="B11" s="322"/>
      <c r="C11" s="322"/>
      <c r="D11" s="322"/>
      <c r="E11" s="322"/>
      <c r="F11" s="322"/>
      <c r="G11" s="322"/>
      <c r="H11" s="322"/>
      <c r="I11" s="322"/>
      <c r="J11" s="322"/>
      <c r="K11" s="322"/>
      <c r="L11" s="322"/>
      <c r="M11" s="322"/>
      <c r="N11" s="322"/>
      <c r="O11" s="322"/>
      <c r="P11" s="322"/>
      <c r="Q11" s="322"/>
      <c r="R11" s="322"/>
      <c r="S11" s="322"/>
      <c r="T11" s="322"/>
    </row>
    <row r="12" spans="1:20">
      <c r="A12" s="324" t="s">
        <v>388</v>
      </c>
      <c r="B12" s="324"/>
      <c r="C12" s="324"/>
      <c r="D12" s="324"/>
      <c r="E12" s="324"/>
      <c r="F12" s="324"/>
      <c r="G12" s="324"/>
      <c r="H12" s="324"/>
      <c r="I12" s="324"/>
      <c r="J12" s="324"/>
      <c r="K12" s="324"/>
      <c r="L12" s="324"/>
      <c r="M12" s="324"/>
      <c r="N12" s="324"/>
      <c r="O12" s="324"/>
      <c r="P12" s="324"/>
      <c r="Q12" s="324"/>
      <c r="R12" s="324"/>
      <c r="S12" s="324"/>
      <c r="T12" s="324"/>
    </row>
    <row r="13" spans="1:20" ht="11.45" customHeight="1">
      <c r="A13" s="11"/>
      <c r="B13" s="11"/>
      <c r="C13" s="11"/>
      <c r="D13" s="11"/>
      <c r="E13" s="11"/>
      <c r="F13" s="11"/>
      <c r="G13" s="12"/>
      <c r="H13" s="12"/>
      <c r="I13" s="12"/>
      <c r="J13" s="12"/>
      <c r="K13" s="12"/>
      <c r="L13" s="12"/>
      <c r="M13" s="12"/>
      <c r="N13" s="12"/>
      <c r="O13" s="12"/>
      <c r="P13" s="12"/>
      <c r="Q13" s="12"/>
      <c r="R13" s="12"/>
      <c r="S13" s="12"/>
      <c r="T13" s="12"/>
    </row>
    <row r="14" spans="1:20">
      <c r="A14" s="322" t="str">
        <f>'1. паспорт местоположение '!A15:C15</f>
        <v>Монтаж интеллектуальной системы учета в МКД (38 639 ед.)</v>
      </c>
      <c r="B14" s="322"/>
      <c r="C14" s="322"/>
      <c r="D14" s="322"/>
      <c r="E14" s="322"/>
      <c r="F14" s="322"/>
      <c r="G14" s="322"/>
      <c r="H14" s="322"/>
      <c r="I14" s="322"/>
      <c r="J14" s="322"/>
      <c r="K14" s="322"/>
      <c r="L14" s="322"/>
      <c r="M14" s="322"/>
      <c r="N14" s="322"/>
      <c r="O14" s="322"/>
      <c r="P14" s="322"/>
      <c r="Q14" s="322"/>
      <c r="R14" s="322"/>
      <c r="S14" s="322"/>
      <c r="T14" s="322"/>
    </row>
    <row r="15" spans="1:20" ht="15.75" customHeight="1">
      <c r="A15" s="324" t="s">
        <v>389</v>
      </c>
      <c r="B15" s="324"/>
      <c r="C15" s="324"/>
      <c r="D15" s="324"/>
      <c r="E15" s="324"/>
      <c r="F15" s="324"/>
      <c r="G15" s="324"/>
      <c r="H15" s="324"/>
      <c r="I15" s="324"/>
      <c r="J15" s="324"/>
      <c r="K15" s="324"/>
      <c r="L15" s="324"/>
      <c r="M15" s="324"/>
      <c r="N15" s="324"/>
      <c r="O15" s="324"/>
      <c r="P15" s="324"/>
      <c r="Q15" s="324"/>
      <c r="R15" s="324"/>
      <c r="S15" s="324"/>
      <c r="T15" s="324"/>
    </row>
    <row r="16" spans="1:20" ht="11.45" customHeight="1">
      <c r="A16" s="8"/>
      <c r="G16" s="8"/>
      <c r="H16" s="8"/>
      <c r="I16" s="8"/>
      <c r="J16" s="8"/>
      <c r="K16" s="8"/>
      <c r="L16" s="8"/>
      <c r="M16" s="8"/>
      <c r="N16" s="8"/>
      <c r="O16" s="8"/>
      <c r="P16" s="8"/>
      <c r="Q16" s="8"/>
      <c r="R16" s="8"/>
      <c r="S16" s="8"/>
    </row>
    <row r="17" spans="1:23">
      <c r="A17" s="355" t="s">
        <v>231</v>
      </c>
      <c r="B17" s="355"/>
      <c r="C17" s="355"/>
      <c r="D17" s="355"/>
      <c r="E17" s="355"/>
      <c r="F17" s="355"/>
      <c r="G17" s="355"/>
      <c r="H17" s="355"/>
      <c r="I17" s="355"/>
      <c r="J17" s="355"/>
      <c r="K17" s="355"/>
      <c r="L17" s="355"/>
      <c r="M17" s="355"/>
      <c r="N17" s="355"/>
      <c r="O17" s="355"/>
      <c r="P17" s="355"/>
      <c r="Q17" s="355"/>
      <c r="R17" s="355"/>
      <c r="S17" s="355"/>
      <c r="T17" s="355"/>
    </row>
    <row r="18" spans="1:23" ht="11.45" customHeight="1">
      <c r="A18" s="8"/>
      <c r="B18" s="8"/>
      <c r="C18" s="8"/>
      <c r="D18" s="8"/>
      <c r="E18" s="8"/>
      <c r="F18" s="8"/>
      <c r="G18" s="8"/>
      <c r="H18" s="8"/>
      <c r="I18" s="8"/>
      <c r="J18" s="8"/>
      <c r="K18" s="8"/>
      <c r="L18" s="8"/>
      <c r="M18" s="8"/>
      <c r="N18" s="8"/>
      <c r="O18" s="8"/>
      <c r="P18" s="8"/>
      <c r="Q18" s="8"/>
      <c r="R18" s="8"/>
      <c r="S18" s="8"/>
    </row>
    <row r="19" spans="1:23" ht="33" customHeight="1">
      <c r="A19" s="338" t="s">
        <v>232</v>
      </c>
      <c r="B19" s="338" t="s">
        <v>233</v>
      </c>
      <c r="C19" s="337" t="s">
        <v>234</v>
      </c>
      <c r="D19" s="337"/>
      <c r="E19" s="352" t="s">
        <v>235</v>
      </c>
      <c r="F19" s="352"/>
      <c r="G19" s="346">
        <v>2020</v>
      </c>
      <c r="H19" s="347"/>
      <c r="I19" s="347"/>
      <c r="J19" s="347"/>
      <c r="K19" s="346">
        <v>2021</v>
      </c>
      <c r="L19" s="347"/>
      <c r="M19" s="347"/>
      <c r="N19" s="347"/>
      <c r="O19" s="346">
        <v>2022</v>
      </c>
      <c r="P19" s="347"/>
      <c r="Q19" s="347"/>
      <c r="R19" s="347"/>
      <c r="S19" s="348" t="s">
        <v>236</v>
      </c>
      <c r="T19" s="349"/>
      <c r="U19" s="22"/>
      <c r="V19" s="22"/>
      <c r="W19" s="22"/>
    </row>
    <row r="20" spans="1:23" ht="63.75" customHeight="1">
      <c r="A20" s="339"/>
      <c r="B20" s="339"/>
      <c r="C20" s="337"/>
      <c r="D20" s="337"/>
      <c r="E20" s="352"/>
      <c r="F20" s="352"/>
      <c r="G20" s="337" t="s">
        <v>173</v>
      </c>
      <c r="H20" s="337"/>
      <c r="I20" s="353" t="s">
        <v>237</v>
      </c>
      <c r="J20" s="354"/>
      <c r="K20" s="337" t="s">
        <v>173</v>
      </c>
      <c r="L20" s="337"/>
      <c r="M20" s="353" t="s">
        <v>237</v>
      </c>
      <c r="N20" s="354"/>
      <c r="O20" s="337" t="s">
        <v>173</v>
      </c>
      <c r="P20" s="337"/>
      <c r="Q20" s="353" t="s">
        <v>237</v>
      </c>
      <c r="R20" s="354"/>
      <c r="S20" s="350"/>
      <c r="T20" s="351"/>
    </row>
    <row r="21" spans="1:23" ht="89.25" customHeight="1">
      <c r="A21" s="334"/>
      <c r="B21" s="334"/>
      <c r="C21" s="25" t="s">
        <v>173</v>
      </c>
      <c r="D21" s="28" t="s">
        <v>237</v>
      </c>
      <c r="E21" s="25" t="s">
        <v>470</v>
      </c>
      <c r="F21" s="25" t="s">
        <v>471</v>
      </c>
      <c r="G21" s="23" t="s">
        <v>238</v>
      </c>
      <c r="H21" s="23" t="s">
        <v>239</v>
      </c>
      <c r="I21" s="23" t="s">
        <v>238</v>
      </c>
      <c r="J21" s="23" t="s">
        <v>239</v>
      </c>
      <c r="K21" s="23" t="s">
        <v>238</v>
      </c>
      <c r="L21" s="23" t="s">
        <v>239</v>
      </c>
      <c r="M21" s="23" t="s">
        <v>238</v>
      </c>
      <c r="N21" s="23" t="s">
        <v>239</v>
      </c>
      <c r="O21" s="248" t="s">
        <v>238</v>
      </c>
      <c r="P21" s="248" t="s">
        <v>239</v>
      </c>
      <c r="Q21" s="248" t="s">
        <v>238</v>
      </c>
      <c r="R21" s="248" t="s">
        <v>239</v>
      </c>
      <c r="S21" s="25" t="s">
        <v>391</v>
      </c>
      <c r="T21" s="25" t="s">
        <v>237</v>
      </c>
    </row>
    <row r="22" spans="1:23" s="21" customFormat="1" ht="12.75" customHeight="1">
      <c r="A22" s="20">
        <v>1</v>
      </c>
      <c r="B22" s="20">
        <v>2</v>
      </c>
      <c r="C22" s="20">
        <v>3</v>
      </c>
      <c r="D22" s="20">
        <v>4</v>
      </c>
      <c r="E22" s="20">
        <v>5</v>
      </c>
      <c r="F22" s="20">
        <v>6</v>
      </c>
      <c r="G22" s="20">
        <v>12</v>
      </c>
      <c r="H22" s="20">
        <v>13</v>
      </c>
      <c r="I22" s="20">
        <v>14</v>
      </c>
      <c r="J22" s="20">
        <v>15</v>
      </c>
      <c r="K22" s="20">
        <v>16</v>
      </c>
      <c r="L22" s="20">
        <v>17</v>
      </c>
      <c r="M22" s="20">
        <v>18</v>
      </c>
      <c r="N22" s="20">
        <v>19</v>
      </c>
      <c r="O22" s="20"/>
      <c r="P22" s="20"/>
      <c r="Q22" s="20"/>
      <c r="R22" s="20"/>
      <c r="S22" s="20">
        <v>20</v>
      </c>
      <c r="T22" s="20">
        <v>21</v>
      </c>
    </row>
    <row r="23" spans="1:23" ht="47.25" customHeight="1">
      <c r="A23" s="13">
        <v>1</v>
      </c>
      <c r="B23" s="14" t="s">
        <v>240</v>
      </c>
      <c r="C23" s="109">
        <f>C26</f>
        <v>673.13683613000001</v>
      </c>
      <c r="D23" s="86" t="s">
        <v>124</v>
      </c>
      <c r="E23" s="86" t="s">
        <v>124</v>
      </c>
      <c r="F23" s="86" t="s">
        <v>124</v>
      </c>
      <c r="G23" s="109">
        <f>G26</f>
        <v>351.45454426999999</v>
      </c>
      <c r="H23" s="109" t="s">
        <v>124</v>
      </c>
      <c r="I23" s="86" t="s">
        <v>124</v>
      </c>
      <c r="J23" s="86" t="s">
        <v>124</v>
      </c>
      <c r="K23" s="109">
        <f>K26</f>
        <v>131.63076638999999</v>
      </c>
      <c r="L23" s="109" t="s">
        <v>124</v>
      </c>
      <c r="M23" s="86" t="s">
        <v>124</v>
      </c>
      <c r="N23" s="86" t="s">
        <v>124</v>
      </c>
      <c r="O23" s="109">
        <f>O26</f>
        <v>190.05152547</v>
      </c>
      <c r="P23" s="86" t="s">
        <v>124</v>
      </c>
      <c r="Q23" s="86" t="s">
        <v>124</v>
      </c>
      <c r="R23" s="86" t="s">
        <v>124</v>
      </c>
      <c r="S23" s="109">
        <f>G23+K23+O23</f>
        <v>673.13683613000001</v>
      </c>
      <c r="T23" s="86" t="s">
        <v>124</v>
      </c>
    </row>
    <row r="24" spans="1:23" ht="24" customHeight="1">
      <c r="A24" s="15" t="s">
        <v>241</v>
      </c>
      <c r="B24" s="16" t="s">
        <v>242</v>
      </c>
      <c r="C24" s="86" t="s">
        <v>124</v>
      </c>
      <c r="D24" s="86" t="s">
        <v>124</v>
      </c>
      <c r="E24" s="86" t="s">
        <v>124</v>
      </c>
      <c r="F24" s="86" t="s">
        <v>124</v>
      </c>
      <c r="G24" s="86" t="s">
        <v>124</v>
      </c>
      <c r="H24" s="86" t="s">
        <v>124</v>
      </c>
      <c r="I24" s="86" t="s">
        <v>124</v>
      </c>
      <c r="J24" s="86" t="s">
        <v>124</v>
      </c>
      <c r="K24" s="86" t="s">
        <v>124</v>
      </c>
      <c r="L24" s="86" t="s">
        <v>124</v>
      </c>
      <c r="M24" s="86" t="s">
        <v>124</v>
      </c>
      <c r="N24" s="86" t="s">
        <v>124</v>
      </c>
      <c r="O24" s="86" t="s">
        <v>124</v>
      </c>
      <c r="P24" s="86" t="s">
        <v>124</v>
      </c>
      <c r="Q24" s="86" t="s">
        <v>124</v>
      </c>
      <c r="R24" s="86" t="s">
        <v>124</v>
      </c>
      <c r="S24" s="86" t="s">
        <v>124</v>
      </c>
      <c r="T24" s="86" t="s">
        <v>124</v>
      </c>
    </row>
    <row r="25" spans="1:23">
      <c r="A25" s="15" t="s">
        <v>243</v>
      </c>
      <c r="B25" s="16" t="s">
        <v>244</v>
      </c>
      <c r="C25" s="86" t="s">
        <v>124</v>
      </c>
      <c r="D25" s="86" t="s">
        <v>124</v>
      </c>
      <c r="E25" s="86" t="s">
        <v>124</v>
      </c>
      <c r="F25" s="86" t="s">
        <v>124</v>
      </c>
      <c r="G25" s="86" t="s">
        <v>124</v>
      </c>
      <c r="H25" s="86" t="s">
        <v>124</v>
      </c>
      <c r="I25" s="86" t="s">
        <v>124</v>
      </c>
      <c r="J25" s="86" t="s">
        <v>124</v>
      </c>
      <c r="K25" s="86" t="s">
        <v>124</v>
      </c>
      <c r="L25" s="86" t="s">
        <v>124</v>
      </c>
      <c r="M25" s="86" t="s">
        <v>124</v>
      </c>
      <c r="N25" s="86" t="s">
        <v>124</v>
      </c>
      <c r="O25" s="86" t="s">
        <v>124</v>
      </c>
      <c r="P25" s="86" t="s">
        <v>124</v>
      </c>
      <c r="Q25" s="86" t="s">
        <v>124</v>
      </c>
      <c r="R25" s="86" t="s">
        <v>124</v>
      </c>
      <c r="S25" s="86" t="s">
        <v>124</v>
      </c>
      <c r="T25" s="86" t="s">
        <v>124</v>
      </c>
    </row>
    <row r="26" spans="1:23" ht="31.5">
      <c r="A26" s="15" t="s">
        <v>245</v>
      </c>
      <c r="B26" s="16" t="s">
        <v>246</v>
      </c>
      <c r="C26" s="109">
        <v>673.13683613000001</v>
      </c>
      <c r="D26" s="86" t="s">
        <v>124</v>
      </c>
      <c r="E26" s="86" t="s">
        <v>124</v>
      </c>
      <c r="F26" s="86" t="s">
        <v>124</v>
      </c>
      <c r="G26" s="109">
        <v>351.45454426999999</v>
      </c>
      <c r="H26" s="109" t="s">
        <v>124</v>
      </c>
      <c r="I26" s="86" t="s">
        <v>124</v>
      </c>
      <c r="J26" s="86" t="s">
        <v>124</v>
      </c>
      <c r="K26" s="109">
        <v>131.63076638999999</v>
      </c>
      <c r="L26" s="109" t="s">
        <v>124</v>
      </c>
      <c r="M26" s="86" t="s">
        <v>124</v>
      </c>
      <c r="N26" s="86" t="s">
        <v>124</v>
      </c>
      <c r="O26" s="109">
        <v>190.05152547</v>
      </c>
      <c r="P26" s="86" t="s">
        <v>124</v>
      </c>
      <c r="Q26" s="86" t="s">
        <v>124</v>
      </c>
      <c r="R26" s="86" t="s">
        <v>124</v>
      </c>
      <c r="S26" s="109">
        <f>G26+K26+O26</f>
        <v>673.13683613000001</v>
      </c>
      <c r="T26" s="86" t="s">
        <v>124</v>
      </c>
    </row>
    <row r="27" spans="1:23">
      <c r="A27" s="15" t="s">
        <v>247</v>
      </c>
      <c r="B27" s="16" t="s">
        <v>248</v>
      </c>
      <c r="C27" s="86" t="s">
        <v>124</v>
      </c>
      <c r="D27" s="86" t="s">
        <v>124</v>
      </c>
      <c r="E27" s="86" t="s">
        <v>124</v>
      </c>
      <c r="F27" s="86" t="s">
        <v>124</v>
      </c>
      <c r="G27" s="86" t="s">
        <v>124</v>
      </c>
      <c r="H27" s="86" t="s">
        <v>124</v>
      </c>
      <c r="I27" s="86" t="s">
        <v>124</v>
      </c>
      <c r="J27" s="86" t="s">
        <v>124</v>
      </c>
      <c r="K27" s="86" t="s">
        <v>124</v>
      </c>
      <c r="L27" s="86" t="s">
        <v>124</v>
      </c>
      <c r="M27" s="86" t="s">
        <v>124</v>
      </c>
      <c r="N27" s="86" t="s">
        <v>124</v>
      </c>
      <c r="O27" s="86" t="s">
        <v>124</v>
      </c>
      <c r="P27" s="86" t="s">
        <v>124</v>
      </c>
      <c r="Q27" s="86" t="s">
        <v>124</v>
      </c>
      <c r="R27" s="86" t="s">
        <v>124</v>
      </c>
      <c r="S27" s="86" t="s">
        <v>124</v>
      </c>
      <c r="T27" s="86" t="s">
        <v>124</v>
      </c>
    </row>
    <row r="28" spans="1:23" s="8" customFormat="1">
      <c r="A28" s="15" t="s">
        <v>249</v>
      </c>
      <c r="B28" s="24" t="s">
        <v>250</v>
      </c>
      <c r="C28" s="86" t="s">
        <v>124</v>
      </c>
      <c r="D28" s="86" t="s">
        <v>124</v>
      </c>
      <c r="E28" s="86" t="s">
        <v>124</v>
      </c>
      <c r="F28" s="86" t="s">
        <v>124</v>
      </c>
      <c r="G28" s="86" t="s">
        <v>124</v>
      </c>
      <c r="H28" s="86" t="s">
        <v>124</v>
      </c>
      <c r="I28" s="86" t="s">
        <v>124</v>
      </c>
      <c r="J28" s="86" t="s">
        <v>124</v>
      </c>
      <c r="K28" s="86" t="s">
        <v>124</v>
      </c>
      <c r="L28" s="86" t="s">
        <v>124</v>
      </c>
      <c r="M28" s="86" t="s">
        <v>124</v>
      </c>
      <c r="N28" s="86" t="s">
        <v>124</v>
      </c>
      <c r="O28" s="86" t="s">
        <v>124</v>
      </c>
      <c r="P28" s="86" t="s">
        <v>124</v>
      </c>
      <c r="Q28" s="86" t="s">
        <v>124</v>
      </c>
      <c r="R28" s="86" t="s">
        <v>124</v>
      </c>
      <c r="S28" s="86" t="s">
        <v>124</v>
      </c>
      <c r="T28" s="86" t="s">
        <v>124</v>
      </c>
    </row>
    <row r="29" spans="1:23" ht="47.25">
      <c r="A29" s="13" t="s">
        <v>392</v>
      </c>
      <c r="B29" s="14" t="s">
        <v>251</v>
      </c>
      <c r="C29" s="109">
        <f>C32</f>
        <v>560.94736344</v>
      </c>
      <c r="D29" s="86" t="s">
        <v>124</v>
      </c>
      <c r="E29" s="86" t="s">
        <v>124</v>
      </c>
      <c r="F29" s="86" t="s">
        <v>124</v>
      </c>
      <c r="G29" s="109">
        <f>G32</f>
        <v>292.87878689000001</v>
      </c>
      <c r="H29" s="109" t="s">
        <v>124</v>
      </c>
      <c r="I29" s="86" t="s">
        <v>124</v>
      </c>
      <c r="J29" s="86" t="s">
        <v>124</v>
      </c>
      <c r="K29" s="109">
        <f>K32</f>
        <v>109.69230532</v>
      </c>
      <c r="L29" s="109" t="s">
        <v>124</v>
      </c>
      <c r="M29" s="86" t="s">
        <v>124</v>
      </c>
      <c r="N29" s="86" t="s">
        <v>124</v>
      </c>
      <c r="O29" s="109">
        <f>O32</f>
        <v>158.37627122999999</v>
      </c>
      <c r="P29" s="86" t="s">
        <v>124</v>
      </c>
      <c r="Q29" s="86" t="s">
        <v>124</v>
      </c>
      <c r="R29" s="86" t="s">
        <v>124</v>
      </c>
      <c r="S29" s="109">
        <f>G29+K29+O29</f>
        <v>560.94736344</v>
      </c>
      <c r="T29" s="86" t="s">
        <v>124</v>
      </c>
    </row>
    <row r="30" spans="1:23">
      <c r="A30" s="13" t="s">
        <v>252</v>
      </c>
      <c r="B30" s="16" t="s">
        <v>253</v>
      </c>
      <c r="C30" s="86" t="s">
        <v>124</v>
      </c>
      <c r="D30" s="86" t="s">
        <v>124</v>
      </c>
      <c r="E30" s="86" t="s">
        <v>124</v>
      </c>
      <c r="F30" s="86" t="s">
        <v>124</v>
      </c>
      <c r="G30" s="86" t="s">
        <v>124</v>
      </c>
      <c r="H30" s="86" t="s">
        <v>124</v>
      </c>
      <c r="I30" s="86" t="s">
        <v>124</v>
      </c>
      <c r="J30" s="86" t="s">
        <v>124</v>
      </c>
      <c r="K30" s="86" t="s">
        <v>124</v>
      </c>
      <c r="L30" s="86" t="s">
        <v>124</v>
      </c>
      <c r="M30" s="86" t="s">
        <v>124</v>
      </c>
      <c r="N30" s="86" t="s">
        <v>124</v>
      </c>
      <c r="O30" s="86" t="s">
        <v>124</v>
      </c>
      <c r="P30" s="86" t="s">
        <v>124</v>
      </c>
      <c r="Q30" s="86" t="s">
        <v>124</v>
      </c>
      <c r="R30" s="86" t="s">
        <v>124</v>
      </c>
      <c r="S30" s="86" t="s">
        <v>124</v>
      </c>
      <c r="T30" s="86" t="s">
        <v>124</v>
      </c>
    </row>
    <row r="31" spans="1:23" ht="31.5">
      <c r="A31" s="13" t="s">
        <v>254</v>
      </c>
      <c r="B31" s="16" t="s">
        <v>255</v>
      </c>
      <c r="C31" s="86" t="s">
        <v>124</v>
      </c>
      <c r="D31" s="86" t="s">
        <v>124</v>
      </c>
      <c r="E31" s="86" t="s">
        <v>124</v>
      </c>
      <c r="F31" s="86" t="s">
        <v>124</v>
      </c>
      <c r="G31" s="86" t="s">
        <v>124</v>
      </c>
      <c r="H31" s="86" t="s">
        <v>124</v>
      </c>
      <c r="I31" s="86" t="s">
        <v>124</v>
      </c>
      <c r="J31" s="86" t="s">
        <v>124</v>
      </c>
      <c r="K31" s="86" t="s">
        <v>124</v>
      </c>
      <c r="L31" s="86" t="s">
        <v>124</v>
      </c>
      <c r="M31" s="86" t="s">
        <v>124</v>
      </c>
      <c r="N31" s="86" t="s">
        <v>124</v>
      </c>
      <c r="O31" s="86" t="s">
        <v>124</v>
      </c>
      <c r="P31" s="86" t="s">
        <v>124</v>
      </c>
      <c r="Q31" s="86" t="s">
        <v>124</v>
      </c>
      <c r="R31" s="86" t="s">
        <v>124</v>
      </c>
      <c r="S31" s="86" t="s">
        <v>124</v>
      </c>
      <c r="T31" s="86" t="s">
        <v>124</v>
      </c>
    </row>
    <row r="32" spans="1:23">
      <c r="A32" s="13" t="s">
        <v>256</v>
      </c>
      <c r="B32" s="16" t="s">
        <v>257</v>
      </c>
      <c r="C32" s="109">
        <v>560.94736344</v>
      </c>
      <c r="D32" s="86" t="s">
        <v>124</v>
      </c>
      <c r="E32" s="86" t="s">
        <v>124</v>
      </c>
      <c r="F32" s="86" t="s">
        <v>124</v>
      </c>
      <c r="G32" s="109">
        <v>292.87878689000001</v>
      </c>
      <c r="H32" s="109" t="s">
        <v>124</v>
      </c>
      <c r="I32" s="86" t="s">
        <v>124</v>
      </c>
      <c r="J32" s="86" t="s">
        <v>124</v>
      </c>
      <c r="K32" s="109">
        <v>109.69230532</v>
      </c>
      <c r="L32" s="109" t="s">
        <v>124</v>
      </c>
      <c r="M32" s="86" t="s">
        <v>124</v>
      </c>
      <c r="N32" s="86" t="s">
        <v>124</v>
      </c>
      <c r="O32" s="109">
        <v>158.37627122999999</v>
      </c>
      <c r="P32" s="86" t="s">
        <v>124</v>
      </c>
      <c r="Q32" s="86" t="s">
        <v>124</v>
      </c>
      <c r="R32" s="86" t="s">
        <v>124</v>
      </c>
      <c r="S32" s="109">
        <f>G32+K32+O32</f>
        <v>560.94736344</v>
      </c>
      <c r="T32" s="86" t="s">
        <v>124</v>
      </c>
    </row>
    <row r="33" spans="1:20">
      <c r="A33" s="13" t="s">
        <v>258</v>
      </c>
      <c r="B33" s="16" t="s">
        <v>259</v>
      </c>
      <c r="C33" s="86" t="s">
        <v>124</v>
      </c>
      <c r="D33" s="86" t="s">
        <v>124</v>
      </c>
      <c r="E33" s="86" t="s">
        <v>124</v>
      </c>
      <c r="F33" s="86" t="s">
        <v>124</v>
      </c>
      <c r="G33" s="86" t="s">
        <v>124</v>
      </c>
      <c r="H33" s="86" t="s">
        <v>124</v>
      </c>
      <c r="I33" s="86" t="s">
        <v>124</v>
      </c>
      <c r="J33" s="86" t="s">
        <v>124</v>
      </c>
      <c r="K33" s="86" t="s">
        <v>124</v>
      </c>
      <c r="L33" s="86" t="s">
        <v>124</v>
      </c>
      <c r="M33" s="86" t="s">
        <v>124</v>
      </c>
      <c r="N33" s="86" t="s">
        <v>124</v>
      </c>
      <c r="O33" s="86" t="s">
        <v>124</v>
      </c>
      <c r="P33" s="86" t="s">
        <v>124</v>
      </c>
      <c r="Q33" s="86" t="s">
        <v>124</v>
      </c>
      <c r="R33" s="86" t="s">
        <v>124</v>
      </c>
      <c r="S33" s="86" t="s">
        <v>124</v>
      </c>
      <c r="T33" s="86" t="s">
        <v>124</v>
      </c>
    </row>
    <row r="34" spans="1:20" ht="31.5">
      <c r="A34" s="13" t="s">
        <v>393</v>
      </c>
      <c r="B34" s="14" t="s">
        <v>394</v>
      </c>
      <c r="C34" s="86" t="s">
        <v>124</v>
      </c>
      <c r="D34" s="86" t="s">
        <v>124</v>
      </c>
      <c r="E34" s="86" t="s">
        <v>124</v>
      </c>
      <c r="F34" s="86" t="s">
        <v>124</v>
      </c>
      <c r="G34" s="86" t="s">
        <v>124</v>
      </c>
      <c r="H34" s="86" t="s">
        <v>124</v>
      </c>
      <c r="I34" s="86" t="s">
        <v>124</v>
      </c>
      <c r="J34" s="86" t="s">
        <v>124</v>
      </c>
      <c r="K34" s="86" t="s">
        <v>124</v>
      </c>
      <c r="L34" s="86" t="s">
        <v>124</v>
      </c>
      <c r="M34" s="86" t="s">
        <v>124</v>
      </c>
      <c r="N34" s="86" t="s">
        <v>124</v>
      </c>
      <c r="O34" s="86" t="s">
        <v>124</v>
      </c>
      <c r="P34" s="86" t="s">
        <v>124</v>
      </c>
      <c r="Q34" s="86" t="s">
        <v>124</v>
      </c>
      <c r="R34" s="86" t="s">
        <v>124</v>
      </c>
      <c r="S34" s="86" t="s">
        <v>124</v>
      </c>
      <c r="T34" s="86" t="s">
        <v>124</v>
      </c>
    </row>
    <row r="35" spans="1:20" ht="31.5">
      <c r="A35" s="15" t="s">
        <v>260</v>
      </c>
      <c r="B35" s="17" t="s">
        <v>261</v>
      </c>
      <c r="C35" s="86" t="s">
        <v>124</v>
      </c>
      <c r="D35" s="86" t="s">
        <v>124</v>
      </c>
      <c r="E35" s="86" t="s">
        <v>124</v>
      </c>
      <c r="F35" s="86" t="s">
        <v>124</v>
      </c>
      <c r="G35" s="86" t="s">
        <v>124</v>
      </c>
      <c r="H35" s="86" t="s">
        <v>124</v>
      </c>
      <c r="I35" s="86" t="s">
        <v>124</v>
      </c>
      <c r="J35" s="86" t="s">
        <v>124</v>
      </c>
      <c r="K35" s="86" t="s">
        <v>124</v>
      </c>
      <c r="L35" s="86" t="s">
        <v>124</v>
      </c>
      <c r="M35" s="86" t="s">
        <v>124</v>
      </c>
      <c r="N35" s="86" t="s">
        <v>124</v>
      </c>
      <c r="O35" s="86" t="s">
        <v>124</v>
      </c>
      <c r="P35" s="86" t="s">
        <v>124</v>
      </c>
      <c r="Q35" s="86" t="s">
        <v>124</v>
      </c>
      <c r="R35" s="86" t="s">
        <v>124</v>
      </c>
      <c r="S35" s="86" t="s">
        <v>124</v>
      </c>
      <c r="T35" s="86" t="s">
        <v>124</v>
      </c>
    </row>
    <row r="36" spans="1:20">
      <c r="A36" s="15" t="s">
        <v>262</v>
      </c>
      <c r="B36" s="17" t="s">
        <v>263</v>
      </c>
      <c r="C36" s="86" t="s">
        <v>124</v>
      </c>
      <c r="D36" s="86" t="s">
        <v>124</v>
      </c>
      <c r="E36" s="86" t="s">
        <v>124</v>
      </c>
      <c r="F36" s="86" t="s">
        <v>124</v>
      </c>
      <c r="G36" s="86" t="s">
        <v>124</v>
      </c>
      <c r="H36" s="86" t="s">
        <v>124</v>
      </c>
      <c r="I36" s="86" t="s">
        <v>124</v>
      </c>
      <c r="J36" s="86" t="s">
        <v>124</v>
      </c>
      <c r="K36" s="86" t="s">
        <v>124</v>
      </c>
      <c r="L36" s="86" t="s">
        <v>124</v>
      </c>
      <c r="M36" s="86" t="s">
        <v>124</v>
      </c>
      <c r="N36" s="86" t="s">
        <v>124</v>
      </c>
      <c r="O36" s="86" t="s">
        <v>124</v>
      </c>
      <c r="P36" s="86" t="s">
        <v>124</v>
      </c>
      <c r="Q36" s="86" t="s">
        <v>124</v>
      </c>
      <c r="R36" s="86" t="s">
        <v>124</v>
      </c>
      <c r="S36" s="86" t="s">
        <v>124</v>
      </c>
      <c r="T36" s="86" t="s">
        <v>124</v>
      </c>
    </row>
    <row r="37" spans="1:20">
      <c r="A37" s="15" t="s">
        <v>264</v>
      </c>
      <c r="B37" s="17" t="s">
        <v>265</v>
      </c>
      <c r="C37" s="86" t="s">
        <v>124</v>
      </c>
      <c r="D37" s="86" t="s">
        <v>124</v>
      </c>
      <c r="E37" s="86" t="s">
        <v>124</v>
      </c>
      <c r="F37" s="86" t="s">
        <v>124</v>
      </c>
      <c r="G37" s="86" t="s">
        <v>124</v>
      </c>
      <c r="H37" s="86" t="s">
        <v>124</v>
      </c>
      <c r="I37" s="86" t="s">
        <v>124</v>
      </c>
      <c r="J37" s="86" t="s">
        <v>124</v>
      </c>
      <c r="K37" s="86" t="s">
        <v>124</v>
      </c>
      <c r="L37" s="86" t="s">
        <v>124</v>
      </c>
      <c r="M37" s="86" t="s">
        <v>124</v>
      </c>
      <c r="N37" s="86" t="s">
        <v>124</v>
      </c>
      <c r="O37" s="86" t="s">
        <v>124</v>
      </c>
      <c r="P37" s="86" t="s">
        <v>124</v>
      </c>
      <c r="Q37" s="86" t="s">
        <v>124</v>
      </c>
      <c r="R37" s="86" t="s">
        <v>124</v>
      </c>
      <c r="S37" s="86" t="s">
        <v>124</v>
      </c>
      <c r="T37" s="86" t="s">
        <v>124</v>
      </c>
    </row>
    <row r="38" spans="1:20" ht="31.5">
      <c r="A38" s="15" t="s">
        <v>266</v>
      </c>
      <c r="B38" s="16" t="s">
        <v>267</v>
      </c>
      <c r="C38" s="86" t="s">
        <v>124</v>
      </c>
      <c r="D38" s="86" t="s">
        <v>124</v>
      </c>
      <c r="E38" s="86" t="s">
        <v>124</v>
      </c>
      <c r="F38" s="86" t="s">
        <v>124</v>
      </c>
      <c r="G38" s="86" t="s">
        <v>124</v>
      </c>
      <c r="H38" s="86" t="s">
        <v>124</v>
      </c>
      <c r="I38" s="86" t="s">
        <v>124</v>
      </c>
      <c r="J38" s="86" t="s">
        <v>124</v>
      </c>
      <c r="K38" s="86" t="s">
        <v>124</v>
      </c>
      <c r="L38" s="86" t="s">
        <v>124</v>
      </c>
      <c r="M38" s="86" t="s">
        <v>124</v>
      </c>
      <c r="N38" s="86" t="s">
        <v>124</v>
      </c>
      <c r="O38" s="86" t="s">
        <v>124</v>
      </c>
      <c r="P38" s="86" t="s">
        <v>124</v>
      </c>
      <c r="Q38" s="86" t="s">
        <v>124</v>
      </c>
      <c r="R38" s="86" t="s">
        <v>124</v>
      </c>
      <c r="S38" s="86" t="s">
        <v>124</v>
      </c>
      <c r="T38" s="86" t="s">
        <v>124</v>
      </c>
    </row>
    <row r="39" spans="1:20" ht="31.5">
      <c r="A39" s="15" t="s">
        <v>268</v>
      </c>
      <c r="B39" s="16" t="s">
        <v>269</v>
      </c>
      <c r="C39" s="86" t="s">
        <v>124</v>
      </c>
      <c r="D39" s="86" t="s">
        <v>124</v>
      </c>
      <c r="E39" s="86" t="s">
        <v>124</v>
      </c>
      <c r="F39" s="86" t="s">
        <v>124</v>
      </c>
      <c r="G39" s="86" t="s">
        <v>124</v>
      </c>
      <c r="H39" s="86" t="s">
        <v>124</v>
      </c>
      <c r="I39" s="86" t="s">
        <v>124</v>
      </c>
      <c r="J39" s="86" t="s">
        <v>124</v>
      </c>
      <c r="K39" s="86" t="s">
        <v>124</v>
      </c>
      <c r="L39" s="86" t="s">
        <v>124</v>
      </c>
      <c r="M39" s="86" t="s">
        <v>124</v>
      </c>
      <c r="N39" s="86" t="s">
        <v>124</v>
      </c>
      <c r="O39" s="86" t="s">
        <v>124</v>
      </c>
      <c r="P39" s="86" t="s">
        <v>124</v>
      </c>
      <c r="Q39" s="86" t="s">
        <v>124</v>
      </c>
      <c r="R39" s="86" t="s">
        <v>124</v>
      </c>
      <c r="S39" s="86" t="s">
        <v>124</v>
      </c>
      <c r="T39" s="86" t="s">
        <v>124</v>
      </c>
    </row>
    <row r="40" spans="1:20">
      <c r="A40" s="15" t="s">
        <v>270</v>
      </c>
      <c r="B40" s="16" t="s">
        <v>271</v>
      </c>
      <c r="C40" s="86" t="s">
        <v>124</v>
      </c>
      <c r="D40" s="86" t="s">
        <v>124</v>
      </c>
      <c r="E40" s="86" t="s">
        <v>124</v>
      </c>
      <c r="F40" s="86" t="s">
        <v>124</v>
      </c>
      <c r="G40" s="86" t="s">
        <v>124</v>
      </c>
      <c r="H40" s="86" t="s">
        <v>124</v>
      </c>
      <c r="I40" s="86" t="s">
        <v>124</v>
      </c>
      <c r="J40" s="86" t="s">
        <v>124</v>
      </c>
      <c r="K40" s="86" t="s">
        <v>124</v>
      </c>
      <c r="L40" s="86" t="s">
        <v>124</v>
      </c>
      <c r="M40" s="86" t="s">
        <v>124</v>
      </c>
      <c r="N40" s="86" t="s">
        <v>124</v>
      </c>
      <c r="O40" s="86" t="s">
        <v>124</v>
      </c>
      <c r="P40" s="86" t="s">
        <v>124</v>
      </c>
      <c r="Q40" s="86" t="s">
        <v>124</v>
      </c>
      <c r="R40" s="86" t="s">
        <v>124</v>
      </c>
      <c r="S40" s="86" t="s">
        <v>124</v>
      </c>
      <c r="T40" s="86" t="s">
        <v>124</v>
      </c>
    </row>
    <row r="41" spans="1:20" ht="18.75">
      <c r="A41" s="15" t="s">
        <v>272</v>
      </c>
      <c r="B41" s="17" t="s">
        <v>395</v>
      </c>
      <c r="C41" s="86" t="s">
        <v>124</v>
      </c>
      <c r="D41" s="86" t="s">
        <v>124</v>
      </c>
      <c r="E41" s="86" t="s">
        <v>124</v>
      </c>
      <c r="F41" s="86" t="s">
        <v>124</v>
      </c>
      <c r="G41" s="86" t="s">
        <v>124</v>
      </c>
      <c r="H41" s="86" t="s">
        <v>124</v>
      </c>
      <c r="I41" s="86" t="s">
        <v>124</v>
      </c>
      <c r="J41" s="86" t="s">
        <v>124</v>
      </c>
      <c r="K41" s="86" t="s">
        <v>124</v>
      </c>
      <c r="L41" s="86" t="s">
        <v>124</v>
      </c>
      <c r="M41" s="86" t="s">
        <v>124</v>
      </c>
      <c r="N41" s="86" t="s">
        <v>124</v>
      </c>
      <c r="O41" s="86" t="s">
        <v>124</v>
      </c>
      <c r="P41" s="86" t="s">
        <v>124</v>
      </c>
      <c r="Q41" s="86" t="s">
        <v>124</v>
      </c>
      <c r="R41" s="86" t="s">
        <v>124</v>
      </c>
      <c r="S41" s="86" t="s">
        <v>124</v>
      </c>
      <c r="T41" s="86" t="s">
        <v>124</v>
      </c>
    </row>
    <row r="42" spans="1:20">
      <c r="A42" s="13" t="s">
        <v>396</v>
      </c>
      <c r="B42" s="14" t="s">
        <v>273</v>
      </c>
      <c r="C42" s="86" t="s">
        <v>124</v>
      </c>
      <c r="D42" s="86" t="s">
        <v>124</v>
      </c>
      <c r="E42" s="86" t="s">
        <v>124</v>
      </c>
      <c r="F42" s="86" t="s">
        <v>124</v>
      </c>
      <c r="G42" s="86" t="s">
        <v>124</v>
      </c>
      <c r="H42" s="86" t="s">
        <v>124</v>
      </c>
      <c r="I42" s="86" t="s">
        <v>124</v>
      </c>
      <c r="J42" s="86" t="s">
        <v>124</v>
      </c>
      <c r="K42" s="86" t="s">
        <v>124</v>
      </c>
      <c r="L42" s="86" t="s">
        <v>124</v>
      </c>
      <c r="M42" s="86" t="s">
        <v>124</v>
      </c>
      <c r="N42" s="86" t="s">
        <v>124</v>
      </c>
      <c r="O42" s="86" t="s">
        <v>124</v>
      </c>
      <c r="P42" s="86" t="s">
        <v>124</v>
      </c>
      <c r="Q42" s="86" t="s">
        <v>124</v>
      </c>
      <c r="R42" s="86" t="s">
        <v>124</v>
      </c>
      <c r="S42" s="86" t="s">
        <v>124</v>
      </c>
      <c r="T42" s="86" t="s">
        <v>124</v>
      </c>
    </row>
    <row r="43" spans="1:20">
      <c r="A43" s="15" t="s">
        <v>274</v>
      </c>
      <c r="B43" s="16" t="s">
        <v>275</v>
      </c>
      <c r="C43" s="86" t="s">
        <v>124</v>
      </c>
      <c r="D43" s="86" t="s">
        <v>124</v>
      </c>
      <c r="E43" s="86" t="s">
        <v>124</v>
      </c>
      <c r="F43" s="86" t="s">
        <v>124</v>
      </c>
      <c r="G43" s="86" t="s">
        <v>124</v>
      </c>
      <c r="H43" s="86" t="s">
        <v>124</v>
      </c>
      <c r="I43" s="86" t="s">
        <v>124</v>
      </c>
      <c r="J43" s="86" t="s">
        <v>124</v>
      </c>
      <c r="K43" s="86" t="s">
        <v>124</v>
      </c>
      <c r="L43" s="86" t="s">
        <v>124</v>
      </c>
      <c r="M43" s="86" t="s">
        <v>124</v>
      </c>
      <c r="N43" s="86" t="s">
        <v>124</v>
      </c>
      <c r="O43" s="86" t="s">
        <v>124</v>
      </c>
      <c r="P43" s="86" t="s">
        <v>124</v>
      </c>
      <c r="Q43" s="86" t="s">
        <v>124</v>
      </c>
      <c r="R43" s="86" t="s">
        <v>124</v>
      </c>
      <c r="S43" s="86" t="s">
        <v>124</v>
      </c>
      <c r="T43" s="86" t="s">
        <v>124</v>
      </c>
    </row>
    <row r="44" spans="1:20">
      <c r="A44" s="15" t="s">
        <v>276</v>
      </c>
      <c r="B44" s="16" t="s">
        <v>263</v>
      </c>
      <c r="C44" s="86" t="s">
        <v>124</v>
      </c>
      <c r="D44" s="86" t="s">
        <v>124</v>
      </c>
      <c r="E44" s="86" t="s">
        <v>124</v>
      </c>
      <c r="F44" s="86" t="s">
        <v>124</v>
      </c>
      <c r="G44" s="86" t="s">
        <v>124</v>
      </c>
      <c r="H44" s="86" t="s">
        <v>124</v>
      </c>
      <c r="I44" s="86" t="s">
        <v>124</v>
      </c>
      <c r="J44" s="86" t="s">
        <v>124</v>
      </c>
      <c r="K44" s="86" t="s">
        <v>124</v>
      </c>
      <c r="L44" s="86" t="s">
        <v>124</v>
      </c>
      <c r="M44" s="86" t="s">
        <v>124</v>
      </c>
      <c r="N44" s="86" t="s">
        <v>124</v>
      </c>
      <c r="O44" s="86" t="s">
        <v>124</v>
      </c>
      <c r="P44" s="86" t="s">
        <v>124</v>
      </c>
      <c r="Q44" s="86" t="s">
        <v>124</v>
      </c>
      <c r="R44" s="86" t="s">
        <v>124</v>
      </c>
      <c r="S44" s="86" t="s">
        <v>124</v>
      </c>
      <c r="T44" s="86" t="s">
        <v>124</v>
      </c>
    </row>
    <row r="45" spans="1:20">
      <c r="A45" s="15" t="s">
        <v>277</v>
      </c>
      <c r="B45" s="16" t="s">
        <v>265</v>
      </c>
      <c r="C45" s="86" t="s">
        <v>124</v>
      </c>
      <c r="D45" s="86" t="s">
        <v>124</v>
      </c>
      <c r="E45" s="86" t="s">
        <v>124</v>
      </c>
      <c r="F45" s="86" t="s">
        <v>124</v>
      </c>
      <c r="G45" s="86" t="s">
        <v>124</v>
      </c>
      <c r="H45" s="86" t="s">
        <v>124</v>
      </c>
      <c r="I45" s="86" t="s">
        <v>124</v>
      </c>
      <c r="J45" s="86" t="s">
        <v>124</v>
      </c>
      <c r="K45" s="86" t="s">
        <v>124</v>
      </c>
      <c r="L45" s="86" t="s">
        <v>124</v>
      </c>
      <c r="M45" s="86" t="s">
        <v>124</v>
      </c>
      <c r="N45" s="86" t="s">
        <v>124</v>
      </c>
      <c r="O45" s="86" t="s">
        <v>124</v>
      </c>
      <c r="P45" s="86" t="s">
        <v>124</v>
      </c>
      <c r="Q45" s="86" t="s">
        <v>124</v>
      </c>
      <c r="R45" s="86" t="s">
        <v>124</v>
      </c>
      <c r="S45" s="86" t="s">
        <v>124</v>
      </c>
      <c r="T45" s="86" t="s">
        <v>124</v>
      </c>
    </row>
    <row r="46" spans="1:20" ht="31.5">
      <c r="A46" s="15" t="s">
        <v>278</v>
      </c>
      <c r="B46" s="16" t="s">
        <v>267</v>
      </c>
      <c r="C46" s="86" t="s">
        <v>124</v>
      </c>
      <c r="D46" s="86" t="s">
        <v>124</v>
      </c>
      <c r="E46" s="86" t="s">
        <v>124</v>
      </c>
      <c r="F46" s="86" t="s">
        <v>124</v>
      </c>
      <c r="G46" s="86" t="s">
        <v>124</v>
      </c>
      <c r="H46" s="86" t="s">
        <v>124</v>
      </c>
      <c r="I46" s="86" t="s">
        <v>124</v>
      </c>
      <c r="J46" s="86" t="s">
        <v>124</v>
      </c>
      <c r="K46" s="86" t="s">
        <v>124</v>
      </c>
      <c r="L46" s="86" t="s">
        <v>124</v>
      </c>
      <c r="M46" s="86" t="s">
        <v>124</v>
      </c>
      <c r="N46" s="86" t="s">
        <v>124</v>
      </c>
      <c r="O46" s="86" t="s">
        <v>124</v>
      </c>
      <c r="P46" s="86" t="s">
        <v>124</v>
      </c>
      <c r="Q46" s="86" t="s">
        <v>124</v>
      </c>
      <c r="R46" s="86" t="s">
        <v>124</v>
      </c>
      <c r="S46" s="86" t="s">
        <v>124</v>
      </c>
      <c r="T46" s="86" t="s">
        <v>124</v>
      </c>
    </row>
    <row r="47" spans="1:20" ht="31.5">
      <c r="A47" s="15" t="s">
        <v>279</v>
      </c>
      <c r="B47" s="16" t="s">
        <v>269</v>
      </c>
      <c r="C47" s="86" t="s">
        <v>124</v>
      </c>
      <c r="D47" s="86" t="s">
        <v>124</v>
      </c>
      <c r="E47" s="86" t="s">
        <v>124</v>
      </c>
      <c r="F47" s="86" t="s">
        <v>124</v>
      </c>
      <c r="G47" s="86" t="s">
        <v>124</v>
      </c>
      <c r="H47" s="86" t="s">
        <v>124</v>
      </c>
      <c r="I47" s="86" t="s">
        <v>124</v>
      </c>
      <c r="J47" s="86" t="s">
        <v>124</v>
      </c>
      <c r="K47" s="86" t="s">
        <v>124</v>
      </c>
      <c r="L47" s="86" t="s">
        <v>124</v>
      </c>
      <c r="M47" s="86" t="s">
        <v>124</v>
      </c>
      <c r="N47" s="86" t="s">
        <v>124</v>
      </c>
      <c r="O47" s="86" t="s">
        <v>124</v>
      </c>
      <c r="P47" s="86" t="s">
        <v>124</v>
      </c>
      <c r="Q47" s="86" t="s">
        <v>124</v>
      </c>
      <c r="R47" s="86" t="s">
        <v>124</v>
      </c>
      <c r="S47" s="86" t="s">
        <v>124</v>
      </c>
      <c r="T47" s="86" t="s">
        <v>124</v>
      </c>
    </row>
    <row r="48" spans="1:20">
      <c r="A48" s="15" t="s">
        <v>280</v>
      </c>
      <c r="B48" s="16" t="s">
        <v>271</v>
      </c>
      <c r="C48" s="86" t="s">
        <v>124</v>
      </c>
      <c r="D48" s="86" t="s">
        <v>124</v>
      </c>
      <c r="E48" s="86" t="s">
        <v>124</v>
      </c>
      <c r="F48" s="86" t="s">
        <v>124</v>
      </c>
      <c r="G48" s="86" t="s">
        <v>124</v>
      </c>
      <c r="H48" s="86" t="s">
        <v>124</v>
      </c>
      <c r="I48" s="86" t="s">
        <v>124</v>
      </c>
      <c r="J48" s="86" t="s">
        <v>124</v>
      </c>
      <c r="K48" s="86" t="s">
        <v>124</v>
      </c>
      <c r="L48" s="86" t="s">
        <v>124</v>
      </c>
      <c r="M48" s="86" t="s">
        <v>124</v>
      </c>
      <c r="N48" s="86" t="s">
        <v>124</v>
      </c>
      <c r="O48" s="86" t="s">
        <v>124</v>
      </c>
      <c r="P48" s="86" t="s">
        <v>124</v>
      </c>
      <c r="Q48" s="86" t="s">
        <v>124</v>
      </c>
      <c r="R48" s="86" t="s">
        <v>124</v>
      </c>
      <c r="S48" s="86" t="s">
        <v>124</v>
      </c>
      <c r="T48" s="86" t="s">
        <v>124</v>
      </c>
    </row>
    <row r="49" spans="1:20" ht="18.75">
      <c r="A49" s="15" t="s">
        <v>281</v>
      </c>
      <c r="B49" s="17" t="s">
        <v>395</v>
      </c>
      <c r="C49" s="86" t="s">
        <v>124</v>
      </c>
      <c r="D49" s="86" t="s">
        <v>124</v>
      </c>
      <c r="E49" s="86" t="s">
        <v>124</v>
      </c>
      <c r="F49" s="86" t="s">
        <v>124</v>
      </c>
      <c r="G49" s="86" t="s">
        <v>124</v>
      </c>
      <c r="H49" s="86" t="s">
        <v>124</v>
      </c>
      <c r="I49" s="86" t="s">
        <v>124</v>
      </c>
      <c r="J49" s="86" t="s">
        <v>124</v>
      </c>
      <c r="K49" s="86" t="s">
        <v>124</v>
      </c>
      <c r="L49" s="86" t="s">
        <v>124</v>
      </c>
      <c r="M49" s="86" t="s">
        <v>124</v>
      </c>
      <c r="N49" s="86" t="s">
        <v>124</v>
      </c>
      <c r="O49" s="86" t="s">
        <v>124</v>
      </c>
      <c r="P49" s="86" t="s">
        <v>124</v>
      </c>
      <c r="Q49" s="86" t="s">
        <v>124</v>
      </c>
      <c r="R49" s="86" t="s">
        <v>124</v>
      </c>
      <c r="S49" s="86" t="s">
        <v>124</v>
      </c>
      <c r="T49" s="86" t="s">
        <v>124</v>
      </c>
    </row>
    <row r="50" spans="1:20" ht="35.25" customHeight="1">
      <c r="A50" s="13" t="s">
        <v>397</v>
      </c>
      <c r="B50" s="14" t="s">
        <v>282</v>
      </c>
      <c r="C50" s="109">
        <f>C51</f>
        <v>560.94736344</v>
      </c>
      <c r="D50" s="86" t="s">
        <v>124</v>
      </c>
      <c r="E50" s="86" t="s">
        <v>124</v>
      </c>
      <c r="F50" s="86" t="s">
        <v>124</v>
      </c>
      <c r="G50" s="109">
        <f>G51</f>
        <v>292.87878689000001</v>
      </c>
      <c r="H50" s="109" t="s">
        <v>124</v>
      </c>
      <c r="I50" s="86" t="s">
        <v>124</v>
      </c>
      <c r="J50" s="86" t="s">
        <v>124</v>
      </c>
      <c r="K50" s="109">
        <f>K51</f>
        <v>109.69230532</v>
      </c>
      <c r="L50" s="109" t="s">
        <v>124</v>
      </c>
      <c r="M50" s="86" t="s">
        <v>124</v>
      </c>
      <c r="N50" s="86" t="s">
        <v>124</v>
      </c>
      <c r="O50" s="109">
        <f>O51</f>
        <v>158.37627122999999</v>
      </c>
      <c r="P50" s="86" t="s">
        <v>124</v>
      </c>
      <c r="Q50" s="86" t="s">
        <v>124</v>
      </c>
      <c r="R50" s="86" t="s">
        <v>124</v>
      </c>
      <c r="S50" s="109">
        <f>G50+K50+O50</f>
        <v>560.94736344</v>
      </c>
      <c r="T50" s="86" t="s">
        <v>124</v>
      </c>
    </row>
    <row r="51" spans="1:20">
      <c r="A51" s="15" t="s">
        <v>283</v>
      </c>
      <c r="B51" s="16" t="s">
        <v>284</v>
      </c>
      <c r="C51" s="109">
        <v>560.94736344</v>
      </c>
      <c r="D51" s="86" t="s">
        <v>124</v>
      </c>
      <c r="E51" s="86" t="s">
        <v>124</v>
      </c>
      <c r="F51" s="86" t="s">
        <v>124</v>
      </c>
      <c r="G51" s="109">
        <v>292.87878689000001</v>
      </c>
      <c r="H51" s="109" t="s">
        <v>124</v>
      </c>
      <c r="I51" s="86" t="s">
        <v>124</v>
      </c>
      <c r="J51" s="86" t="s">
        <v>124</v>
      </c>
      <c r="K51" s="109">
        <v>109.69230532</v>
      </c>
      <c r="L51" s="109" t="s">
        <v>124</v>
      </c>
      <c r="M51" s="86" t="s">
        <v>124</v>
      </c>
      <c r="N51" s="86" t="s">
        <v>124</v>
      </c>
      <c r="O51" s="109">
        <v>158.37627122999999</v>
      </c>
      <c r="P51" s="86" t="s">
        <v>124</v>
      </c>
      <c r="Q51" s="86" t="s">
        <v>124</v>
      </c>
      <c r="R51" s="86" t="s">
        <v>124</v>
      </c>
      <c r="S51" s="109">
        <f>G51+K51+O51</f>
        <v>560.94736344</v>
      </c>
      <c r="T51" s="86" t="s">
        <v>124</v>
      </c>
    </row>
    <row r="52" spans="1:20">
      <c r="A52" s="15" t="s">
        <v>285</v>
      </c>
      <c r="B52" s="16" t="s">
        <v>286</v>
      </c>
      <c r="C52" s="86" t="s">
        <v>124</v>
      </c>
      <c r="D52" s="86" t="s">
        <v>124</v>
      </c>
      <c r="E52" s="86" t="s">
        <v>124</v>
      </c>
      <c r="F52" s="86" t="s">
        <v>124</v>
      </c>
      <c r="G52" s="86" t="s">
        <v>124</v>
      </c>
      <c r="H52" s="86" t="s">
        <v>124</v>
      </c>
      <c r="I52" s="86" t="s">
        <v>124</v>
      </c>
      <c r="J52" s="86" t="s">
        <v>124</v>
      </c>
      <c r="K52" s="86" t="s">
        <v>124</v>
      </c>
      <c r="L52" s="86" t="s">
        <v>124</v>
      </c>
      <c r="M52" s="86" t="s">
        <v>124</v>
      </c>
      <c r="N52" s="86" t="s">
        <v>124</v>
      </c>
      <c r="O52" s="86" t="s">
        <v>124</v>
      </c>
      <c r="P52" s="86" t="s">
        <v>124</v>
      </c>
      <c r="Q52" s="86" t="s">
        <v>124</v>
      </c>
      <c r="R52" s="86" t="s">
        <v>124</v>
      </c>
      <c r="S52" s="86" t="s">
        <v>124</v>
      </c>
      <c r="T52" s="86" t="s">
        <v>124</v>
      </c>
    </row>
    <row r="53" spans="1:20">
      <c r="A53" s="15" t="s">
        <v>287</v>
      </c>
      <c r="B53" s="17" t="s">
        <v>288</v>
      </c>
      <c r="C53" s="86" t="s">
        <v>124</v>
      </c>
      <c r="D53" s="86" t="s">
        <v>124</v>
      </c>
      <c r="E53" s="86" t="s">
        <v>124</v>
      </c>
      <c r="F53" s="86" t="s">
        <v>124</v>
      </c>
      <c r="G53" s="86" t="s">
        <v>124</v>
      </c>
      <c r="H53" s="86" t="s">
        <v>124</v>
      </c>
      <c r="I53" s="86" t="s">
        <v>124</v>
      </c>
      <c r="J53" s="86" t="s">
        <v>124</v>
      </c>
      <c r="K53" s="86" t="s">
        <v>124</v>
      </c>
      <c r="L53" s="86" t="s">
        <v>124</v>
      </c>
      <c r="M53" s="86" t="s">
        <v>124</v>
      </c>
      <c r="N53" s="86" t="s">
        <v>124</v>
      </c>
      <c r="O53" s="86" t="s">
        <v>124</v>
      </c>
      <c r="P53" s="86" t="s">
        <v>124</v>
      </c>
      <c r="Q53" s="86" t="s">
        <v>124</v>
      </c>
      <c r="R53" s="86" t="s">
        <v>124</v>
      </c>
      <c r="S53" s="86" t="s">
        <v>124</v>
      </c>
      <c r="T53" s="86" t="s">
        <v>124</v>
      </c>
    </row>
    <row r="54" spans="1:20">
      <c r="A54" s="15" t="s">
        <v>289</v>
      </c>
      <c r="B54" s="17" t="s">
        <v>290</v>
      </c>
      <c r="C54" s="86" t="s">
        <v>124</v>
      </c>
      <c r="D54" s="86" t="s">
        <v>124</v>
      </c>
      <c r="E54" s="86" t="s">
        <v>124</v>
      </c>
      <c r="F54" s="86" t="s">
        <v>124</v>
      </c>
      <c r="G54" s="86" t="s">
        <v>124</v>
      </c>
      <c r="H54" s="86" t="s">
        <v>124</v>
      </c>
      <c r="I54" s="86" t="s">
        <v>124</v>
      </c>
      <c r="J54" s="86" t="s">
        <v>124</v>
      </c>
      <c r="K54" s="86" t="s">
        <v>124</v>
      </c>
      <c r="L54" s="86" t="s">
        <v>124</v>
      </c>
      <c r="M54" s="86" t="s">
        <v>124</v>
      </c>
      <c r="N54" s="86" t="s">
        <v>124</v>
      </c>
      <c r="O54" s="86" t="s">
        <v>124</v>
      </c>
      <c r="P54" s="86" t="s">
        <v>124</v>
      </c>
      <c r="Q54" s="86" t="s">
        <v>124</v>
      </c>
      <c r="R54" s="86" t="s">
        <v>124</v>
      </c>
      <c r="S54" s="86" t="s">
        <v>124</v>
      </c>
      <c r="T54" s="86" t="s">
        <v>124</v>
      </c>
    </row>
    <row r="55" spans="1:20">
      <c r="A55" s="15" t="s">
        <v>291</v>
      </c>
      <c r="B55" s="17" t="s">
        <v>292</v>
      </c>
      <c r="C55" s="86" t="s">
        <v>124</v>
      </c>
      <c r="D55" s="86" t="s">
        <v>124</v>
      </c>
      <c r="E55" s="86" t="s">
        <v>124</v>
      </c>
      <c r="F55" s="86" t="s">
        <v>124</v>
      </c>
      <c r="G55" s="86" t="s">
        <v>124</v>
      </c>
      <c r="H55" s="86" t="s">
        <v>124</v>
      </c>
      <c r="I55" s="86" t="s">
        <v>124</v>
      </c>
      <c r="J55" s="86" t="s">
        <v>124</v>
      </c>
      <c r="K55" s="86" t="s">
        <v>124</v>
      </c>
      <c r="L55" s="86" t="s">
        <v>124</v>
      </c>
      <c r="M55" s="86" t="s">
        <v>124</v>
      </c>
      <c r="N55" s="86" t="s">
        <v>124</v>
      </c>
      <c r="O55" s="86" t="s">
        <v>124</v>
      </c>
      <c r="P55" s="86" t="s">
        <v>124</v>
      </c>
      <c r="Q55" s="86" t="s">
        <v>124</v>
      </c>
      <c r="R55" s="86" t="s">
        <v>124</v>
      </c>
      <c r="S55" s="86" t="s">
        <v>124</v>
      </c>
      <c r="T55" s="86" t="s">
        <v>124</v>
      </c>
    </row>
    <row r="56" spans="1:20" ht="18.75">
      <c r="A56" s="15" t="s">
        <v>293</v>
      </c>
      <c r="B56" s="17" t="s">
        <v>398</v>
      </c>
      <c r="C56" s="86" t="s">
        <v>124</v>
      </c>
      <c r="D56" s="86" t="s">
        <v>124</v>
      </c>
      <c r="E56" s="86" t="s">
        <v>124</v>
      </c>
      <c r="F56" s="86" t="s">
        <v>124</v>
      </c>
      <c r="G56" s="86" t="s">
        <v>124</v>
      </c>
      <c r="H56" s="86" t="s">
        <v>124</v>
      </c>
      <c r="I56" s="86" t="s">
        <v>124</v>
      </c>
      <c r="J56" s="86" t="s">
        <v>124</v>
      </c>
      <c r="K56" s="86" t="s">
        <v>124</v>
      </c>
      <c r="L56" s="86" t="s">
        <v>124</v>
      </c>
      <c r="M56" s="86" t="s">
        <v>124</v>
      </c>
      <c r="N56" s="86" t="s">
        <v>124</v>
      </c>
      <c r="O56" s="86" t="s">
        <v>124</v>
      </c>
      <c r="P56" s="86" t="s">
        <v>124</v>
      </c>
      <c r="Q56" s="86" t="s">
        <v>124</v>
      </c>
      <c r="R56" s="86" t="s">
        <v>124</v>
      </c>
      <c r="S56" s="86" t="s">
        <v>124</v>
      </c>
      <c r="T56" s="86" t="s">
        <v>124</v>
      </c>
    </row>
    <row r="57" spans="1:20" ht="36.75" customHeight="1">
      <c r="A57" s="13" t="s">
        <v>399</v>
      </c>
      <c r="B57" s="18" t="s">
        <v>294</v>
      </c>
      <c r="C57" s="86" t="s">
        <v>124</v>
      </c>
      <c r="D57" s="86" t="s">
        <v>124</v>
      </c>
      <c r="E57" s="86" t="s">
        <v>124</v>
      </c>
      <c r="F57" s="86" t="s">
        <v>124</v>
      </c>
      <c r="G57" s="86" t="s">
        <v>124</v>
      </c>
      <c r="H57" s="86" t="s">
        <v>124</v>
      </c>
      <c r="I57" s="86" t="s">
        <v>124</v>
      </c>
      <c r="J57" s="86" t="s">
        <v>124</v>
      </c>
      <c r="K57" s="86" t="s">
        <v>124</v>
      </c>
      <c r="L57" s="86" t="s">
        <v>124</v>
      </c>
      <c r="M57" s="86" t="s">
        <v>124</v>
      </c>
      <c r="N57" s="86" t="s">
        <v>124</v>
      </c>
      <c r="O57" s="86" t="s">
        <v>124</v>
      </c>
      <c r="P57" s="86" t="s">
        <v>124</v>
      </c>
      <c r="Q57" s="86" t="s">
        <v>124</v>
      </c>
      <c r="R57" s="86" t="s">
        <v>124</v>
      </c>
      <c r="S57" s="86" t="s">
        <v>124</v>
      </c>
      <c r="T57" s="86" t="s">
        <v>124</v>
      </c>
    </row>
    <row r="58" spans="1:20">
      <c r="A58" s="13" t="s">
        <v>400</v>
      </c>
      <c r="B58" s="14" t="s">
        <v>295</v>
      </c>
      <c r="C58" s="86" t="s">
        <v>124</v>
      </c>
      <c r="D58" s="86" t="s">
        <v>124</v>
      </c>
      <c r="E58" s="86" t="s">
        <v>124</v>
      </c>
      <c r="F58" s="86" t="s">
        <v>124</v>
      </c>
      <c r="G58" s="86" t="s">
        <v>124</v>
      </c>
      <c r="H58" s="86" t="s">
        <v>124</v>
      </c>
      <c r="I58" s="86" t="s">
        <v>124</v>
      </c>
      <c r="J58" s="86" t="s">
        <v>124</v>
      </c>
      <c r="K58" s="86" t="s">
        <v>124</v>
      </c>
      <c r="L58" s="86" t="s">
        <v>124</v>
      </c>
      <c r="M58" s="86" t="s">
        <v>124</v>
      </c>
      <c r="N58" s="86" t="s">
        <v>124</v>
      </c>
      <c r="O58" s="86" t="s">
        <v>124</v>
      </c>
      <c r="P58" s="86" t="s">
        <v>124</v>
      </c>
      <c r="Q58" s="86" t="s">
        <v>124</v>
      </c>
      <c r="R58" s="86" t="s">
        <v>124</v>
      </c>
      <c r="S58" s="86" t="s">
        <v>124</v>
      </c>
      <c r="T58" s="86" t="s">
        <v>124</v>
      </c>
    </row>
    <row r="59" spans="1:20">
      <c r="A59" s="15" t="s">
        <v>296</v>
      </c>
      <c r="B59" s="19" t="s">
        <v>275</v>
      </c>
      <c r="C59" s="86" t="s">
        <v>124</v>
      </c>
      <c r="D59" s="86" t="s">
        <v>124</v>
      </c>
      <c r="E59" s="86" t="s">
        <v>124</v>
      </c>
      <c r="F59" s="86" t="s">
        <v>124</v>
      </c>
      <c r="G59" s="86" t="s">
        <v>124</v>
      </c>
      <c r="H59" s="86" t="s">
        <v>124</v>
      </c>
      <c r="I59" s="86" t="s">
        <v>124</v>
      </c>
      <c r="J59" s="86" t="s">
        <v>124</v>
      </c>
      <c r="K59" s="86" t="s">
        <v>124</v>
      </c>
      <c r="L59" s="86" t="s">
        <v>124</v>
      </c>
      <c r="M59" s="86" t="s">
        <v>124</v>
      </c>
      <c r="N59" s="86" t="s">
        <v>124</v>
      </c>
      <c r="O59" s="86" t="s">
        <v>124</v>
      </c>
      <c r="P59" s="86" t="s">
        <v>124</v>
      </c>
      <c r="Q59" s="86" t="s">
        <v>124</v>
      </c>
      <c r="R59" s="86" t="s">
        <v>124</v>
      </c>
      <c r="S59" s="86" t="s">
        <v>124</v>
      </c>
      <c r="T59" s="86" t="s">
        <v>124</v>
      </c>
    </row>
    <row r="60" spans="1:20">
      <c r="A60" s="15" t="s">
        <v>297</v>
      </c>
      <c r="B60" s="19" t="s">
        <v>263</v>
      </c>
      <c r="C60" s="86" t="s">
        <v>124</v>
      </c>
      <c r="D60" s="86" t="s">
        <v>124</v>
      </c>
      <c r="E60" s="86" t="s">
        <v>124</v>
      </c>
      <c r="F60" s="86" t="s">
        <v>124</v>
      </c>
      <c r="G60" s="86" t="s">
        <v>124</v>
      </c>
      <c r="H60" s="86" t="s">
        <v>124</v>
      </c>
      <c r="I60" s="86" t="s">
        <v>124</v>
      </c>
      <c r="J60" s="86" t="s">
        <v>124</v>
      </c>
      <c r="K60" s="86" t="s">
        <v>124</v>
      </c>
      <c r="L60" s="86" t="s">
        <v>124</v>
      </c>
      <c r="M60" s="86" t="s">
        <v>124</v>
      </c>
      <c r="N60" s="86" t="s">
        <v>124</v>
      </c>
      <c r="O60" s="86" t="s">
        <v>124</v>
      </c>
      <c r="P60" s="86" t="s">
        <v>124</v>
      </c>
      <c r="Q60" s="86" t="s">
        <v>124</v>
      </c>
      <c r="R60" s="86" t="s">
        <v>124</v>
      </c>
      <c r="S60" s="86" t="s">
        <v>124</v>
      </c>
      <c r="T60" s="86" t="s">
        <v>124</v>
      </c>
    </row>
    <row r="61" spans="1:20">
      <c r="A61" s="15" t="s">
        <v>298</v>
      </c>
      <c r="B61" s="19" t="s">
        <v>265</v>
      </c>
      <c r="C61" s="86" t="s">
        <v>124</v>
      </c>
      <c r="D61" s="86" t="s">
        <v>124</v>
      </c>
      <c r="E61" s="86" t="s">
        <v>124</v>
      </c>
      <c r="F61" s="86" t="s">
        <v>124</v>
      </c>
      <c r="G61" s="86" t="s">
        <v>124</v>
      </c>
      <c r="H61" s="86" t="s">
        <v>124</v>
      </c>
      <c r="I61" s="86" t="s">
        <v>124</v>
      </c>
      <c r="J61" s="86" t="s">
        <v>124</v>
      </c>
      <c r="K61" s="86" t="s">
        <v>124</v>
      </c>
      <c r="L61" s="86" t="s">
        <v>124</v>
      </c>
      <c r="M61" s="86" t="s">
        <v>124</v>
      </c>
      <c r="N61" s="86" t="s">
        <v>124</v>
      </c>
      <c r="O61" s="86" t="s">
        <v>124</v>
      </c>
      <c r="P61" s="86" t="s">
        <v>124</v>
      </c>
      <c r="Q61" s="86" t="s">
        <v>124</v>
      </c>
      <c r="R61" s="86" t="s">
        <v>124</v>
      </c>
      <c r="S61" s="86" t="s">
        <v>124</v>
      </c>
      <c r="T61" s="86" t="s">
        <v>124</v>
      </c>
    </row>
    <row r="62" spans="1:20">
      <c r="A62" s="15" t="s">
        <v>299</v>
      </c>
      <c r="B62" s="19" t="s">
        <v>300</v>
      </c>
      <c r="C62" s="86" t="s">
        <v>124</v>
      </c>
      <c r="D62" s="86" t="s">
        <v>124</v>
      </c>
      <c r="E62" s="86" t="s">
        <v>124</v>
      </c>
      <c r="F62" s="86" t="s">
        <v>124</v>
      </c>
      <c r="G62" s="86" t="s">
        <v>124</v>
      </c>
      <c r="H62" s="86" t="s">
        <v>124</v>
      </c>
      <c r="I62" s="86" t="s">
        <v>124</v>
      </c>
      <c r="J62" s="86" t="s">
        <v>124</v>
      </c>
      <c r="K62" s="86" t="s">
        <v>124</v>
      </c>
      <c r="L62" s="86" t="s">
        <v>124</v>
      </c>
      <c r="M62" s="86" t="s">
        <v>124</v>
      </c>
      <c r="N62" s="86" t="s">
        <v>124</v>
      </c>
      <c r="O62" s="86" t="s">
        <v>124</v>
      </c>
      <c r="P62" s="86" t="s">
        <v>124</v>
      </c>
      <c r="Q62" s="86" t="s">
        <v>124</v>
      </c>
      <c r="R62" s="86" t="s">
        <v>124</v>
      </c>
      <c r="S62" s="86" t="s">
        <v>124</v>
      </c>
      <c r="T62" s="86" t="s">
        <v>124</v>
      </c>
    </row>
    <row r="63" spans="1:20" ht="18.75">
      <c r="A63" s="15" t="s">
        <v>301</v>
      </c>
      <c r="B63" s="17" t="s">
        <v>398</v>
      </c>
      <c r="C63" s="86" t="s">
        <v>124</v>
      </c>
      <c r="D63" s="86" t="s">
        <v>124</v>
      </c>
      <c r="E63" s="86" t="s">
        <v>124</v>
      </c>
      <c r="F63" s="86" t="s">
        <v>124</v>
      </c>
      <c r="G63" s="86" t="s">
        <v>124</v>
      </c>
      <c r="H63" s="86" t="s">
        <v>124</v>
      </c>
      <c r="I63" s="86" t="s">
        <v>124</v>
      </c>
      <c r="J63" s="86" t="s">
        <v>124</v>
      </c>
      <c r="K63" s="86" t="s">
        <v>124</v>
      </c>
      <c r="L63" s="86" t="s">
        <v>124</v>
      </c>
      <c r="M63" s="86" t="s">
        <v>124</v>
      </c>
      <c r="N63" s="86" t="s">
        <v>124</v>
      </c>
      <c r="O63" s="86" t="s">
        <v>124</v>
      </c>
      <c r="P63" s="86" t="s">
        <v>124</v>
      </c>
      <c r="Q63" s="86" t="s">
        <v>124</v>
      </c>
      <c r="R63" s="86" t="s">
        <v>124</v>
      </c>
      <c r="S63" s="86" t="s">
        <v>124</v>
      </c>
      <c r="T63" s="86" t="s">
        <v>124</v>
      </c>
    </row>
    <row r="64" spans="1:20"/>
  </sheetData>
  <mergeCells count="23">
    <mergeCell ref="A14:T14"/>
    <mergeCell ref="A15:T15"/>
    <mergeCell ref="A17:T17"/>
    <mergeCell ref="A12:T12"/>
    <mergeCell ref="A4:T4"/>
    <mergeCell ref="A6:T6"/>
    <mergeCell ref="A8:T8"/>
    <mergeCell ref="A9:T9"/>
    <mergeCell ref="A11:T11"/>
    <mergeCell ref="G19:J19"/>
    <mergeCell ref="K19:N19"/>
    <mergeCell ref="S19:T20"/>
    <mergeCell ref="A19:A21"/>
    <mergeCell ref="B19:B21"/>
    <mergeCell ref="C19:D20"/>
    <mergeCell ref="E19:F20"/>
    <mergeCell ref="G20:H20"/>
    <mergeCell ref="I20:J20"/>
    <mergeCell ref="K20:L20"/>
    <mergeCell ref="M20:N20"/>
    <mergeCell ref="O19:R19"/>
    <mergeCell ref="O20:P20"/>
    <mergeCell ref="Q20:R20"/>
  </mergeCells>
  <pageMargins left="7.874015748031496E-2" right="7.874015748031496E-2" top="0.78740157480314965" bottom="0.39370078740157483" header="0.31496062992125984" footer="0.31496062992125984"/>
  <pageSetup paperSize="9" scale="55" fitToHeight="0" orientation="landscape" r:id="rId1"/>
  <headerFooter differentFirst="1" scaleWithDoc="0"/>
  <colBreaks count="1" manualBreakCount="1">
    <brk id="20" max="1048575" man="1"/>
  </colBreaks>
</worksheet>
</file>

<file path=xl/worksheets/sheet11.xml><?xml version="1.0" encoding="utf-8"?>
<worksheet xmlns="http://schemas.openxmlformats.org/spreadsheetml/2006/main" xmlns:r="http://schemas.openxmlformats.org/officeDocument/2006/relationships">
  <sheetPr>
    <pageSetUpPr fitToPage="1"/>
  </sheetPr>
  <dimension ref="A1:BC27"/>
  <sheetViews>
    <sheetView showGridLines="0" workbookViewId="0"/>
  </sheetViews>
  <sheetFormatPr defaultColWidth="0" defaultRowHeight="11.45" customHeight="1" zeroHeight="1"/>
  <cols>
    <col min="1" max="3" width="3.7109375" style="46" customWidth="1"/>
    <col min="4" max="4" width="6.7109375" style="46" customWidth="1"/>
    <col min="5" max="14" width="3.7109375" style="46" customWidth="1"/>
    <col min="15" max="17" width="5.7109375" style="46" customWidth="1"/>
    <col min="18" max="18" width="6.7109375" style="46" customWidth="1"/>
    <col min="19" max="19" width="3.7109375" style="46" customWidth="1"/>
    <col min="20" max="20" width="4.7109375" style="46" customWidth="1"/>
    <col min="21" max="24" width="6.7109375" style="46" customWidth="1"/>
    <col min="25" max="25" width="8.7109375" style="46" customWidth="1"/>
    <col min="26" max="26" width="3.7109375" style="46" customWidth="1"/>
    <col min="27" max="27" width="6.7109375" style="46" customWidth="1"/>
    <col min="28" max="29" width="8.7109375" style="46" customWidth="1"/>
    <col min="30" max="30" width="3.7109375" style="46" customWidth="1"/>
    <col min="31" max="31" width="8.7109375" style="46" customWidth="1"/>
    <col min="32" max="32" width="4.7109375" style="46" customWidth="1"/>
    <col min="33" max="36" width="6.7109375" style="46" customWidth="1"/>
    <col min="37" max="39" width="8.7109375" style="46" customWidth="1"/>
    <col min="40" max="41" width="3.7109375" style="46" customWidth="1"/>
    <col min="42" max="43" width="5.7109375" style="111" customWidth="1"/>
    <col min="44" max="46" width="6.7109375" style="46" customWidth="1"/>
    <col min="47" max="48" width="3.7109375" style="46" customWidth="1"/>
    <col min="49" max="49" width="9" style="32" customWidth="1"/>
    <col min="50" max="55" width="0" style="32" hidden="1" customWidth="1"/>
    <col min="56" max="16384" width="9" style="32" hidden="1"/>
  </cols>
  <sheetData>
    <row r="1" spans="1:55" ht="15.75">
      <c r="C1" s="29" t="s">
        <v>125</v>
      </c>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110"/>
      <c r="AQ1" s="110"/>
      <c r="AR1" s="32"/>
      <c r="AT1" s="32"/>
      <c r="AU1" s="32"/>
      <c r="AV1" s="41" t="s">
        <v>0</v>
      </c>
    </row>
    <row r="2" spans="1:55" ht="15.75">
      <c r="C2" s="29" t="s">
        <v>125</v>
      </c>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110"/>
      <c r="AQ2" s="110"/>
      <c r="AR2" s="32"/>
      <c r="AT2" s="32"/>
      <c r="AU2" s="32"/>
      <c r="AV2" s="41" t="s">
        <v>1</v>
      </c>
    </row>
    <row r="3" spans="1:55" ht="15.75">
      <c r="C3" s="29" t="s">
        <v>125</v>
      </c>
      <c r="M3" s="32"/>
      <c r="N3" s="32"/>
      <c r="O3" s="32"/>
      <c r="P3" s="32"/>
      <c r="Q3" s="32"/>
      <c r="R3" s="32"/>
      <c r="S3" s="32"/>
      <c r="T3" s="32"/>
      <c r="U3" s="32"/>
      <c r="V3" s="32"/>
      <c r="W3" s="32"/>
      <c r="X3" s="32"/>
      <c r="Y3" s="32"/>
      <c r="Z3" s="32"/>
      <c r="AA3" s="32"/>
      <c r="AB3" s="32"/>
      <c r="AC3" s="32"/>
      <c r="AD3" s="32"/>
      <c r="AE3" s="32"/>
      <c r="AF3" s="32"/>
      <c r="AG3" s="32"/>
      <c r="AH3" s="32"/>
      <c r="AI3" s="32"/>
      <c r="AJ3" s="32"/>
      <c r="AK3" s="32"/>
      <c r="AL3" s="32"/>
      <c r="AM3" s="32"/>
      <c r="AN3" s="32"/>
      <c r="AO3" s="32"/>
      <c r="AP3" s="110"/>
      <c r="AQ3" s="110"/>
      <c r="AR3" s="32"/>
      <c r="AT3" s="32"/>
      <c r="AU3" s="32"/>
      <c r="AV3" s="41" t="s">
        <v>2</v>
      </c>
    </row>
    <row r="4" spans="1:55" ht="15">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110"/>
      <c r="AQ4" s="110"/>
      <c r="AR4" s="32"/>
      <c r="AS4" s="32"/>
      <c r="AT4" s="32"/>
      <c r="AU4" s="32"/>
      <c r="AV4" s="32"/>
    </row>
    <row r="5" spans="1:55" ht="15.75">
      <c r="A5" s="273" t="s">
        <v>466</v>
      </c>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3"/>
      <c r="AC5" s="273"/>
      <c r="AD5" s="273"/>
      <c r="AE5" s="273"/>
      <c r="AF5" s="273"/>
      <c r="AG5" s="273"/>
      <c r="AH5" s="273"/>
      <c r="AI5" s="273"/>
      <c r="AJ5" s="273"/>
      <c r="AK5" s="273"/>
      <c r="AL5" s="273"/>
      <c r="AM5" s="273"/>
      <c r="AN5" s="273"/>
      <c r="AO5" s="273"/>
      <c r="AP5" s="273"/>
      <c r="AQ5" s="273"/>
      <c r="AR5" s="273"/>
      <c r="AS5" s="273"/>
      <c r="AT5" s="273"/>
      <c r="AU5" s="273"/>
      <c r="AV5" s="273"/>
      <c r="AW5" s="64"/>
      <c r="AX5" s="64"/>
      <c r="AY5" s="64"/>
      <c r="AZ5" s="64"/>
      <c r="BA5" s="64"/>
      <c r="BB5" s="64"/>
      <c r="BC5" s="64"/>
    </row>
    <row r="6" spans="1:55" ht="11.45" customHeight="1">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110"/>
      <c r="AQ6" s="110"/>
      <c r="AR6" s="32"/>
      <c r="AS6" s="32"/>
      <c r="AT6" s="32"/>
      <c r="AU6" s="32"/>
      <c r="AV6" s="32"/>
    </row>
    <row r="7" spans="1:55" ht="18.75">
      <c r="A7" s="274" t="s">
        <v>3</v>
      </c>
      <c r="B7" s="274"/>
      <c r="C7" s="274"/>
      <c r="D7" s="274"/>
      <c r="E7" s="274"/>
      <c r="F7" s="274"/>
      <c r="G7" s="274"/>
      <c r="H7" s="274"/>
      <c r="I7" s="274"/>
      <c r="J7" s="274"/>
      <c r="K7" s="274"/>
      <c r="L7" s="274"/>
      <c r="M7" s="274"/>
      <c r="N7" s="274"/>
      <c r="O7" s="274"/>
      <c r="P7" s="274"/>
      <c r="Q7" s="274"/>
      <c r="R7" s="274"/>
      <c r="S7" s="274"/>
      <c r="T7" s="274"/>
      <c r="U7" s="274"/>
      <c r="V7" s="274"/>
      <c r="W7" s="274"/>
      <c r="X7" s="274"/>
      <c r="Y7" s="274"/>
      <c r="Z7" s="274"/>
      <c r="AA7" s="274"/>
      <c r="AB7" s="274"/>
      <c r="AC7" s="274"/>
      <c r="AD7" s="274"/>
      <c r="AE7" s="274"/>
      <c r="AF7" s="274"/>
      <c r="AG7" s="274"/>
      <c r="AH7" s="274"/>
      <c r="AI7" s="274"/>
      <c r="AJ7" s="274"/>
      <c r="AK7" s="274"/>
      <c r="AL7" s="274"/>
      <c r="AM7" s="274"/>
      <c r="AN7" s="274"/>
      <c r="AO7" s="274"/>
      <c r="AP7" s="274"/>
      <c r="AQ7" s="274"/>
      <c r="AR7" s="274"/>
      <c r="AS7" s="274"/>
      <c r="AT7" s="274"/>
      <c r="AU7" s="274"/>
      <c r="AV7" s="274"/>
      <c r="AW7" s="65"/>
      <c r="AX7" s="65"/>
      <c r="AY7" s="65"/>
      <c r="AZ7" s="65"/>
      <c r="BA7" s="65"/>
      <c r="BB7" s="65"/>
      <c r="BC7" s="65"/>
    </row>
    <row r="8" spans="1:55" ht="11.45" customHeight="1">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110"/>
      <c r="AQ8" s="110"/>
      <c r="AR8" s="32"/>
      <c r="AS8" s="32"/>
      <c r="AT8" s="32"/>
      <c r="AU8" s="32"/>
      <c r="AV8" s="32"/>
    </row>
    <row r="9" spans="1:55" ht="15.75">
      <c r="A9" s="273" t="s">
        <v>377</v>
      </c>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273"/>
      <c r="AL9" s="273"/>
      <c r="AM9" s="273"/>
      <c r="AN9" s="273"/>
      <c r="AO9" s="273"/>
      <c r="AP9" s="273"/>
      <c r="AQ9" s="273"/>
      <c r="AR9" s="273"/>
      <c r="AS9" s="273"/>
      <c r="AT9" s="273"/>
      <c r="AU9" s="273"/>
      <c r="AV9" s="273"/>
    </row>
    <row r="10" spans="1:55" ht="15.75">
      <c r="A10" s="271" t="s">
        <v>4</v>
      </c>
      <c r="B10" s="271"/>
      <c r="C10" s="271"/>
      <c r="D10" s="271"/>
      <c r="E10" s="271"/>
      <c r="F10" s="271"/>
      <c r="G10" s="271"/>
      <c r="H10" s="271"/>
      <c r="I10" s="271"/>
      <c r="J10" s="271"/>
      <c r="K10" s="271"/>
      <c r="L10" s="271"/>
      <c r="M10" s="271"/>
      <c r="N10" s="271"/>
      <c r="O10" s="271"/>
      <c r="P10" s="271"/>
      <c r="Q10" s="271"/>
      <c r="R10" s="271"/>
      <c r="S10" s="271"/>
      <c r="T10" s="271"/>
      <c r="U10" s="271"/>
      <c r="V10" s="271"/>
      <c r="W10" s="271"/>
      <c r="X10" s="271"/>
      <c r="Y10" s="271"/>
      <c r="Z10" s="271"/>
      <c r="AA10" s="271"/>
      <c r="AB10" s="271"/>
      <c r="AC10" s="271"/>
      <c r="AD10" s="271"/>
      <c r="AE10" s="271"/>
      <c r="AF10" s="271"/>
      <c r="AG10" s="271"/>
      <c r="AH10" s="271"/>
      <c r="AI10" s="271"/>
      <c r="AJ10" s="271"/>
      <c r="AK10" s="271"/>
      <c r="AL10" s="271"/>
      <c r="AM10" s="271"/>
      <c r="AN10" s="271"/>
      <c r="AO10" s="271"/>
      <c r="AP10" s="271"/>
      <c r="AQ10" s="271"/>
      <c r="AR10" s="271"/>
      <c r="AS10" s="271"/>
      <c r="AT10" s="271"/>
      <c r="AU10" s="271"/>
      <c r="AV10" s="271"/>
    </row>
    <row r="11" spans="1:55" ht="11.45" customHeight="1">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110"/>
      <c r="AQ11" s="110"/>
      <c r="AR11" s="32"/>
      <c r="AS11" s="32"/>
      <c r="AT11" s="32"/>
      <c r="AU11" s="32"/>
      <c r="AV11" s="32"/>
    </row>
    <row r="12" spans="1:55" ht="15.75">
      <c r="A12" s="273" t="str">
        <f>'1. паспорт местоположение '!A12:C12</f>
        <v>J_BGES-1.5-1</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row>
    <row r="13" spans="1:55" ht="15.75">
      <c r="A13" s="271" t="s">
        <v>5</v>
      </c>
      <c r="B13" s="271"/>
      <c r="C13" s="271"/>
      <c r="D13" s="271"/>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c r="AC13" s="271"/>
      <c r="AD13" s="271"/>
      <c r="AE13" s="271"/>
      <c r="AF13" s="271"/>
      <c r="AG13" s="271"/>
      <c r="AH13" s="271"/>
      <c r="AI13" s="271"/>
      <c r="AJ13" s="271"/>
      <c r="AK13" s="271"/>
      <c r="AL13" s="271"/>
      <c r="AM13" s="271"/>
      <c r="AN13" s="271"/>
      <c r="AO13" s="271"/>
      <c r="AP13" s="271"/>
      <c r="AQ13" s="271"/>
      <c r="AR13" s="271"/>
      <c r="AS13" s="271"/>
      <c r="AT13" s="271"/>
      <c r="AU13" s="271"/>
      <c r="AV13" s="271"/>
    </row>
    <row r="14" spans="1:55" ht="11.45" customHeight="1">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110"/>
      <c r="AQ14" s="110"/>
      <c r="AR14" s="32"/>
      <c r="AS14" s="32"/>
      <c r="AT14" s="32"/>
      <c r="AU14" s="32"/>
      <c r="AV14" s="32"/>
    </row>
    <row r="15" spans="1:55" ht="15.75">
      <c r="A15" s="283" t="str">
        <f>'1. паспорт местоположение '!A15:C15</f>
        <v>Монтаж интеллектуальной системы учета в МКД (38 639 ед.)</v>
      </c>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row>
    <row r="16" spans="1:55" ht="15.75">
      <c r="A16" s="271" t="s">
        <v>6</v>
      </c>
      <c r="B16" s="271"/>
      <c r="C16" s="271"/>
      <c r="D16" s="271"/>
      <c r="E16" s="271"/>
      <c r="F16" s="271"/>
      <c r="G16" s="271"/>
      <c r="H16" s="271"/>
      <c r="I16" s="271"/>
      <c r="J16" s="271"/>
      <c r="K16" s="271"/>
      <c r="L16" s="271"/>
      <c r="M16" s="271"/>
      <c r="N16" s="271"/>
      <c r="O16" s="271"/>
      <c r="P16" s="271"/>
      <c r="Q16" s="271"/>
      <c r="R16" s="271"/>
      <c r="S16" s="271"/>
      <c r="T16" s="271"/>
      <c r="U16" s="271"/>
      <c r="V16" s="271"/>
      <c r="W16" s="271"/>
      <c r="X16" s="271"/>
      <c r="Y16" s="271"/>
      <c r="Z16" s="271"/>
      <c r="AA16" s="271"/>
      <c r="AB16" s="271"/>
      <c r="AC16" s="271"/>
      <c r="AD16" s="271"/>
      <c r="AE16" s="271"/>
      <c r="AF16" s="271"/>
      <c r="AG16" s="271"/>
      <c r="AH16" s="271"/>
      <c r="AI16" s="271"/>
      <c r="AJ16" s="271"/>
      <c r="AK16" s="271"/>
      <c r="AL16" s="271"/>
      <c r="AM16" s="271"/>
      <c r="AN16" s="271"/>
      <c r="AO16" s="271"/>
      <c r="AP16" s="271"/>
      <c r="AQ16" s="271"/>
      <c r="AR16" s="271"/>
      <c r="AS16" s="271"/>
      <c r="AT16" s="271"/>
      <c r="AU16" s="271"/>
      <c r="AV16" s="271"/>
    </row>
    <row r="17" spans="1:48" ht="11.45" customHeight="1"/>
    <row r="18" spans="1:48" ht="18.75" customHeight="1">
      <c r="A18" s="282" t="s">
        <v>302</v>
      </c>
      <c r="B18" s="282"/>
      <c r="C18" s="282"/>
      <c r="D18" s="282"/>
      <c r="E18" s="282"/>
      <c r="F18" s="282"/>
      <c r="G18" s="282"/>
      <c r="H18" s="282"/>
      <c r="I18" s="282"/>
      <c r="J18" s="282"/>
      <c r="K18" s="282"/>
      <c r="L18" s="282"/>
      <c r="M18" s="282"/>
      <c r="N18" s="282"/>
      <c r="O18" s="282"/>
      <c r="P18" s="282"/>
      <c r="Q18" s="282"/>
      <c r="R18" s="282"/>
      <c r="S18" s="282"/>
      <c r="T18" s="282"/>
      <c r="U18" s="282"/>
      <c r="V18" s="282"/>
      <c r="W18" s="282"/>
      <c r="X18" s="282"/>
      <c r="Y18" s="282"/>
      <c r="Z18" s="282"/>
      <c r="AA18" s="282"/>
      <c r="AB18" s="282"/>
      <c r="AC18" s="282"/>
      <c r="AD18" s="282"/>
      <c r="AE18" s="282"/>
      <c r="AF18" s="282"/>
      <c r="AG18" s="282"/>
      <c r="AH18" s="282"/>
      <c r="AI18" s="282"/>
      <c r="AJ18" s="282"/>
      <c r="AK18" s="282"/>
      <c r="AL18" s="282"/>
      <c r="AM18" s="282"/>
      <c r="AN18" s="282"/>
      <c r="AO18" s="282"/>
      <c r="AP18" s="282"/>
      <c r="AQ18" s="282"/>
      <c r="AR18" s="282"/>
      <c r="AS18" s="282"/>
      <c r="AT18" s="282"/>
      <c r="AU18" s="282"/>
      <c r="AV18" s="282"/>
    </row>
    <row r="19" spans="1:48" ht="11.45" customHeight="1"/>
    <row r="20" spans="1:48" s="59" customFormat="1" ht="93.75" customHeight="1">
      <c r="A20" s="279" t="s">
        <v>303</v>
      </c>
      <c r="B20" s="275" t="s">
        <v>454</v>
      </c>
      <c r="C20" s="275" t="s">
        <v>407</v>
      </c>
      <c r="D20" s="275" t="s">
        <v>455</v>
      </c>
      <c r="E20" s="279" t="s">
        <v>304</v>
      </c>
      <c r="F20" s="279"/>
      <c r="G20" s="279"/>
      <c r="H20" s="279"/>
      <c r="I20" s="279"/>
      <c r="J20" s="279"/>
      <c r="K20" s="279"/>
      <c r="L20" s="279"/>
      <c r="M20" s="356" t="s">
        <v>305</v>
      </c>
      <c r="N20" s="356" t="s">
        <v>306</v>
      </c>
      <c r="O20" s="356" t="s">
        <v>307</v>
      </c>
      <c r="P20" s="356" t="s">
        <v>410</v>
      </c>
      <c r="Q20" s="356" t="s">
        <v>308</v>
      </c>
      <c r="R20" s="356" t="s">
        <v>456</v>
      </c>
      <c r="S20" s="359" t="s">
        <v>309</v>
      </c>
      <c r="T20" s="359"/>
      <c r="U20" s="275" t="s">
        <v>310</v>
      </c>
      <c r="V20" s="356" t="s">
        <v>311</v>
      </c>
      <c r="W20" s="356" t="s">
        <v>312</v>
      </c>
      <c r="X20" s="356" t="s">
        <v>409</v>
      </c>
      <c r="Y20" s="356" t="s">
        <v>313</v>
      </c>
      <c r="Z20" s="356" t="s">
        <v>314</v>
      </c>
      <c r="AA20" s="356" t="s">
        <v>315</v>
      </c>
      <c r="AB20" s="356" t="s">
        <v>316</v>
      </c>
      <c r="AC20" s="356" t="s">
        <v>317</v>
      </c>
      <c r="AD20" s="356" t="s">
        <v>411</v>
      </c>
      <c r="AE20" s="356" t="s">
        <v>457</v>
      </c>
      <c r="AF20" s="279" t="s">
        <v>318</v>
      </c>
      <c r="AG20" s="279"/>
      <c r="AH20" s="279"/>
      <c r="AI20" s="279"/>
      <c r="AJ20" s="279"/>
      <c r="AK20" s="279"/>
      <c r="AL20" s="279" t="s">
        <v>319</v>
      </c>
      <c r="AM20" s="279"/>
      <c r="AN20" s="279"/>
      <c r="AO20" s="279"/>
      <c r="AP20" s="357" t="s">
        <v>458</v>
      </c>
      <c r="AQ20" s="358"/>
      <c r="AR20" s="356" t="s">
        <v>320</v>
      </c>
      <c r="AS20" s="356" t="s">
        <v>321</v>
      </c>
      <c r="AT20" s="356" t="s">
        <v>322</v>
      </c>
      <c r="AU20" s="356" t="s">
        <v>323</v>
      </c>
      <c r="AV20" s="356" t="s">
        <v>324</v>
      </c>
    </row>
    <row r="21" spans="1:48" s="59" customFormat="1" ht="60" customHeight="1">
      <c r="A21" s="279"/>
      <c r="B21" s="287"/>
      <c r="C21" s="287"/>
      <c r="D21" s="287"/>
      <c r="E21" s="356" t="s">
        <v>408</v>
      </c>
      <c r="F21" s="356" t="s">
        <v>286</v>
      </c>
      <c r="G21" s="356" t="s">
        <v>288</v>
      </c>
      <c r="H21" s="356" t="s">
        <v>290</v>
      </c>
      <c r="I21" s="356" t="s">
        <v>412</v>
      </c>
      <c r="J21" s="356" t="s">
        <v>413</v>
      </c>
      <c r="K21" s="356" t="s">
        <v>325</v>
      </c>
      <c r="L21" s="356" t="s">
        <v>136</v>
      </c>
      <c r="M21" s="356"/>
      <c r="N21" s="356"/>
      <c r="O21" s="356"/>
      <c r="P21" s="356"/>
      <c r="Q21" s="356"/>
      <c r="R21" s="356"/>
      <c r="S21" s="356" t="s">
        <v>173</v>
      </c>
      <c r="T21" s="356" t="s">
        <v>174</v>
      </c>
      <c r="U21" s="287"/>
      <c r="V21" s="356"/>
      <c r="W21" s="356"/>
      <c r="X21" s="356"/>
      <c r="Y21" s="356"/>
      <c r="Z21" s="356"/>
      <c r="AA21" s="356"/>
      <c r="AB21" s="356"/>
      <c r="AC21" s="356"/>
      <c r="AD21" s="356"/>
      <c r="AE21" s="356"/>
      <c r="AF21" s="359" t="s">
        <v>326</v>
      </c>
      <c r="AG21" s="359"/>
      <c r="AH21" s="359" t="s">
        <v>327</v>
      </c>
      <c r="AI21" s="359"/>
      <c r="AJ21" s="356" t="s">
        <v>328</v>
      </c>
      <c r="AK21" s="356" t="s">
        <v>329</v>
      </c>
      <c r="AL21" s="356" t="s">
        <v>330</v>
      </c>
      <c r="AM21" s="356" t="s">
        <v>331</v>
      </c>
      <c r="AN21" s="356" t="s">
        <v>332</v>
      </c>
      <c r="AO21" s="356" t="s">
        <v>333</v>
      </c>
      <c r="AP21" s="356" t="s">
        <v>334</v>
      </c>
      <c r="AQ21" s="356" t="s">
        <v>174</v>
      </c>
      <c r="AR21" s="356"/>
      <c r="AS21" s="356"/>
      <c r="AT21" s="356"/>
      <c r="AU21" s="356"/>
      <c r="AV21" s="356"/>
    </row>
    <row r="22" spans="1:48" s="59" customFormat="1" ht="99.75" customHeight="1">
      <c r="A22" s="279"/>
      <c r="B22" s="276"/>
      <c r="C22" s="276"/>
      <c r="D22" s="276"/>
      <c r="E22" s="356"/>
      <c r="F22" s="356"/>
      <c r="G22" s="356"/>
      <c r="H22" s="356"/>
      <c r="I22" s="356"/>
      <c r="J22" s="356"/>
      <c r="K22" s="356"/>
      <c r="L22" s="356"/>
      <c r="M22" s="356"/>
      <c r="N22" s="356"/>
      <c r="O22" s="356"/>
      <c r="P22" s="356"/>
      <c r="Q22" s="356"/>
      <c r="R22" s="356"/>
      <c r="S22" s="356"/>
      <c r="T22" s="356"/>
      <c r="U22" s="276"/>
      <c r="V22" s="356"/>
      <c r="W22" s="356"/>
      <c r="X22" s="356"/>
      <c r="Y22" s="356"/>
      <c r="Z22" s="356"/>
      <c r="AA22" s="356"/>
      <c r="AB22" s="356"/>
      <c r="AC22" s="356"/>
      <c r="AD22" s="356"/>
      <c r="AE22" s="356"/>
      <c r="AF22" s="42" t="s">
        <v>335</v>
      </c>
      <c r="AG22" s="42" t="s">
        <v>336</v>
      </c>
      <c r="AH22" s="42" t="s">
        <v>173</v>
      </c>
      <c r="AI22" s="42" t="s">
        <v>174</v>
      </c>
      <c r="AJ22" s="356"/>
      <c r="AK22" s="356"/>
      <c r="AL22" s="356"/>
      <c r="AM22" s="356"/>
      <c r="AN22" s="356"/>
      <c r="AO22" s="356"/>
      <c r="AP22" s="356"/>
      <c r="AQ22" s="356"/>
      <c r="AR22" s="356"/>
      <c r="AS22" s="356"/>
      <c r="AT22" s="356"/>
      <c r="AU22" s="356"/>
      <c r="AV22" s="356"/>
    </row>
    <row r="23" spans="1:48" s="66" customFormat="1" ht="12.75" customHeight="1">
      <c r="A23" s="35">
        <v>1</v>
      </c>
      <c r="B23" s="35">
        <v>2</v>
      </c>
      <c r="C23" s="35">
        <v>4</v>
      </c>
      <c r="D23" s="35">
        <v>5</v>
      </c>
      <c r="E23" s="35">
        <v>6</v>
      </c>
      <c r="F23" s="35">
        <v>7</v>
      </c>
      <c r="G23" s="35">
        <v>8</v>
      </c>
      <c r="H23" s="35">
        <v>9</v>
      </c>
      <c r="I23" s="35">
        <v>10</v>
      </c>
      <c r="J23" s="35">
        <v>11</v>
      </c>
      <c r="K23" s="35">
        <v>12</v>
      </c>
      <c r="L23" s="35">
        <v>13</v>
      </c>
      <c r="M23" s="35">
        <v>14</v>
      </c>
      <c r="N23" s="35">
        <v>15</v>
      </c>
      <c r="O23" s="35">
        <v>16</v>
      </c>
      <c r="P23" s="35">
        <v>17</v>
      </c>
      <c r="Q23" s="35">
        <v>18</v>
      </c>
      <c r="R23" s="35">
        <v>19</v>
      </c>
      <c r="S23" s="35">
        <v>20</v>
      </c>
      <c r="T23" s="35">
        <v>21</v>
      </c>
      <c r="U23" s="35">
        <v>22</v>
      </c>
      <c r="V23" s="35">
        <v>23</v>
      </c>
      <c r="W23" s="35">
        <v>24</v>
      </c>
      <c r="X23" s="35">
        <v>25</v>
      </c>
      <c r="Y23" s="35">
        <v>26</v>
      </c>
      <c r="Z23" s="35">
        <v>27</v>
      </c>
      <c r="AA23" s="35">
        <v>28</v>
      </c>
      <c r="AB23" s="35">
        <v>29</v>
      </c>
      <c r="AC23" s="35">
        <v>30</v>
      </c>
      <c r="AD23" s="35">
        <v>31</v>
      </c>
      <c r="AE23" s="35">
        <v>32</v>
      </c>
      <c r="AF23" s="35">
        <v>33</v>
      </c>
      <c r="AG23" s="35">
        <v>34</v>
      </c>
      <c r="AH23" s="35">
        <v>35</v>
      </c>
      <c r="AI23" s="35">
        <v>36</v>
      </c>
      <c r="AJ23" s="35">
        <v>37</v>
      </c>
      <c r="AK23" s="35">
        <v>38</v>
      </c>
      <c r="AL23" s="35">
        <v>39</v>
      </c>
      <c r="AM23" s="35">
        <v>40</v>
      </c>
      <c r="AN23" s="35">
        <v>41</v>
      </c>
      <c r="AO23" s="35">
        <v>42</v>
      </c>
      <c r="AP23" s="35">
        <v>43</v>
      </c>
      <c r="AQ23" s="35">
        <v>44</v>
      </c>
      <c r="AR23" s="35">
        <v>45</v>
      </c>
      <c r="AS23" s="35">
        <v>46</v>
      </c>
      <c r="AT23" s="35">
        <v>47</v>
      </c>
      <c r="AU23" s="35">
        <v>48</v>
      </c>
      <c r="AV23" s="35">
        <v>49</v>
      </c>
    </row>
    <row r="24" spans="1:48" s="59" customFormat="1" ht="15.75">
      <c r="A24" s="34" t="s">
        <v>124</v>
      </c>
      <c r="B24" s="34" t="s">
        <v>124</v>
      </c>
      <c r="C24" s="34" t="s">
        <v>124</v>
      </c>
      <c r="D24" s="34" t="s">
        <v>124</v>
      </c>
      <c r="E24" s="34" t="s">
        <v>124</v>
      </c>
      <c r="F24" s="34" t="s">
        <v>124</v>
      </c>
      <c r="G24" s="34" t="s">
        <v>124</v>
      </c>
      <c r="H24" s="34" t="s">
        <v>124</v>
      </c>
      <c r="I24" s="34" t="s">
        <v>124</v>
      </c>
      <c r="J24" s="34" t="s">
        <v>124</v>
      </c>
      <c r="K24" s="34" t="s">
        <v>124</v>
      </c>
      <c r="L24" s="34" t="s">
        <v>124</v>
      </c>
      <c r="M24" s="34" t="s">
        <v>124</v>
      </c>
      <c r="N24" s="34" t="s">
        <v>124</v>
      </c>
      <c r="O24" s="34" t="s">
        <v>124</v>
      </c>
      <c r="P24" s="34" t="s">
        <v>124</v>
      </c>
      <c r="Q24" s="34" t="s">
        <v>124</v>
      </c>
      <c r="R24" s="34" t="s">
        <v>124</v>
      </c>
      <c r="S24" s="34" t="s">
        <v>124</v>
      </c>
      <c r="T24" s="34" t="s">
        <v>124</v>
      </c>
      <c r="U24" s="34" t="s">
        <v>124</v>
      </c>
      <c r="V24" s="34" t="s">
        <v>124</v>
      </c>
      <c r="W24" s="34" t="s">
        <v>124</v>
      </c>
      <c r="X24" s="34" t="s">
        <v>124</v>
      </c>
      <c r="Y24" s="34" t="s">
        <v>124</v>
      </c>
      <c r="Z24" s="34" t="s">
        <v>124</v>
      </c>
      <c r="AA24" s="34" t="s">
        <v>124</v>
      </c>
      <c r="AB24" s="34" t="s">
        <v>124</v>
      </c>
      <c r="AC24" s="34" t="s">
        <v>124</v>
      </c>
      <c r="AD24" s="34" t="s">
        <v>124</v>
      </c>
      <c r="AE24" s="34" t="s">
        <v>124</v>
      </c>
      <c r="AF24" s="34" t="s">
        <v>124</v>
      </c>
      <c r="AG24" s="34" t="s">
        <v>124</v>
      </c>
      <c r="AH24" s="34" t="s">
        <v>124</v>
      </c>
      <c r="AI24" s="34" t="s">
        <v>124</v>
      </c>
      <c r="AJ24" s="34" t="s">
        <v>124</v>
      </c>
      <c r="AK24" s="34" t="s">
        <v>124</v>
      </c>
      <c r="AL24" s="34" t="s">
        <v>124</v>
      </c>
      <c r="AM24" s="34" t="s">
        <v>124</v>
      </c>
      <c r="AN24" s="34" t="s">
        <v>124</v>
      </c>
      <c r="AO24" s="34" t="s">
        <v>124</v>
      </c>
      <c r="AP24" s="85" t="s">
        <v>124</v>
      </c>
      <c r="AQ24" s="85" t="s">
        <v>124</v>
      </c>
      <c r="AR24" s="34" t="s">
        <v>124</v>
      </c>
      <c r="AS24" s="34" t="s">
        <v>124</v>
      </c>
      <c r="AT24" s="34" t="s">
        <v>124</v>
      </c>
      <c r="AU24" s="34" t="s">
        <v>124</v>
      </c>
      <c r="AV24" s="34" t="s">
        <v>124</v>
      </c>
    </row>
    <row r="25" spans="1:48" ht="11.45" customHeight="1"/>
    <row r="26" spans="1:48" ht="11.45" customHeight="1">
      <c r="A26" s="46" t="s">
        <v>453</v>
      </c>
    </row>
    <row r="27" spans="1:48" ht="11.45" customHeight="1"/>
  </sheetData>
  <mergeCells count="60">
    <mergeCell ref="A18:AV18"/>
    <mergeCell ref="A16:AV16"/>
    <mergeCell ref="A15:AV15"/>
    <mergeCell ref="A13:AV13"/>
    <mergeCell ref="A12:AV12"/>
    <mergeCell ref="AF21:AG21"/>
    <mergeCell ref="R20:R22"/>
    <mergeCell ref="S20:T20"/>
    <mergeCell ref="U20:U22"/>
    <mergeCell ref="AN21:AN22"/>
    <mergeCell ref="AH21:AI21"/>
    <mergeCell ref="Z20:Z22"/>
    <mergeCell ref="AA20:AA22"/>
    <mergeCell ref="W20:W22"/>
    <mergeCell ref="X20:X22"/>
    <mergeCell ref="Y20:Y22"/>
    <mergeCell ref="S21:S22"/>
    <mergeCell ref="T21:T22"/>
    <mergeCell ref="E21:E22"/>
    <mergeCell ref="F21:F22"/>
    <mergeCell ref="G21:G22"/>
    <mergeCell ref="H21:H22"/>
    <mergeCell ref="I21:I22"/>
    <mergeCell ref="AV20:AV22"/>
    <mergeCell ref="AB20:AB22"/>
    <mergeCell ref="AC20:AC22"/>
    <mergeCell ref="AD20:AD22"/>
    <mergeCell ref="AE20:AE22"/>
    <mergeCell ref="AF20:AK20"/>
    <mergeCell ref="AL20:AO20"/>
    <mergeCell ref="AJ21:AJ22"/>
    <mergeCell ref="AK21:AK22"/>
    <mergeCell ref="AL21:AL22"/>
    <mergeCell ref="AM21:AM22"/>
    <mergeCell ref="AP20:AQ20"/>
    <mergeCell ref="AR20:AR22"/>
    <mergeCell ref="AO21:AO22"/>
    <mergeCell ref="AP21:AP22"/>
    <mergeCell ref="AQ21:AQ22"/>
    <mergeCell ref="J21:J22"/>
    <mergeCell ref="V20:V22"/>
    <mergeCell ref="O20:O22"/>
    <mergeCell ref="P20:P22"/>
    <mergeCell ref="Q20:Q22"/>
    <mergeCell ref="A10:AV10"/>
    <mergeCell ref="A9:AV9"/>
    <mergeCell ref="A7:AV7"/>
    <mergeCell ref="A5:AV5"/>
    <mergeCell ref="AS20:AS22"/>
    <mergeCell ref="AT20:AT22"/>
    <mergeCell ref="AU20:AU22"/>
    <mergeCell ref="A20:A22"/>
    <mergeCell ref="B20:B22"/>
    <mergeCell ref="C20:C22"/>
    <mergeCell ref="D20:D22"/>
    <mergeCell ref="E20:L20"/>
    <mergeCell ref="M20:M22"/>
    <mergeCell ref="N20:N22"/>
    <mergeCell ref="K21:K22"/>
    <mergeCell ref="L21:L22"/>
  </mergeCells>
  <pageMargins left="7.874015748031496E-2" right="7.874015748031496E-2" top="0.74803149606299213" bottom="0.74803149606299213" header="0.31496062992125984" footer="0.31496062992125984"/>
  <pageSetup paperSize="9" scale="53" fitToHeight="0" orientation="landscape" r:id="rId1"/>
  <colBreaks count="1" manualBreakCount="1">
    <brk id="48" max="1048575" man="1"/>
  </colBreaks>
</worksheet>
</file>

<file path=xl/worksheets/sheet12.xml><?xml version="1.0" encoding="utf-8"?>
<worksheet xmlns="http://schemas.openxmlformats.org/spreadsheetml/2006/main" xmlns:r="http://schemas.openxmlformats.org/officeDocument/2006/relationships">
  <sheetPr>
    <tabColor theme="3" tint="0.79998168889431442"/>
    <pageSetUpPr fitToPage="1"/>
  </sheetPr>
  <dimension ref="A1:AA64"/>
  <sheetViews>
    <sheetView showGridLines="0" workbookViewId="0"/>
  </sheetViews>
  <sheetFormatPr defaultColWidth="0" defaultRowHeight="15" zeroHeight="1"/>
  <cols>
    <col min="1" max="5" width="9" style="3" customWidth="1"/>
    <col min="6" max="6" width="22.85546875" style="3" customWidth="1"/>
    <col min="7" max="11" width="9" style="3" customWidth="1"/>
    <col min="12" max="12" width="26.42578125" style="3" customWidth="1"/>
    <col min="13" max="13" width="9" style="1" customWidth="1"/>
    <col min="14" max="27" width="9" style="1" hidden="1" customWidth="1"/>
    <col min="28" max="16384" width="9" hidden="1"/>
  </cols>
  <sheetData>
    <row r="1" spans="1:12" customFormat="1" ht="15.95" customHeight="1">
      <c r="A1" s="3"/>
      <c r="B1" s="3"/>
      <c r="C1" s="2" t="s">
        <v>125</v>
      </c>
      <c r="D1" s="3"/>
      <c r="E1" s="3"/>
      <c r="F1" s="3"/>
      <c r="G1" s="3"/>
      <c r="H1" s="3"/>
      <c r="I1" s="3"/>
      <c r="J1" s="3"/>
      <c r="K1" s="2" t="s">
        <v>0</v>
      </c>
      <c r="L1" s="3"/>
    </row>
    <row r="2" spans="1:12" customFormat="1" ht="15.95" customHeight="1">
      <c r="A2" s="3"/>
      <c r="B2" s="3"/>
      <c r="C2" s="2" t="s">
        <v>125</v>
      </c>
      <c r="D2" s="3"/>
      <c r="E2" s="3"/>
      <c r="F2" s="3"/>
      <c r="G2" s="3"/>
      <c r="H2" s="3"/>
      <c r="I2" s="3"/>
      <c r="J2" s="3"/>
      <c r="K2" s="2" t="s">
        <v>1</v>
      </c>
      <c r="L2" s="3"/>
    </row>
    <row r="3" spans="1:12" customFormat="1" ht="15.95" customHeight="1">
      <c r="A3" s="3"/>
      <c r="B3" s="3"/>
      <c r="C3" s="2" t="s">
        <v>125</v>
      </c>
      <c r="D3" s="3"/>
      <c r="E3" s="3"/>
      <c r="F3" s="3"/>
      <c r="G3" s="3"/>
      <c r="H3" s="3"/>
      <c r="I3" s="3"/>
      <c r="J3" s="3"/>
      <c r="K3" s="2" t="s">
        <v>2</v>
      </c>
      <c r="L3" s="3"/>
    </row>
    <row r="4" spans="1:12" customFormat="1" ht="11.45" customHeight="1">
      <c r="A4" s="3"/>
      <c r="B4" s="3"/>
      <c r="C4" s="3"/>
      <c r="D4" s="3"/>
      <c r="E4" s="3"/>
      <c r="F4" s="3"/>
      <c r="G4" s="3"/>
      <c r="H4" s="3"/>
      <c r="I4" s="3"/>
      <c r="J4" s="3"/>
      <c r="K4" s="3"/>
      <c r="L4" s="3"/>
    </row>
    <row r="5" spans="1:12" customFormat="1" ht="15.95" customHeight="1">
      <c r="A5" s="361" t="s">
        <v>466</v>
      </c>
      <c r="B5" s="361"/>
      <c r="C5" s="361"/>
      <c r="D5" s="361"/>
      <c r="E5" s="361"/>
      <c r="F5" s="361"/>
      <c r="G5" s="361"/>
      <c r="H5" s="361"/>
      <c r="I5" s="361"/>
      <c r="J5" s="361"/>
      <c r="K5" s="361"/>
      <c r="L5" s="361"/>
    </row>
    <row r="6" spans="1:12" customFormat="1" ht="11.45" customHeight="1">
      <c r="A6" s="3"/>
      <c r="B6" s="3"/>
      <c r="C6" s="3"/>
      <c r="D6" s="3"/>
      <c r="E6" s="3"/>
      <c r="F6" s="3"/>
      <c r="G6" s="3"/>
      <c r="H6" s="3"/>
      <c r="I6" s="3"/>
      <c r="J6" s="3"/>
      <c r="K6" s="3"/>
      <c r="L6" s="3"/>
    </row>
    <row r="7" spans="1:12" customFormat="1" ht="18.95" customHeight="1">
      <c r="A7" s="362" t="s">
        <v>3</v>
      </c>
      <c r="B7" s="362"/>
      <c r="C7" s="362"/>
      <c r="D7" s="362"/>
      <c r="E7" s="362"/>
      <c r="F7" s="362"/>
      <c r="G7" s="362"/>
      <c r="H7" s="362"/>
      <c r="I7" s="362"/>
      <c r="J7" s="362"/>
      <c r="K7" s="362"/>
      <c r="L7" s="362"/>
    </row>
    <row r="8" spans="1:12" customFormat="1" ht="11.45" customHeight="1">
      <c r="A8" s="3"/>
      <c r="B8" s="3"/>
      <c r="C8" s="3"/>
      <c r="D8" s="3"/>
      <c r="E8" s="3"/>
      <c r="F8" s="3"/>
      <c r="G8" s="3"/>
      <c r="H8" s="3"/>
      <c r="I8" s="3"/>
      <c r="J8" s="3"/>
      <c r="K8" s="3"/>
      <c r="L8" s="3"/>
    </row>
    <row r="9" spans="1:12" customFormat="1" ht="15.95" customHeight="1">
      <c r="A9" s="361" t="s">
        <v>377</v>
      </c>
      <c r="B9" s="361"/>
      <c r="C9" s="361"/>
      <c r="D9" s="361"/>
      <c r="E9" s="361"/>
      <c r="F9" s="361"/>
      <c r="G9" s="361"/>
      <c r="H9" s="361"/>
      <c r="I9" s="361"/>
      <c r="J9" s="361"/>
      <c r="K9" s="361"/>
      <c r="L9" s="361"/>
    </row>
    <row r="10" spans="1:12" customFormat="1" ht="15.95" customHeight="1">
      <c r="A10" s="363" t="s">
        <v>4</v>
      </c>
      <c r="B10" s="363"/>
      <c r="C10" s="363"/>
      <c r="D10" s="363"/>
      <c r="E10" s="363"/>
      <c r="F10" s="363"/>
      <c r="G10" s="363"/>
      <c r="H10" s="363"/>
      <c r="I10" s="363"/>
      <c r="J10" s="363"/>
      <c r="K10" s="363"/>
      <c r="L10" s="363"/>
    </row>
    <row r="11" spans="1:12" customFormat="1" ht="11.45" customHeight="1">
      <c r="A11" s="3"/>
      <c r="B11" s="3"/>
      <c r="C11" s="3"/>
      <c r="D11" s="3"/>
      <c r="E11" s="3"/>
      <c r="F11" s="3"/>
      <c r="G11" s="3"/>
      <c r="H11" s="3"/>
      <c r="I11" s="3"/>
      <c r="J11" s="3"/>
      <c r="K11" s="3"/>
      <c r="L11" s="3"/>
    </row>
    <row r="12" spans="1:12" customFormat="1" ht="15.95" customHeight="1">
      <c r="A12" s="361" t="str">
        <f>'1. паспорт местоположение '!A12:C12</f>
        <v>J_BGES-1.5-1</v>
      </c>
      <c r="B12" s="361"/>
      <c r="C12" s="361"/>
      <c r="D12" s="361"/>
      <c r="E12" s="361"/>
      <c r="F12" s="361"/>
      <c r="G12" s="361"/>
      <c r="H12" s="361"/>
      <c r="I12" s="361"/>
      <c r="J12" s="361"/>
      <c r="K12" s="361"/>
      <c r="L12" s="361"/>
    </row>
    <row r="13" spans="1:12" customFormat="1" ht="15.95" customHeight="1">
      <c r="A13" s="363" t="s">
        <v>5</v>
      </c>
      <c r="B13" s="363"/>
      <c r="C13" s="363"/>
      <c r="D13" s="363"/>
      <c r="E13" s="363"/>
      <c r="F13" s="363"/>
      <c r="G13" s="363"/>
      <c r="H13" s="363"/>
      <c r="I13" s="363"/>
      <c r="J13" s="363"/>
      <c r="K13" s="363"/>
      <c r="L13" s="363"/>
    </row>
    <row r="14" spans="1:12" customFormat="1" ht="11.45" customHeight="1">
      <c r="A14" s="3"/>
      <c r="B14" s="3"/>
      <c r="C14" s="3"/>
      <c r="D14" s="3"/>
      <c r="E14" s="3"/>
      <c r="F14" s="3"/>
      <c r="G14" s="3"/>
      <c r="H14" s="3"/>
      <c r="I14" s="3"/>
      <c r="J14" s="3"/>
      <c r="K14" s="3"/>
      <c r="L14" s="3"/>
    </row>
    <row r="15" spans="1:12" customFormat="1" ht="15.95" customHeight="1">
      <c r="A15" s="360" t="str">
        <f>'1. паспорт местоположение '!A15:C15</f>
        <v>Монтаж интеллектуальной системы учета в МКД (38 639 ед.)</v>
      </c>
      <c r="B15" s="360"/>
      <c r="C15" s="360"/>
      <c r="D15" s="360"/>
      <c r="E15" s="360"/>
      <c r="F15" s="360"/>
      <c r="G15" s="360"/>
      <c r="H15" s="360"/>
      <c r="I15" s="360"/>
      <c r="J15" s="360"/>
      <c r="K15" s="360"/>
      <c r="L15" s="360"/>
    </row>
    <row r="16" spans="1:12" customFormat="1" ht="15.95" customHeight="1">
      <c r="A16" s="363" t="s">
        <v>6</v>
      </c>
      <c r="B16" s="363"/>
      <c r="C16" s="363"/>
      <c r="D16" s="363"/>
      <c r="E16" s="363"/>
      <c r="F16" s="363"/>
      <c r="G16" s="363"/>
      <c r="H16" s="363"/>
      <c r="I16" s="363"/>
      <c r="J16" s="363"/>
      <c r="K16" s="363"/>
      <c r="L16" s="363"/>
    </row>
    <row r="17" spans="1:27" ht="11.45" customHeight="1">
      <c r="N17"/>
      <c r="O17"/>
      <c r="P17"/>
      <c r="Q17"/>
      <c r="R17"/>
      <c r="S17"/>
      <c r="T17"/>
      <c r="U17"/>
      <c r="V17"/>
      <c r="W17"/>
      <c r="X17"/>
      <c r="Y17"/>
      <c r="Z17"/>
      <c r="AA17"/>
    </row>
    <row r="18" spans="1:27" ht="18.95" customHeight="1">
      <c r="A18" s="364" t="s">
        <v>472</v>
      </c>
      <c r="B18" s="364"/>
      <c r="C18" s="364"/>
      <c r="D18" s="364"/>
      <c r="E18" s="364"/>
      <c r="F18" s="364"/>
      <c r="G18" s="364"/>
      <c r="H18" s="364"/>
      <c r="I18" s="364"/>
      <c r="J18" s="364"/>
      <c r="K18" s="364"/>
      <c r="L18" s="364"/>
      <c r="N18"/>
      <c r="O18"/>
      <c r="P18"/>
      <c r="Q18"/>
      <c r="R18"/>
      <c r="S18"/>
      <c r="T18"/>
      <c r="U18"/>
      <c r="V18"/>
      <c r="W18"/>
      <c r="X18"/>
      <c r="Y18"/>
      <c r="Z18"/>
      <c r="AA18"/>
    </row>
    <row r="19" spans="1:27"/>
    <row r="20" spans="1:27" ht="37.5" customHeight="1">
      <c r="A20" s="365" t="s">
        <v>337</v>
      </c>
      <c r="B20" s="365"/>
      <c r="C20" s="365"/>
      <c r="D20" s="365"/>
      <c r="E20" s="365"/>
      <c r="F20" s="365"/>
      <c r="G20" s="366" t="str">
        <f>A15</f>
        <v>Монтаж интеллектуальной системы учета в МКД (38 639 ед.)</v>
      </c>
      <c r="H20" s="366"/>
      <c r="I20" s="366"/>
      <c r="J20" s="366"/>
      <c r="K20" s="366"/>
      <c r="L20" s="366"/>
      <c r="M20" s="1" t="s">
        <v>125</v>
      </c>
      <c r="N20"/>
      <c r="O20"/>
      <c r="P20"/>
      <c r="Q20"/>
      <c r="R20"/>
      <c r="S20"/>
      <c r="T20"/>
      <c r="U20"/>
      <c r="V20"/>
      <c r="W20"/>
      <c r="X20"/>
      <c r="Y20"/>
      <c r="Z20"/>
      <c r="AA20"/>
    </row>
    <row r="21" spans="1:27" ht="15.95" customHeight="1">
      <c r="A21" s="365" t="s">
        <v>338</v>
      </c>
      <c r="B21" s="365"/>
      <c r="C21" s="365"/>
      <c r="D21" s="365"/>
      <c r="E21" s="365"/>
      <c r="F21" s="365"/>
      <c r="G21" s="366" t="s">
        <v>390</v>
      </c>
      <c r="H21" s="366"/>
      <c r="I21" s="366"/>
      <c r="J21" s="366"/>
      <c r="K21" s="366"/>
      <c r="L21" s="366"/>
      <c r="N21"/>
      <c r="O21"/>
      <c r="P21"/>
      <c r="Q21"/>
      <c r="R21"/>
      <c r="S21"/>
      <c r="T21"/>
      <c r="U21"/>
      <c r="V21"/>
      <c r="W21"/>
      <c r="X21"/>
      <c r="Y21"/>
      <c r="Z21"/>
      <c r="AA21"/>
    </row>
    <row r="22" spans="1:27" ht="15.95" customHeight="1">
      <c r="A22" s="365" t="s">
        <v>339</v>
      </c>
      <c r="B22" s="365"/>
      <c r="C22" s="365"/>
      <c r="D22" s="365"/>
      <c r="E22" s="365"/>
      <c r="F22" s="365"/>
      <c r="G22" s="366" t="s">
        <v>340</v>
      </c>
      <c r="H22" s="366"/>
      <c r="I22" s="366"/>
      <c r="J22" s="366"/>
      <c r="K22" s="366"/>
      <c r="L22" s="366"/>
      <c r="N22"/>
      <c r="O22"/>
      <c r="P22"/>
      <c r="Q22"/>
      <c r="R22"/>
      <c r="S22"/>
      <c r="T22"/>
      <c r="U22"/>
      <c r="V22"/>
      <c r="W22"/>
      <c r="X22"/>
      <c r="Y22"/>
      <c r="Z22"/>
      <c r="AA22"/>
    </row>
    <row r="23" spans="1:27" ht="15.95" customHeight="1">
      <c r="A23" s="365" t="s">
        <v>341</v>
      </c>
      <c r="B23" s="365"/>
      <c r="C23" s="365"/>
      <c r="D23" s="365"/>
      <c r="E23" s="365"/>
      <c r="F23" s="365"/>
      <c r="G23" s="367" t="s">
        <v>124</v>
      </c>
      <c r="H23" s="367"/>
      <c r="I23" s="367"/>
      <c r="J23" s="367"/>
      <c r="K23" s="367"/>
      <c r="L23" s="367"/>
      <c r="N23"/>
      <c r="O23"/>
      <c r="P23"/>
      <c r="Q23"/>
      <c r="R23"/>
      <c r="S23"/>
      <c r="T23"/>
      <c r="U23"/>
      <c r="V23"/>
      <c r="W23"/>
      <c r="X23"/>
      <c r="Y23"/>
      <c r="Z23"/>
      <c r="AA23"/>
    </row>
    <row r="24" spans="1:27" ht="15.95" customHeight="1">
      <c r="A24" s="365" t="s">
        <v>342</v>
      </c>
      <c r="B24" s="365"/>
      <c r="C24" s="365"/>
      <c r="D24" s="365"/>
      <c r="E24" s="365"/>
      <c r="F24" s="365"/>
      <c r="G24" s="368" t="s">
        <v>2744</v>
      </c>
      <c r="H24" s="368"/>
      <c r="I24" s="368"/>
      <c r="J24" s="368"/>
      <c r="K24" s="368"/>
      <c r="L24" s="368"/>
      <c r="N24"/>
      <c r="O24"/>
      <c r="P24"/>
      <c r="Q24"/>
      <c r="R24"/>
      <c r="S24"/>
      <c r="T24"/>
      <c r="U24"/>
      <c r="V24"/>
      <c r="W24"/>
      <c r="X24"/>
      <c r="Y24"/>
      <c r="Z24"/>
      <c r="AA24"/>
    </row>
    <row r="25" spans="1:27" ht="15.95" customHeight="1">
      <c r="A25" s="365" t="s">
        <v>343</v>
      </c>
      <c r="B25" s="365"/>
      <c r="C25" s="365"/>
      <c r="D25" s="365"/>
      <c r="E25" s="365"/>
      <c r="F25" s="365"/>
      <c r="G25" s="367" t="s">
        <v>97</v>
      </c>
      <c r="H25" s="367"/>
      <c r="I25" s="367"/>
      <c r="J25" s="367"/>
      <c r="K25" s="367"/>
      <c r="L25" s="367"/>
      <c r="N25"/>
      <c r="O25"/>
      <c r="P25"/>
      <c r="Q25"/>
      <c r="R25"/>
      <c r="S25"/>
      <c r="T25"/>
      <c r="U25"/>
      <c r="V25"/>
      <c r="W25"/>
      <c r="X25"/>
      <c r="Y25"/>
      <c r="Z25"/>
      <c r="AA25"/>
    </row>
    <row r="26" spans="1:27" ht="15.95" customHeight="1">
      <c r="A26" s="369" t="s">
        <v>473</v>
      </c>
      <c r="B26" s="369"/>
      <c r="C26" s="369"/>
      <c r="D26" s="369"/>
      <c r="E26" s="369"/>
      <c r="F26" s="369"/>
      <c r="G26" s="370">
        <v>673.13683613000001</v>
      </c>
      <c r="H26" s="370"/>
      <c r="I26" s="370"/>
      <c r="J26" s="370"/>
      <c r="K26" s="370"/>
      <c r="L26" s="370"/>
      <c r="N26"/>
      <c r="O26"/>
      <c r="P26"/>
      <c r="Q26"/>
      <c r="R26"/>
      <c r="S26"/>
      <c r="T26"/>
      <c r="U26"/>
      <c r="V26"/>
      <c r="W26"/>
      <c r="X26"/>
      <c r="Y26"/>
      <c r="Z26"/>
      <c r="AA26"/>
    </row>
    <row r="27" spans="1:27" ht="62.25" customHeight="1">
      <c r="A27" s="365" t="s">
        <v>344</v>
      </c>
      <c r="B27" s="365"/>
      <c r="C27" s="365"/>
      <c r="D27" s="365"/>
      <c r="E27" s="365"/>
      <c r="F27" s="365"/>
      <c r="G27" s="371" t="s">
        <v>481</v>
      </c>
      <c r="H27" s="372"/>
      <c r="I27" s="372"/>
      <c r="J27" s="372"/>
      <c r="K27" s="372"/>
      <c r="L27" s="373"/>
      <c r="N27"/>
      <c r="O27"/>
      <c r="P27"/>
      <c r="Q27"/>
      <c r="R27"/>
      <c r="S27"/>
      <c r="T27"/>
      <c r="U27"/>
      <c r="V27"/>
      <c r="W27"/>
      <c r="X27"/>
      <c r="Y27"/>
      <c r="Z27"/>
      <c r="AA27"/>
    </row>
    <row r="28" spans="1:27" ht="15.95" customHeight="1">
      <c r="A28" s="365" t="s">
        <v>345</v>
      </c>
      <c r="B28" s="365"/>
      <c r="C28" s="365"/>
      <c r="D28" s="365"/>
      <c r="E28" s="365"/>
      <c r="F28" s="365"/>
      <c r="G28" s="374" t="s">
        <v>124</v>
      </c>
      <c r="H28" s="374"/>
      <c r="I28" s="374"/>
      <c r="J28" s="374"/>
      <c r="K28" s="374"/>
      <c r="L28" s="374"/>
      <c r="N28"/>
      <c r="O28"/>
      <c r="P28"/>
      <c r="Q28"/>
      <c r="R28"/>
      <c r="S28"/>
      <c r="T28"/>
      <c r="U28"/>
      <c r="V28"/>
      <c r="W28"/>
      <c r="X28"/>
      <c r="Y28"/>
      <c r="Z28"/>
      <c r="AA28"/>
    </row>
    <row r="29" spans="1:27" ht="29.1" customHeight="1">
      <c r="A29" s="375" t="s">
        <v>346</v>
      </c>
      <c r="B29" s="375"/>
      <c r="C29" s="375"/>
      <c r="D29" s="375"/>
      <c r="E29" s="375"/>
      <c r="F29" s="375"/>
      <c r="G29" s="376" t="s">
        <v>124</v>
      </c>
      <c r="H29" s="376"/>
      <c r="I29" s="376"/>
      <c r="J29" s="376"/>
      <c r="K29" s="376"/>
      <c r="L29" s="376"/>
      <c r="N29"/>
      <c r="O29"/>
      <c r="P29"/>
      <c r="Q29"/>
      <c r="R29"/>
      <c r="S29"/>
      <c r="T29"/>
      <c r="U29"/>
      <c r="V29"/>
      <c r="W29"/>
      <c r="X29"/>
      <c r="Y29"/>
      <c r="Z29"/>
      <c r="AA29"/>
    </row>
    <row r="30" spans="1:27" ht="15.95" customHeight="1">
      <c r="A30" s="377" t="s">
        <v>347</v>
      </c>
      <c r="B30" s="377"/>
      <c r="C30" s="377"/>
      <c r="D30" s="377"/>
      <c r="E30" s="377"/>
      <c r="F30" s="377"/>
      <c r="G30" s="376" t="s">
        <v>124</v>
      </c>
      <c r="H30" s="376"/>
      <c r="I30" s="376"/>
      <c r="J30" s="376"/>
      <c r="K30" s="376"/>
      <c r="L30" s="376"/>
      <c r="N30"/>
      <c r="O30"/>
      <c r="P30"/>
      <c r="Q30"/>
      <c r="R30"/>
      <c r="S30"/>
      <c r="T30"/>
      <c r="U30"/>
      <c r="V30"/>
      <c r="W30"/>
      <c r="X30"/>
      <c r="Y30"/>
      <c r="Z30"/>
      <c r="AA30"/>
    </row>
    <row r="31" spans="1:27" ht="29.1" customHeight="1">
      <c r="A31" s="375" t="s">
        <v>348</v>
      </c>
      <c r="B31" s="375"/>
      <c r="C31" s="375"/>
      <c r="D31" s="375"/>
      <c r="E31" s="375"/>
      <c r="F31" s="375"/>
      <c r="G31" s="376" t="s">
        <v>124</v>
      </c>
      <c r="H31" s="376"/>
      <c r="I31" s="376"/>
      <c r="J31" s="376"/>
      <c r="K31" s="376"/>
      <c r="L31" s="376"/>
      <c r="N31"/>
      <c r="O31"/>
      <c r="P31"/>
      <c r="Q31"/>
      <c r="R31"/>
      <c r="S31"/>
      <c r="T31"/>
      <c r="U31"/>
      <c r="V31"/>
      <c r="W31"/>
      <c r="X31"/>
      <c r="Y31"/>
      <c r="Z31"/>
      <c r="AA31"/>
    </row>
    <row r="32" spans="1:27" ht="15.95" customHeight="1">
      <c r="A32" s="377" t="s">
        <v>347</v>
      </c>
      <c r="B32" s="377"/>
      <c r="C32" s="377"/>
      <c r="D32" s="377"/>
      <c r="E32" s="377"/>
      <c r="F32" s="377"/>
      <c r="G32" s="376" t="s">
        <v>124</v>
      </c>
      <c r="H32" s="376"/>
      <c r="I32" s="376"/>
      <c r="J32" s="376"/>
      <c r="K32" s="376"/>
      <c r="L32" s="376"/>
      <c r="N32"/>
      <c r="O32"/>
      <c r="P32"/>
      <c r="Q32"/>
      <c r="R32"/>
      <c r="S32"/>
      <c r="T32"/>
      <c r="U32"/>
      <c r="V32"/>
      <c r="W32"/>
      <c r="X32"/>
      <c r="Y32"/>
      <c r="Z32"/>
      <c r="AA32"/>
    </row>
    <row r="33" spans="1:12" customFormat="1" ht="15.95" customHeight="1">
      <c r="A33" s="377" t="s">
        <v>349</v>
      </c>
      <c r="B33" s="377"/>
      <c r="C33" s="377"/>
      <c r="D33" s="377"/>
      <c r="E33" s="377"/>
      <c r="F33" s="377"/>
      <c r="G33" s="376" t="s">
        <v>124</v>
      </c>
      <c r="H33" s="376"/>
      <c r="I33" s="376"/>
      <c r="J33" s="376"/>
      <c r="K33" s="376"/>
      <c r="L33" s="376"/>
    </row>
    <row r="34" spans="1:12" customFormat="1" ht="15.95" customHeight="1">
      <c r="A34" s="377" t="s">
        <v>350</v>
      </c>
      <c r="B34" s="377"/>
      <c r="C34" s="377"/>
      <c r="D34" s="377"/>
      <c r="E34" s="377"/>
      <c r="F34" s="377"/>
      <c r="G34" s="376" t="s">
        <v>124</v>
      </c>
      <c r="H34" s="376"/>
      <c r="I34" s="376"/>
      <c r="J34" s="376"/>
      <c r="K34" s="376"/>
      <c r="L34" s="376"/>
    </row>
    <row r="35" spans="1:12" customFormat="1" ht="15.95" customHeight="1">
      <c r="A35" s="377" t="s">
        <v>351</v>
      </c>
      <c r="B35" s="377"/>
      <c r="C35" s="377"/>
      <c r="D35" s="377"/>
      <c r="E35" s="377"/>
      <c r="F35" s="377"/>
      <c r="G35" s="376" t="s">
        <v>124</v>
      </c>
      <c r="H35" s="376"/>
      <c r="I35" s="376"/>
      <c r="J35" s="376"/>
      <c r="K35" s="376"/>
      <c r="L35" s="376"/>
    </row>
    <row r="36" spans="1:12" customFormat="1" ht="15.95" customHeight="1">
      <c r="A36" s="378" t="s">
        <v>352</v>
      </c>
      <c r="B36" s="378"/>
      <c r="C36" s="378"/>
      <c r="D36" s="378"/>
      <c r="E36" s="378"/>
      <c r="F36" s="378"/>
      <c r="G36" s="379" t="s">
        <v>124</v>
      </c>
      <c r="H36" s="379"/>
      <c r="I36" s="379"/>
      <c r="J36" s="379"/>
      <c r="K36" s="379"/>
      <c r="L36" s="379"/>
    </row>
    <row r="37" spans="1:12" customFormat="1" ht="15.95" customHeight="1">
      <c r="A37" s="378" t="s">
        <v>462</v>
      </c>
      <c r="B37" s="378"/>
      <c r="C37" s="378"/>
      <c r="D37" s="378"/>
      <c r="E37" s="378"/>
      <c r="F37" s="378"/>
      <c r="G37" s="370" t="s">
        <v>124</v>
      </c>
      <c r="H37" s="370"/>
      <c r="I37" s="370"/>
      <c r="J37" s="370"/>
      <c r="K37" s="370"/>
      <c r="L37" s="370"/>
    </row>
    <row r="38" spans="1:12" customFormat="1" ht="15.95" customHeight="1">
      <c r="A38" s="378" t="s">
        <v>353</v>
      </c>
      <c r="B38" s="378"/>
      <c r="C38" s="378"/>
      <c r="D38" s="378"/>
      <c r="E38" s="378"/>
      <c r="F38" s="378"/>
      <c r="G38" s="380" t="s">
        <v>124</v>
      </c>
      <c r="H38" s="380"/>
      <c r="I38" s="380"/>
      <c r="J38" s="380"/>
      <c r="K38" s="380"/>
      <c r="L38" s="380"/>
    </row>
    <row r="39" spans="1:12" customFormat="1" ht="15.95" customHeight="1">
      <c r="A39" s="378" t="s">
        <v>463</v>
      </c>
      <c r="B39" s="378"/>
      <c r="C39" s="378"/>
      <c r="D39" s="378"/>
      <c r="E39" s="378"/>
      <c r="F39" s="378"/>
      <c r="G39" s="370" t="s">
        <v>124</v>
      </c>
      <c r="H39" s="370"/>
      <c r="I39" s="370"/>
      <c r="J39" s="370"/>
      <c r="K39" s="370"/>
      <c r="L39" s="370"/>
    </row>
    <row r="40" spans="1:12" customFormat="1" ht="15.95" customHeight="1">
      <c r="A40" s="375" t="s">
        <v>354</v>
      </c>
      <c r="B40" s="375"/>
      <c r="C40" s="375"/>
      <c r="D40" s="375"/>
      <c r="E40" s="375"/>
      <c r="F40" s="375"/>
      <c r="G40" s="376" t="s">
        <v>124</v>
      </c>
      <c r="H40" s="376"/>
      <c r="I40" s="376"/>
      <c r="J40" s="376"/>
      <c r="K40" s="376"/>
      <c r="L40" s="376"/>
    </row>
    <row r="41" spans="1:12" customFormat="1" ht="15.95" customHeight="1">
      <c r="A41" s="381" t="s">
        <v>355</v>
      </c>
      <c r="B41" s="381"/>
      <c r="C41" s="381"/>
      <c r="D41" s="381"/>
      <c r="E41" s="381"/>
      <c r="F41" s="381"/>
      <c r="G41" s="376" t="s">
        <v>124</v>
      </c>
      <c r="H41" s="376"/>
      <c r="I41" s="376"/>
      <c r="J41" s="376"/>
      <c r="K41" s="376"/>
      <c r="L41" s="376"/>
    </row>
    <row r="42" spans="1:12" customFormat="1" ht="15.95" customHeight="1">
      <c r="A42" s="382" t="s">
        <v>356</v>
      </c>
      <c r="B42" s="382"/>
      <c r="C42" s="382"/>
      <c r="D42" s="382"/>
      <c r="E42" s="382"/>
      <c r="F42" s="382"/>
      <c r="G42" s="376" t="s">
        <v>124</v>
      </c>
      <c r="H42" s="376"/>
      <c r="I42" s="376"/>
      <c r="J42" s="376"/>
      <c r="K42" s="376"/>
      <c r="L42" s="376"/>
    </row>
    <row r="43" spans="1:12" customFormat="1" ht="15.95" customHeight="1">
      <c r="A43" s="382" t="s">
        <v>357</v>
      </c>
      <c r="B43" s="382"/>
      <c r="C43" s="382"/>
      <c r="D43" s="382"/>
      <c r="E43" s="382"/>
      <c r="F43" s="382"/>
      <c r="G43" s="376" t="s">
        <v>124</v>
      </c>
      <c r="H43" s="376"/>
      <c r="I43" s="376"/>
      <c r="J43" s="376"/>
      <c r="K43" s="376"/>
      <c r="L43" s="376"/>
    </row>
    <row r="44" spans="1:12" customFormat="1" ht="15.95" customHeight="1">
      <c r="A44" s="382" t="s">
        <v>358</v>
      </c>
      <c r="B44" s="382"/>
      <c r="C44" s="382"/>
      <c r="D44" s="382"/>
      <c r="E44" s="382"/>
      <c r="F44" s="382"/>
      <c r="G44" s="376" t="s">
        <v>124</v>
      </c>
      <c r="H44" s="376"/>
      <c r="I44" s="376"/>
      <c r="J44" s="376"/>
      <c r="K44" s="376"/>
      <c r="L44" s="376"/>
    </row>
    <row r="45" spans="1:12" customFormat="1" ht="15.95" customHeight="1">
      <c r="A45" s="383" t="s">
        <v>359</v>
      </c>
      <c r="B45" s="383"/>
      <c r="C45" s="383"/>
      <c r="D45" s="383"/>
      <c r="E45" s="383"/>
      <c r="F45" s="383"/>
      <c r="G45" s="376" t="s">
        <v>124</v>
      </c>
      <c r="H45" s="376"/>
      <c r="I45" s="376"/>
      <c r="J45" s="376"/>
      <c r="K45" s="376"/>
      <c r="L45" s="376"/>
    </row>
    <row r="46" spans="1:12" customFormat="1" ht="29.1" customHeight="1">
      <c r="A46" s="377" t="s">
        <v>360</v>
      </c>
      <c r="B46" s="377"/>
      <c r="C46" s="377"/>
      <c r="D46" s="377"/>
      <c r="E46" s="377"/>
      <c r="F46" s="377"/>
      <c r="G46" s="376" t="s">
        <v>124</v>
      </c>
      <c r="H46" s="376"/>
      <c r="I46" s="376"/>
      <c r="J46" s="376"/>
      <c r="K46" s="376"/>
      <c r="L46" s="376"/>
    </row>
    <row r="47" spans="1:12" customFormat="1" ht="29.1" customHeight="1">
      <c r="A47" s="375" t="s">
        <v>361</v>
      </c>
      <c r="B47" s="375"/>
      <c r="C47" s="375"/>
      <c r="D47" s="375"/>
      <c r="E47" s="375"/>
      <c r="F47" s="375"/>
      <c r="G47" s="376" t="s">
        <v>124</v>
      </c>
      <c r="H47" s="376"/>
      <c r="I47" s="376"/>
      <c r="J47" s="376"/>
      <c r="K47" s="376"/>
      <c r="L47" s="376"/>
    </row>
    <row r="48" spans="1:12" customFormat="1" ht="15.95" customHeight="1">
      <c r="A48" s="377" t="s">
        <v>347</v>
      </c>
      <c r="B48" s="377"/>
      <c r="C48" s="377"/>
      <c r="D48" s="377"/>
      <c r="E48" s="377"/>
      <c r="F48" s="377"/>
      <c r="G48" s="376" t="s">
        <v>124</v>
      </c>
      <c r="H48" s="376"/>
      <c r="I48" s="376"/>
      <c r="J48" s="376"/>
      <c r="K48" s="376"/>
      <c r="L48" s="376"/>
    </row>
    <row r="49" spans="1:27" ht="15.95" customHeight="1">
      <c r="A49" s="377" t="s">
        <v>362</v>
      </c>
      <c r="B49" s="377"/>
      <c r="C49" s="377"/>
      <c r="D49" s="377"/>
      <c r="E49" s="377"/>
      <c r="F49" s="377"/>
      <c r="G49" s="376" t="s">
        <v>124</v>
      </c>
      <c r="H49" s="376"/>
      <c r="I49" s="376"/>
      <c r="J49" s="376"/>
      <c r="K49" s="376"/>
      <c r="L49" s="376"/>
      <c r="M49"/>
      <c r="N49"/>
      <c r="O49"/>
      <c r="P49"/>
      <c r="Q49"/>
      <c r="R49"/>
      <c r="S49"/>
      <c r="T49"/>
      <c r="U49"/>
      <c r="V49"/>
      <c r="W49"/>
      <c r="X49"/>
      <c r="Y49"/>
      <c r="Z49"/>
      <c r="AA49"/>
    </row>
    <row r="50" spans="1:27" ht="15.95" customHeight="1">
      <c r="A50" s="377" t="s">
        <v>363</v>
      </c>
      <c r="B50" s="377"/>
      <c r="C50" s="377"/>
      <c r="D50" s="377"/>
      <c r="E50" s="377"/>
      <c r="F50" s="377"/>
      <c r="G50" s="376" t="s">
        <v>124</v>
      </c>
      <c r="H50" s="376"/>
      <c r="I50" s="376"/>
      <c r="J50" s="376"/>
      <c r="K50" s="376"/>
      <c r="L50" s="376"/>
      <c r="M50"/>
      <c r="N50"/>
      <c r="O50"/>
      <c r="P50"/>
      <c r="Q50"/>
      <c r="R50"/>
      <c r="S50"/>
      <c r="T50"/>
      <c r="U50"/>
      <c r="V50"/>
      <c r="W50"/>
      <c r="X50"/>
      <c r="Y50"/>
      <c r="Z50"/>
      <c r="AA50"/>
    </row>
    <row r="51" spans="1:27" ht="15.95" customHeight="1">
      <c r="A51" s="378" t="s">
        <v>364</v>
      </c>
      <c r="B51" s="378"/>
      <c r="C51" s="378"/>
      <c r="D51" s="378"/>
      <c r="E51" s="378"/>
      <c r="F51" s="378"/>
      <c r="G51" s="384" t="s">
        <v>464</v>
      </c>
      <c r="H51" s="385"/>
      <c r="I51" s="385"/>
      <c r="J51" s="385"/>
      <c r="K51" s="385"/>
      <c r="L51" s="386"/>
      <c r="M51"/>
      <c r="N51"/>
      <c r="O51"/>
      <c r="P51"/>
      <c r="Q51"/>
      <c r="R51"/>
      <c r="S51"/>
      <c r="T51"/>
      <c r="U51"/>
      <c r="V51"/>
      <c r="W51"/>
      <c r="X51"/>
      <c r="Y51"/>
      <c r="Z51"/>
      <c r="AA51"/>
    </row>
    <row r="52" spans="1:27" ht="15.95" customHeight="1">
      <c r="A52" s="375" t="s">
        <v>365</v>
      </c>
      <c r="B52" s="375"/>
      <c r="C52" s="375"/>
      <c r="D52" s="375"/>
      <c r="E52" s="375"/>
      <c r="F52" s="375"/>
      <c r="G52" s="376" t="s">
        <v>124</v>
      </c>
      <c r="H52" s="376"/>
      <c r="I52" s="376"/>
      <c r="J52" s="376"/>
      <c r="K52" s="376"/>
      <c r="L52" s="376"/>
      <c r="M52"/>
      <c r="N52"/>
      <c r="O52"/>
      <c r="P52"/>
      <c r="Q52"/>
      <c r="R52"/>
      <c r="S52"/>
      <c r="T52"/>
      <c r="U52"/>
      <c r="V52"/>
      <c r="W52"/>
      <c r="X52"/>
      <c r="Y52"/>
      <c r="Z52"/>
      <c r="AA52"/>
    </row>
    <row r="53" spans="1:27" ht="15.95" customHeight="1">
      <c r="A53" s="387" t="s">
        <v>366</v>
      </c>
      <c r="B53" s="387"/>
      <c r="C53" s="387"/>
      <c r="D53" s="387"/>
      <c r="E53" s="387"/>
      <c r="F53" s="387"/>
      <c r="G53" s="376" t="s">
        <v>124</v>
      </c>
      <c r="H53" s="376"/>
      <c r="I53" s="376"/>
      <c r="J53" s="376"/>
      <c r="K53" s="376"/>
      <c r="L53" s="376"/>
      <c r="M53"/>
      <c r="N53"/>
      <c r="O53"/>
      <c r="P53"/>
      <c r="Q53"/>
      <c r="R53"/>
      <c r="S53"/>
      <c r="T53"/>
      <c r="U53"/>
      <c r="V53"/>
      <c r="W53"/>
      <c r="X53"/>
      <c r="Y53"/>
      <c r="Z53"/>
      <c r="AA53"/>
    </row>
    <row r="54" spans="1:27" ht="15.95" customHeight="1">
      <c r="A54" s="382" t="s">
        <v>367</v>
      </c>
      <c r="B54" s="382"/>
      <c r="C54" s="382"/>
      <c r="D54" s="382"/>
      <c r="E54" s="382"/>
      <c r="F54" s="382"/>
      <c r="G54" s="376" t="s">
        <v>124</v>
      </c>
      <c r="H54" s="376"/>
      <c r="I54" s="376"/>
      <c r="J54" s="376"/>
      <c r="K54" s="376"/>
      <c r="L54" s="376"/>
      <c r="M54"/>
      <c r="N54"/>
      <c r="O54"/>
      <c r="P54"/>
      <c r="Q54"/>
      <c r="R54"/>
      <c r="S54"/>
      <c r="T54"/>
      <c r="U54"/>
      <c r="V54"/>
      <c r="W54"/>
      <c r="X54"/>
      <c r="Y54"/>
      <c r="Z54"/>
      <c r="AA54"/>
    </row>
    <row r="55" spans="1:27" ht="15.95" customHeight="1">
      <c r="A55" s="383" t="s">
        <v>368</v>
      </c>
      <c r="B55" s="383"/>
      <c r="C55" s="383"/>
      <c r="D55" s="383"/>
      <c r="E55" s="383"/>
      <c r="F55" s="383"/>
      <c r="G55" s="376" t="s">
        <v>124</v>
      </c>
      <c r="H55" s="376"/>
      <c r="I55" s="376"/>
      <c r="J55" s="376"/>
      <c r="K55" s="376"/>
      <c r="L55" s="376"/>
      <c r="M55"/>
      <c r="N55"/>
      <c r="O55"/>
      <c r="P55"/>
      <c r="Q55"/>
      <c r="R55"/>
      <c r="S55"/>
      <c r="T55"/>
      <c r="U55"/>
      <c r="V55"/>
      <c r="W55"/>
      <c r="X55"/>
      <c r="Y55"/>
      <c r="Z55"/>
      <c r="AA55"/>
    </row>
    <row r="56" spans="1:27" ht="29.1" customHeight="1">
      <c r="A56" s="375" t="s">
        <v>369</v>
      </c>
      <c r="B56" s="375"/>
      <c r="C56" s="375"/>
      <c r="D56" s="375"/>
      <c r="E56" s="375"/>
      <c r="F56" s="375"/>
      <c r="G56" s="376" t="s">
        <v>124</v>
      </c>
      <c r="H56" s="376"/>
      <c r="I56" s="376"/>
      <c r="J56" s="376"/>
      <c r="K56" s="376"/>
      <c r="L56" s="376"/>
      <c r="M56"/>
      <c r="N56"/>
      <c r="O56"/>
      <c r="P56"/>
      <c r="Q56"/>
      <c r="R56"/>
      <c r="S56"/>
      <c r="T56"/>
      <c r="U56"/>
      <c r="V56"/>
      <c r="W56"/>
      <c r="X56"/>
      <c r="Y56"/>
      <c r="Z56"/>
      <c r="AA56"/>
    </row>
    <row r="57" spans="1:27" ht="29.1" customHeight="1">
      <c r="A57" s="378" t="s">
        <v>370</v>
      </c>
      <c r="B57" s="378"/>
      <c r="C57" s="378"/>
      <c r="D57" s="378"/>
      <c r="E57" s="378"/>
      <c r="F57" s="378"/>
      <c r="G57" s="388" t="s">
        <v>372</v>
      </c>
      <c r="H57" s="389"/>
      <c r="I57" s="389"/>
      <c r="J57" s="389"/>
      <c r="K57" s="389"/>
      <c r="L57" s="390"/>
      <c r="M57"/>
      <c r="N57"/>
      <c r="O57"/>
      <c r="P57"/>
      <c r="Q57"/>
      <c r="R57"/>
      <c r="S57"/>
      <c r="T57"/>
      <c r="U57"/>
      <c r="V57"/>
      <c r="W57"/>
      <c r="X57"/>
      <c r="Y57"/>
      <c r="Z57"/>
      <c r="AA57"/>
    </row>
    <row r="58" spans="1:27" ht="15" customHeight="1">
      <c r="A58" s="387" t="s">
        <v>371</v>
      </c>
      <c r="B58" s="387"/>
      <c r="C58" s="387"/>
      <c r="D58" s="387"/>
      <c r="E58" s="387"/>
      <c r="F58" s="387"/>
      <c r="G58" s="391" t="s">
        <v>124</v>
      </c>
      <c r="H58" s="391"/>
      <c r="I58" s="391"/>
      <c r="J58" s="391"/>
      <c r="K58" s="391"/>
      <c r="L58" s="391"/>
      <c r="M58"/>
      <c r="N58"/>
      <c r="O58"/>
      <c r="P58"/>
      <c r="Q58"/>
      <c r="R58"/>
      <c r="S58"/>
      <c r="T58"/>
      <c r="U58"/>
      <c r="V58"/>
      <c r="W58"/>
      <c r="X58"/>
      <c r="Y58"/>
      <c r="Z58"/>
      <c r="AA58"/>
    </row>
    <row r="59" spans="1:27" ht="15" customHeight="1">
      <c r="A59" s="382" t="s">
        <v>373</v>
      </c>
      <c r="B59" s="382"/>
      <c r="C59" s="382"/>
      <c r="D59" s="382"/>
      <c r="E59" s="382"/>
      <c r="F59" s="382"/>
      <c r="G59" s="392"/>
      <c r="H59" s="393"/>
      <c r="I59" s="393"/>
      <c r="J59" s="393"/>
      <c r="K59" s="393"/>
      <c r="L59" s="394"/>
      <c r="M59"/>
      <c r="N59"/>
      <c r="O59"/>
      <c r="P59"/>
      <c r="Q59"/>
      <c r="R59"/>
      <c r="S59"/>
      <c r="T59"/>
      <c r="U59"/>
      <c r="V59"/>
      <c r="W59"/>
      <c r="X59"/>
      <c r="Y59"/>
      <c r="Z59"/>
      <c r="AA59"/>
    </row>
    <row r="60" spans="1:27" ht="15" customHeight="1">
      <c r="A60" s="382" t="s">
        <v>374</v>
      </c>
      <c r="B60" s="382"/>
      <c r="C60" s="382"/>
      <c r="D60" s="382"/>
      <c r="E60" s="382"/>
      <c r="F60" s="382"/>
      <c r="G60" s="392"/>
      <c r="H60" s="393"/>
      <c r="I60" s="393"/>
      <c r="J60" s="393"/>
      <c r="K60" s="393"/>
      <c r="L60" s="394"/>
      <c r="M60"/>
      <c r="N60"/>
      <c r="O60"/>
      <c r="P60"/>
      <c r="Q60"/>
      <c r="R60"/>
      <c r="S60"/>
      <c r="T60"/>
      <c r="U60"/>
      <c r="V60"/>
      <c r="W60"/>
      <c r="X60"/>
      <c r="Y60"/>
      <c r="Z60"/>
      <c r="AA60"/>
    </row>
    <row r="61" spans="1:27" ht="15" customHeight="1">
      <c r="A61" s="382" t="s">
        <v>375</v>
      </c>
      <c r="B61" s="382"/>
      <c r="C61" s="382"/>
      <c r="D61" s="382"/>
      <c r="E61" s="382"/>
      <c r="F61" s="382"/>
      <c r="G61" s="392"/>
      <c r="H61" s="393"/>
      <c r="I61" s="393"/>
      <c r="J61" s="393"/>
      <c r="K61" s="393"/>
      <c r="L61" s="394"/>
      <c r="M61"/>
      <c r="N61"/>
      <c r="O61"/>
      <c r="P61"/>
      <c r="Q61"/>
      <c r="R61"/>
      <c r="S61"/>
      <c r="T61"/>
      <c r="U61"/>
      <c r="V61"/>
      <c r="W61"/>
      <c r="X61"/>
      <c r="Y61"/>
      <c r="Z61"/>
      <c r="AA61"/>
    </row>
    <row r="62" spans="1:27" ht="15" customHeight="1">
      <c r="A62" s="383" t="s">
        <v>376</v>
      </c>
      <c r="B62" s="383"/>
      <c r="C62" s="383"/>
      <c r="D62" s="383"/>
      <c r="E62" s="383"/>
      <c r="F62" s="383"/>
      <c r="G62" s="395"/>
      <c r="H62" s="396"/>
      <c r="I62" s="396"/>
      <c r="J62" s="396"/>
      <c r="K62" s="396"/>
      <c r="L62" s="397"/>
      <c r="M62"/>
      <c r="N62"/>
      <c r="O62"/>
      <c r="P62"/>
      <c r="Q62"/>
      <c r="R62"/>
      <c r="S62"/>
      <c r="T62"/>
      <c r="U62"/>
      <c r="V62"/>
      <c r="W62"/>
      <c r="X62"/>
      <c r="Y62"/>
      <c r="Z62"/>
      <c r="AA62"/>
    </row>
    <row r="63" spans="1:27"/>
    <row r="64" spans="1:27" hidden="1">
      <c r="A64" s="111"/>
    </row>
  </sheetData>
  <mergeCells count="91">
    <mergeCell ref="A58:F58"/>
    <mergeCell ref="G58:L62"/>
    <mergeCell ref="A59:F59"/>
    <mergeCell ref="A60:F60"/>
    <mergeCell ref="A61:F61"/>
    <mergeCell ref="A62:F62"/>
    <mergeCell ref="A55:F55"/>
    <mergeCell ref="G55:L55"/>
    <mergeCell ref="A56:F56"/>
    <mergeCell ref="G56:L56"/>
    <mergeCell ref="A57:F57"/>
    <mergeCell ref="G57:L57"/>
    <mergeCell ref="A52:F52"/>
    <mergeCell ref="G52:L52"/>
    <mergeCell ref="A53:F53"/>
    <mergeCell ref="G53:L53"/>
    <mergeCell ref="A54:F54"/>
    <mergeCell ref="G54:L54"/>
    <mergeCell ref="A49:F49"/>
    <mergeCell ref="G49:L49"/>
    <mergeCell ref="A50:F50"/>
    <mergeCell ref="G50:L50"/>
    <mergeCell ref="A51:F51"/>
    <mergeCell ref="G51:L51"/>
    <mergeCell ref="A46:F46"/>
    <mergeCell ref="G46:L46"/>
    <mergeCell ref="A47:F47"/>
    <mergeCell ref="G47:L47"/>
    <mergeCell ref="A48:F48"/>
    <mergeCell ref="G48:L48"/>
    <mergeCell ref="A43:F43"/>
    <mergeCell ref="G43:L43"/>
    <mergeCell ref="A44:F44"/>
    <mergeCell ref="G44:L44"/>
    <mergeCell ref="A45:F45"/>
    <mergeCell ref="G45:L45"/>
    <mergeCell ref="A40:F40"/>
    <mergeCell ref="G40:L40"/>
    <mergeCell ref="A41:F41"/>
    <mergeCell ref="G41:L41"/>
    <mergeCell ref="A42:F42"/>
    <mergeCell ref="G42:L42"/>
    <mergeCell ref="A37:F37"/>
    <mergeCell ref="G37:L37"/>
    <mergeCell ref="A38:F38"/>
    <mergeCell ref="G38:L38"/>
    <mergeCell ref="A39:F39"/>
    <mergeCell ref="G39:L39"/>
    <mergeCell ref="A34:F34"/>
    <mergeCell ref="G34:L34"/>
    <mergeCell ref="A35:F35"/>
    <mergeCell ref="G35:L35"/>
    <mergeCell ref="A36:F36"/>
    <mergeCell ref="G36:L36"/>
    <mergeCell ref="A31:F31"/>
    <mergeCell ref="G31:L31"/>
    <mergeCell ref="A32:F32"/>
    <mergeCell ref="G32:L32"/>
    <mergeCell ref="A33:F33"/>
    <mergeCell ref="G33:L33"/>
    <mergeCell ref="A28:F28"/>
    <mergeCell ref="G28:L28"/>
    <mergeCell ref="A29:F29"/>
    <mergeCell ref="G29:L29"/>
    <mergeCell ref="A30:F30"/>
    <mergeCell ref="G30:L30"/>
    <mergeCell ref="A25:F25"/>
    <mergeCell ref="G25:L25"/>
    <mergeCell ref="A26:F26"/>
    <mergeCell ref="G26:L26"/>
    <mergeCell ref="A27:F27"/>
    <mergeCell ref="G27:L27"/>
    <mergeCell ref="A22:F22"/>
    <mergeCell ref="G22:L22"/>
    <mergeCell ref="A23:F23"/>
    <mergeCell ref="G23:L23"/>
    <mergeCell ref="A24:F24"/>
    <mergeCell ref="G24:L24"/>
    <mergeCell ref="A16:L16"/>
    <mergeCell ref="A18:L18"/>
    <mergeCell ref="A20:F20"/>
    <mergeCell ref="G20:L20"/>
    <mergeCell ref="A21:F21"/>
    <mergeCell ref="G21:L21"/>
    <mergeCell ref="A15:L15"/>
    <mergeCell ref="A12:L12"/>
    <mergeCell ref="A5:L5"/>
    <mergeCell ref="A7:L7"/>
    <mergeCell ref="A9:L9"/>
    <mergeCell ref="A10:L10"/>
    <mergeCell ref="A13:L13"/>
  </mergeCells>
  <hyperlinks>
    <hyperlink ref="G27:L27" r:id="rId1" display="Приказ Министерства энергетики РФ от 17.01.2019 г. № 10 «Об утверждении укрупненных нормативов цены типовых технологических решений капитального строительства объектов электроэнергетики в части объектов электросетевого хозяйства»."/>
  </hyperlinks>
  <pageMargins left="0.19685039370078741" right="0.19685039370078741" top="0.55118110236220474" bottom="0.55118110236220474" header="0.31496062992125984" footer="0.31496062992125984"/>
  <pageSetup paperSize="9" scale="72" fitToHeight="0" orientation="portrait" r:id="rId2"/>
  <colBreaks count="1" manualBreakCount="1">
    <brk id="12" max="1048575" man="1"/>
  </colBreaks>
</worksheet>
</file>

<file path=xl/worksheets/sheet13.xml><?xml version="1.0" encoding="utf-8"?>
<worksheet xmlns="http://schemas.openxmlformats.org/spreadsheetml/2006/main" xmlns:r="http://schemas.openxmlformats.org/officeDocument/2006/relationships">
  <sheetPr>
    <tabColor theme="3" tint="0.79998168889431442"/>
    <pageSetUpPr fitToPage="1"/>
  </sheetPr>
  <dimension ref="A1:U46"/>
  <sheetViews>
    <sheetView showGridLines="0" workbookViewId="0"/>
  </sheetViews>
  <sheetFormatPr defaultColWidth="0" defaultRowHeight="15" zeroHeight="1"/>
  <cols>
    <col min="1" max="21" width="9.140625" customWidth="1"/>
    <col min="22" max="16384" width="9.140625" hidden="1"/>
  </cols>
  <sheetData>
    <row r="1" spans="1:20" ht="15.95" customHeight="1">
      <c r="A1" s="3"/>
      <c r="B1" s="3"/>
      <c r="C1" s="2" t="s">
        <v>125</v>
      </c>
      <c r="D1" s="3"/>
      <c r="E1" s="3"/>
      <c r="F1" s="3"/>
      <c r="G1" s="3"/>
      <c r="H1" s="3"/>
      <c r="I1" s="3"/>
      <c r="J1" s="3"/>
      <c r="L1" s="3"/>
      <c r="R1" s="2" t="s">
        <v>0</v>
      </c>
    </row>
    <row r="2" spans="1:20" ht="15.95" customHeight="1">
      <c r="A2" s="3"/>
      <c r="B2" s="3"/>
      <c r="C2" s="2" t="s">
        <v>125</v>
      </c>
      <c r="D2" s="3"/>
      <c r="E2" s="3"/>
      <c r="F2" s="3"/>
      <c r="G2" s="3"/>
      <c r="H2" s="3"/>
      <c r="I2" s="3"/>
      <c r="J2" s="3"/>
      <c r="L2" s="3"/>
      <c r="R2" s="2" t="s">
        <v>1</v>
      </c>
    </row>
    <row r="3" spans="1:20" ht="15.95" customHeight="1">
      <c r="A3" s="3"/>
      <c r="B3" s="3"/>
      <c r="C3" s="2" t="s">
        <v>125</v>
      </c>
      <c r="D3" s="3"/>
      <c r="E3" s="3"/>
      <c r="F3" s="3"/>
      <c r="G3" s="3"/>
      <c r="H3" s="3"/>
      <c r="I3" s="3"/>
      <c r="J3" s="3"/>
      <c r="L3" s="3"/>
      <c r="R3" s="2" t="s">
        <v>2</v>
      </c>
    </row>
    <row r="4" spans="1:20" ht="11.45" customHeight="1">
      <c r="A4" s="3"/>
      <c r="B4" s="3"/>
      <c r="C4" s="3"/>
      <c r="D4" s="3"/>
      <c r="E4" s="3"/>
      <c r="F4" s="3"/>
      <c r="G4" s="3"/>
      <c r="H4" s="3"/>
      <c r="I4" s="3"/>
      <c r="J4" s="3"/>
      <c r="K4" s="3"/>
      <c r="L4" s="3"/>
    </row>
    <row r="5" spans="1:20" ht="15.95" customHeight="1">
      <c r="A5" s="361" t="s">
        <v>466</v>
      </c>
      <c r="B5" s="361"/>
      <c r="C5" s="361"/>
      <c r="D5" s="361"/>
      <c r="E5" s="361"/>
      <c r="F5" s="361"/>
      <c r="G5" s="361"/>
      <c r="H5" s="361"/>
      <c r="I5" s="361"/>
      <c r="J5" s="361"/>
      <c r="K5" s="361"/>
      <c r="L5" s="361"/>
      <c r="M5" s="361"/>
      <c r="N5" s="361"/>
      <c r="O5" s="361"/>
      <c r="P5" s="361"/>
      <c r="Q5" s="361"/>
      <c r="R5" s="361"/>
      <c r="S5" s="361"/>
      <c r="T5" s="361"/>
    </row>
    <row r="6" spans="1:20" ht="11.45" customHeight="1">
      <c r="A6" s="3"/>
      <c r="B6" s="3"/>
      <c r="C6" s="3"/>
      <c r="D6" s="3"/>
      <c r="E6" s="3"/>
      <c r="F6" s="3"/>
      <c r="G6" s="3"/>
      <c r="H6" s="3"/>
      <c r="I6" s="3"/>
      <c r="J6" s="3"/>
      <c r="K6" s="3"/>
      <c r="L6" s="3"/>
    </row>
    <row r="7" spans="1:20" ht="18.95" customHeight="1">
      <c r="A7" s="362" t="s">
        <v>3</v>
      </c>
      <c r="B7" s="362"/>
      <c r="C7" s="362"/>
      <c r="D7" s="362"/>
      <c r="E7" s="362"/>
      <c r="F7" s="362"/>
      <c r="G7" s="362"/>
      <c r="H7" s="362"/>
      <c r="I7" s="362"/>
      <c r="J7" s="362"/>
      <c r="K7" s="362"/>
      <c r="L7" s="362"/>
      <c r="M7" s="362"/>
      <c r="N7" s="362"/>
      <c r="O7" s="362"/>
      <c r="P7" s="362"/>
      <c r="Q7" s="362"/>
      <c r="R7" s="362"/>
      <c r="S7" s="362"/>
      <c r="T7" s="362"/>
    </row>
    <row r="8" spans="1:20" ht="11.45" customHeight="1">
      <c r="A8" s="3"/>
      <c r="B8" s="3"/>
      <c r="C8" s="3"/>
      <c r="D8" s="3"/>
      <c r="E8" s="3"/>
      <c r="F8" s="3"/>
      <c r="G8" s="3"/>
      <c r="H8" s="3"/>
      <c r="I8" s="3"/>
      <c r="J8" s="3"/>
      <c r="K8" s="3"/>
      <c r="L8" s="3"/>
    </row>
    <row r="9" spans="1:20" ht="15.95" customHeight="1">
      <c r="A9" s="361" t="s">
        <v>377</v>
      </c>
      <c r="B9" s="361"/>
      <c r="C9" s="361"/>
      <c r="D9" s="361"/>
      <c r="E9" s="361"/>
      <c r="F9" s="361"/>
      <c r="G9" s="361"/>
      <c r="H9" s="361"/>
      <c r="I9" s="361"/>
      <c r="J9" s="361"/>
      <c r="K9" s="361"/>
      <c r="L9" s="361"/>
      <c r="M9" s="361"/>
      <c r="N9" s="361"/>
      <c r="O9" s="361"/>
      <c r="P9" s="361"/>
      <c r="Q9" s="361"/>
      <c r="R9" s="361"/>
      <c r="S9" s="361"/>
      <c r="T9" s="361"/>
    </row>
    <row r="10" spans="1:20" ht="15.95" customHeight="1">
      <c r="A10" s="363" t="s">
        <v>4</v>
      </c>
      <c r="B10" s="363"/>
      <c r="C10" s="363"/>
      <c r="D10" s="363"/>
      <c r="E10" s="363"/>
      <c r="F10" s="363"/>
      <c r="G10" s="363"/>
      <c r="H10" s="363"/>
      <c r="I10" s="363"/>
      <c r="J10" s="363"/>
      <c r="K10" s="363"/>
      <c r="L10" s="363"/>
      <c r="M10" s="363"/>
      <c r="N10" s="363"/>
      <c r="O10" s="363"/>
      <c r="P10" s="363"/>
      <c r="Q10" s="363"/>
      <c r="R10" s="363"/>
      <c r="S10" s="363"/>
      <c r="T10" s="363"/>
    </row>
    <row r="11" spans="1:20" ht="11.45" customHeight="1">
      <c r="A11" s="3"/>
      <c r="B11" s="3"/>
      <c r="C11" s="3"/>
      <c r="D11" s="3"/>
      <c r="E11" s="3"/>
      <c r="F11" s="3"/>
      <c r="G11" s="3"/>
      <c r="H11" s="3"/>
      <c r="I11" s="3"/>
      <c r="J11" s="3"/>
      <c r="K11" s="3"/>
      <c r="L11" s="3"/>
    </row>
    <row r="12" spans="1:20" ht="15.95" customHeight="1">
      <c r="A12" s="361" t="str">
        <f>'1. паспорт местоположение '!A12:C12</f>
        <v>J_BGES-1.5-1</v>
      </c>
      <c r="B12" s="361"/>
      <c r="C12" s="361"/>
      <c r="D12" s="361"/>
      <c r="E12" s="361"/>
      <c r="F12" s="361"/>
      <c r="G12" s="361"/>
      <c r="H12" s="361"/>
      <c r="I12" s="361"/>
      <c r="J12" s="361"/>
      <c r="K12" s="361"/>
      <c r="L12" s="361"/>
      <c r="M12" s="361"/>
      <c r="N12" s="361"/>
      <c r="O12" s="361"/>
      <c r="P12" s="361"/>
      <c r="Q12" s="361"/>
      <c r="R12" s="361"/>
      <c r="S12" s="361"/>
      <c r="T12" s="361"/>
    </row>
    <row r="13" spans="1:20" ht="15.95" customHeight="1">
      <c r="A13" s="363" t="s">
        <v>5</v>
      </c>
      <c r="B13" s="363"/>
      <c r="C13" s="363"/>
      <c r="D13" s="363"/>
      <c r="E13" s="363"/>
      <c r="F13" s="363"/>
      <c r="G13" s="363"/>
      <c r="H13" s="363"/>
      <c r="I13" s="363"/>
      <c r="J13" s="363"/>
      <c r="K13" s="363"/>
      <c r="L13" s="363"/>
      <c r="M13" s="363"/>
      <c r="N13" s="363"/>
      <c r="O13" s="363"/>
      <c r="P13" s="363"/>
      <c r="Q13" s="363"/>
      <c r="R13" s="363"/>
      <c r="S13" s="363"/>
      <c r="T13" s="363"/>
    </row>
    <row r="14" spans="1:20" ht="11.45" customHeight="1">
      <c r="A14" s="3"/>
      <c r="B14" s="3"/>
      <c r="C14" s="3"/>
      <c r="D14" s="3"/>
      <c r="E14" s="3"/>
      <c r="F14" s="3"/>
      <c r="G14" s="3"/>
      <c r="H14" s="3"/>
      <c r="I14" s="3"/>
      <c r="J14" s="3"/>
      <c r="K14" s="3"/>
      <c r="L14" s="3"/>
    </row>
    <row r="15" spans="1:20" ht="15.95" customHeight="1">
      <c r="A15" s="360" t="str">
        <f>'1. паспорт местоположение '!A15:C15</f>
        <v>Монтаж интеллектуальной системы учета в МКД (38 639 ед.)</v>
      </c>
      <c r="B15" s="360"/>
      <c r="C15" s="360"/>
      <c r="D15" s="360"/>
      <c r="E15" s="360"/>
      <c r="F15" s="360"/>
      <c r="G15" s="360"/>
      <c r="H15" s="360"/>
      <c r="I15" s="360"/>
      <c r="J15" s="360"/>
      <c r="K15" s="360"/>
      <c r="L15" s="360"/>
      <c r="M15" s="360"/>
      <c r="N15" s="360"/>
      <c r="O15" s="360"/>
      <c r="P15" s="360"/>
      <c r="Q15" s="360"/>
      <c r="R15" s="360"/>
      <c r="S15" s="360"/>
      <c r="T15" s="360"/>
    </row>
    <row r="16" spans="1:20" ht="15.95" customHeight="1">
      <c r="A16" s="363" t="s">
        <v>6</v>
      </c>
      <c r="B16" s="363"/>
      <c r="C16" s="363"/>
      <c r="D16" s="363"/>
      <c r="E16" s="363"/>
      <c r="F16" s="363"/>
      <c r="G16" s="363"/>
      <c r="H16" s="363"/>
      <c r="I16" s="363"/>
      <c r="J16" s="363"/>
      <c r="K16" s="363"/>
      <c r="L16" s="363"/>
      <c r="M16" s="363"/>
      <c r="N16" s="363"/>
      <c r="O16" s="363"/>
      <c r="P16" s="363"/>
      <c r="Q16" s="363"/>
      <c r="R16" s="363"/>
      <c r="S16" s="363"/>
      <c r="T16" s="363"/>
    </row>
    <row r="17" spans="1:20" ht="11.45" customHeight="1">
      <c r="A17" s="3"/>
      <c r="B17" s="3"/>
      <c r="C17" s="3"/>
      <c r="D17" s="3"/>
      <c r="E17" s="3"/>
      <c r="F17" s="3"/>
      <c r="G17" s="3"/>
      <c r="H17" s="3"/>
      <c r="I17" s="3"/>
      <c r="J17" s="3"/>
      <c r="K17" s="3"/>
      <c r="L17" s="3"/>
      <c r="M17" s="1"/>
    </row>
    <row r="18" spans="1:20" ht="18.75" customHeight="1">
      <c r="A18" s="399" t="s">
        <v>465</v>
      </c>
      <c r="B18" s="399"/>
      <c r="C18" s="399"/>
      <c r="D18" s="399"/>
      <c r="E18" s="399"/>
      <c r="F18" s="399"/>
      <c r="G18" s="399"/>
      <c r="H18" s="399"/>
      <c r="I18" s="399"/>
      <c r="J18" s="399"/>
      <c r="K18" s="399"/>
      <c r="L18" s="399"/>
      <c r="M18" s="399"/>
      <c r="N18" s="399"/>
      <c r="O18" s="399"/>
      <c r="P18" s="399"/>
      <c r="Q18" s="399"/>
      <c r="R18" s="399"/>
      <c r="S18" s="399"/>
      <c r="T18" s="399"/>
    </row>
    <row r="19" spans="1:20"/>
    <row r="20" spans="1:20" ht="15.75">
      <c r="A20" s="398" t="s">
        <v>2745</v>
      </c>
      <c r="B20" s="398"/>
      <c r="C20" s="398"/>
      <c r="D20" s="398"/>
      <c r="E20" s="398"/>
      <c r="F20" s="398"/>
      <c r="G20" s="398"/>
      <c r="H20" s="398"/>
      <c r="I20" s="398"/>
      <c r="J20" s="398"/>
      <c r="K20" s="398"/>
      <c r="L20" s="398"/>
      <c r="M20" s="398"/>
      <c r="N20" s="398"/>
      <c r="O20" s="398"/>
      <c r="P20" s="398"/>
      <c r="Q20" s="398"/>
      <c r="R20" s="398"/>
      <c r="S20" s="398"/>
      <c r="T20" s="398"/>
    </row>
    <row r="21" spans="1:20"/>
    <row r="22" spans="1:20" hidden="1"/>
    <row r="23" spans="1:20" hidden="1"/>
    <row r="24" spans="1:20" hidden="1"/>
    <row r="25" spans="1:20" hidden="1"/>
    <row r="26" spans="1:20" hidden="1"/>
    <row r="27" spans="1:20" hidden="1"/>
    <row r="28" spans="1:20" hidden="1"/>
    <row r="29" spans="1:20" hidden="1"/>
    <row r="30" spans="1:20" hidden="1"/>
    <row r="31" spans="1:20" hidden="1"/>
    <row r="32" spans="1:20" hidden="1"/>
    <row r="33" hidden="1"/>
    <row r="34" hidden="1"/>
    <row r="35" hidden="1"/>
    <row r="36" hidden="1"/>
    <row r="37" hidden="1"/>
    <row r="38" hidden="1"/>
    <row r="39" hidden="1"/>
    <row r="40" hidden="1"/>
    <row r="41" hidden="1"/>
    <row r="42" hidden="1"/>
    <row r="43" hidden="1"/>
    <row r="44" hidden="1"/>
    <row r="45" hidden="1"/>
    <row r="46" hidden="1"/>
  </sheetData>
  <mergeCells count="10">
    <mergeCell ref="A20:T20"/>
    <mergeCell ref="A15:T15"/>
    <mergeCell ref="A16:T16"/>
    <mergeCell ref="A18:T18"/>
    <mergeCell ref="A5:T5"/>
    <mergeCell ref="A7:T7"/>
    <mergeCell ref="A9:T9"/>
    <mergeCell ref="A10:T10"/>
    <mergeCell ref="A12:T12"/>
    <mergeCell ref="A13:T13"/>
  </mergeCells>
  <hyperlinks>
    <hyperlink ref="A20" location="'реестр МКД'!A1" display="Месторасположение однофазных приборов учета, планируемых к установке в многоквартирных жилых домах, определяется в соответствии с реестром."/>
  </hyperlinks>
  <pageMargins left="0.7" right="0.7" top="0.75" bottom="0.75" header="0.3" footer="0.3"/>
  <pageSetup paperSize="9" scale="61" orientation="landscape" r:id="rId1"/>
</worksheet>
</file>

<file path=xl/worksheets/sheet14.xml><?xml version="1.0" encoding="utf-8"?>
<worksheet xmlns="http://schemas.openxmlformats.org/spreadsheetml/2006/main" xmlns:r="http://schemas.openxmlformats.org/officeDocument/2006/relationships">
  <sheetPr>
    <pageSetUpPr fitToPage="1"/>
  </sheetPr>
  <dimension ref="A1:F5874"/>
  <sheetViews>
    <sheetView workbookViewId="0"/>
  </sheetViews>
  <sheetFormatPr defaultColWidth="0" defaultRowHeight="12.75" zeroHeight="1"/>
  <cols>
    <col min="1" max="1" width="39.42578125" style="253" customWidth="1"/>
    <col min="2" max="4" width="10" style="254" customWidth="1"/>
    <col min="5" max="5" width="17.42578125" style="254" customWidth="1"/>
    <col min="6" max="6" width="9.140625" style="253" customWidth="1"/>
    <col min="7" max="16384" width="9.140625" style="253" hidden="1"/>
  </cols>
  <sheetData>
    <row r="1" spans="1:5" s="255" customFormat="1" ht="51">
      <c r="A1" s="256" t="s">
        <v>2740</v>
      </c>
      <c r="B1" s="257" t="s">
        <v>2741</v>
      </c>
      <c r="C1" s="257" t="s">
        <v>2742</v>
      </c>
      <c r="D1" s="257" t="s">
        <v>2743</v>
      </c>
      <c r="E1" s="257" t="s">
        <v>236</v>
      </c>
    </row>
    <row r="2" spans="1:5">
      <c r="A2" s="258" t="s">
        <v>483</v>
      </c>
      <c r="B2" s="259">
        <v>1003</v>
      </c>
      <c r="C2" s="259">
        <v>1003</v>
      </c>
      <c r="D2" s="259">
        <v>1003</v>
      </c>
      <c r="E2" s="259">
        <v>3009</v>
      </c>
    </row>
    <row r="3" spans="1:5">
      <c r="A3" s="258" t="s">
        <v>484</v>
      </c>
      <c r="B3" s="259">
        <v>1</v>
      </c>
      <c r="C3" s="259"/>
      <c r="D3" s="259">
        <v>1</v>
      </c>
      <c r="E3" s="259">
        <v>2</v>
      </c>
    </row>
    <row r="4" spans="1:5">
      <c r="A4" s="258" t="s">
        <v>485</v>
      </c>
      <c r="B4" s="259">
        <v>2</v>
      </c>
      <c r="C4" s="259">
        <v>2</v>
      </c>
      <c r="D4" s="259">
        <v>38</v>
      </c>
      <c r="E4" s="259">
        <v>42</v>
      </c>
    </row>
    <row r="5" spans="1:5">
      <c r="A5" s="258" t="s">
        <v>486</v>
      </c>
      <c r="B5" s="259">
        <v>11</v>
      </c>
      <c r="C5" s="259">
        <v>10</v>
      </c>
      <c r="D5" s="259">
        <v>3</v>
      </c>
      <c r="E5" s="259">
        <v>24</v>
      </c>
    </row>
    <row r="6" spans="1:5">
      <c r="A6" s="258" t="s">
        <v>487</v>
      </c>
      <c r="B6" s="259">
        <v>3</v>
      </c>
      <c r="C6" s="259"/>
      <c r="D6" s="259">
        <v>2</v>
      </c>
      <c r="E6" s="259">
        <v>5</v>
      </c>
    </row>
    <row r="7" spans="1:5">
      <c r="A7" s="258" t="s">
        <v>488</v>
      </c>
      <c r="B7" s="259">
        <v>4</v>
      </c>
      <c r="C7" s="259">
        <v>1</v>
      </c>
      <c r="D7" s="259">
        <v>1</v>
      </c>
      <c r="E7" s="259">
        <v>6</v>
      </c>
    </row>
    <row r="8" spans="1:5">
      <c r="A8" s="258" t="s">
        <v>489</v>
      </c>
      <c r="B8" s="259">
        <v>4</v>
      </c>
      <c r="C8" s="259">
        <v>1</v>
      </c>
      <c r="D8" s="259">
        <v>2</v>
      </c>
      <c r="E8" s="259">
        <v>7</v>
      </c>
    </row>
    <row r="9" spans="1:5">
      <c r="A9" s="258" t="s">
        <v>490</v>
      </c>
      <c r="B9" s="259">
        <v>3</v>
      </c>
      <c r="C9" s="259">
        <v>2</v>
      </c>
      <c r="D9" s="259">
        <v>14</v>
      </c>
      <c r="E9" s="259">
        <v>19</v>
      </c>
    </row>
    <row r="10" spans="1:5">
      <c r="A10" s="258" t="s">
        <v>491</v>
      </c>
      <c r="B10" s="259">
        <v>4</v>
      </c>
      <c r="C10" s="259"/>
      <c r="D10" s="259"/>
      <c r="E10" s="259">
        <v>4</v>
      </c>
    </row>
    <row r="11" spans="1:5">
      <c r="A11" s="258" t="s">
        <v>492</v>
      </c>
      <c r="B11" s="259">
        <v>13</v>
      </c>
      <c r="C11" s="259">
        <v>3</v>
      </c>
      <c r="D11" s="259"/>
      <c r="E11" s="259">
        <v>16</v>
      </c>
    </row>
    <row r="12" spans="1:5">
      <c r="A12" s="258" t="s">
        <v>493</v>
      </c>
      <c r="B12" s="259">
        <v>6</v>
      </c>
      <c r="C12" s="259"/>
      <c r="D12" s="259"/>
      <c r="E12" s="259">
        <v>6</v>
      </c>
    </row>
    <row r="13" spans="1:5">
      <c r="A13" s="258" t="s">
        <v>494</v>
      </c>
      <c r="B13" s="259">
        <v>5</v>
      </c>
      <c r="C13" s="259">
        <v>4</v>
      </c>
      <c r="D13" s="259">
        <v>3</v>
      </c>
      <c r="E13" s="259">
        <v>12</v>
      </c>
    </row>
    <row r="14" spans="1:5">
      <c r="A14" s="258" t="s">
        <v>495</v>
      </c>
      <c r="B14" s="259"/>
      <c r="C14" s="259">
        <v>1</v>
      </c>
      <c r="D14" s="259">
        <v>1</v>
      </c>
      <c r="E14" s="259">
        <v>2</v>
      </c>
    </row>
    <row r="15" spans="1:5">
      <c r="A15" s="258" t="s">
        <v>496</v>
      </c>
      <c r="B15" s="259">
        <v>2</v>
      </c>
      <c r="C15" s="259">
        <v>1</v>
      </c>
      <c r="D15" s="259">
        <v>1</v>
      </c>
      <c r="E15" s="259">
        <v>4</v>
      </c>
    </row>
    <row r="16" spans="1:5">
      <c r="A16" s="258" t="s">
        <v>497</v>
      </c>
      <c r="B16" s="259">
        <v>1</v>
      </c>
      <c r="C16" s="259"/>
      <c r="D16" s="259">
        <v>1</v>
      </c>
      <c r="E16" s="259">
        <v>2</v>
      </c>
    </row>
    <row r="17" spans="1:5">
      <c r="A17" s="258" t="s">
        <v>498</v>
      </c>
      <c r="B17" s="259"/>
      <c r="C17" s="259">
        <v>2</v>
      </c>
      <c r="D17" s="259"/>
      <c r="E17" s="259">
        <v>2</v>
      </c>
    </row>
    <row r="18" spans="1:5">
      <c r="A18" s="258" t="s">
        <v>499</v>
      </c>
      <c r="B18" s="259">
        <v>5</v>
      </c>
      <c r="C18" s="259">
        <v>6</v>
      </c>
      <c r="D18" s="259">
        <v>2</v>
      </c>
      <c r="E18" s="259">
        <v>13</v>
      </c>
    </row>
    <row r="19" spans="1:5">
      <c r="A19" s="258" t="s">
        <v>500</v>
      </c>
      <c r="B19" s="259">
        <v>2</v>
      </c>
      <c r="C19" s="259">
        <v>2</v>
      </c>
      <c r="D19" s="259">
        <v>8</v>
      </c>
      <c r="E19" s="259">
        <v>12</v>
      </c>
    </row>
    <row r="20" spans="1:5">
      <c r="A20" s="258" t="s">
        <v>501</v>
      </c>
      <c r="B20" s="259">
        <v>2</v>
      </c>
      <c r="C20" s="259">
        <v>1</v>
      </c>
      <c r="D20" s="259">
        <v>6</v>
      </c>
      <c r="E20" s="259">
        <v>9</v>
      </c>
    </row>
    <row r="21" spans="1:5">
      <c r="A21" s="258" t="s">
        <v>502</v>
      </c>
      <c r="B21" s="259">
        <v>10</v>
      </c>
      <c r="C21" s="259">
        <v>5</v>
      </c>
      <c r="D21" s="259">
        <v>2</v>
      </c>
      <c r="E21" s="259">
        <v>17</v>
      </c>
    </row>
    <row r="22" spans="1:5">
      <c r="A22" s="258" t="s">
        <v>503</v>
      </c>
      <c r="B22" s="259">
        <v>2</v>
      </c>
      <c r="C22" s="259">
        <v>1</v>
      </c>
      <c r="D22" s="259">
        <v>3</v>
      </c>
      <c r="E22" s="259">
        <v>6</v>
      </c>
    </row>
    <row r="23" spans="1:5">
      <c r="A23" s="258" t="s">
        <v>504</v>
      </c>
      <c r="B23" s="259">
        <v>9</v>
      </c>
      <c r="C23" s="259">
        <v>4</v>
      </c>
      <c r="D23" s="259">
        <v>3</v>
      </c>
      <c r="E23" s="259">
        <v>16</v>
      </c>
    </row>
    <row r="24" spans="1:5">
      <c r="A24" s="258" t="s">
        <v>505</v>
      </c>
      <c r="B24" s="259">
        <v>17</v>
      </c>
      <c r="C24" s="259">
        <v>14</v>
      </c>
      <c r="D24" s="259">
        <v>12</v>
      </c>
      <c r="E24" s="259">
        <v>43</v>
      </c>
    </row>
    <row r="25" spans="1:5">
      <c r="A25" s="258" t="s">
        <v>506</v>
      </c>
      <c r="B25" s="259">
        <v>2</v>
      </c>
      <c r="C25" s="259"/>
      <c r="D25" s="259">
        <v>2</v>
      </c>
      <c r="E25" s="259">
        <v>4</v>
      </c>
    </row>
    <row r="26" spans="1:5">
      <c r="A26" s="258" t="s">
        <v>507</v>
      </c>
      <c r="B26" s="259">
        <v>4</v>
      </c>
      <c r="C26" s="259">
        <v>2</v>
      </c>
      <c r="D26" s="259">
        <v>2</v>
      </c>
      <c r="E26" s="259">
        <v>8</v>
      </c>
    </row>
    <row r="27" spans="1:5">
      <c r="A27" s="258" t="s">
        <v>508</v>
      </c>
      <c r="B27" s="259">
        <v>6</v>
      </c>
      <c r="C27" s="259"/>
      <c r="D27" s="259">
        <v>2</v>
      </c>
      <c r="E27" s="259">
        <v>8</v>
      </c>
    </row>
    <row r="28" spans="1:5">
      <c r="A28" s="258" t="s">
        <v>509</v>
      </c>
      <c r="B28" s="259">
        <v>1</v>
      </c>
      <c r="C28" s="259">
        <v>1</v>
      </c>
      <c r="D28" s="259"/>
      <c r="E28" s="259">
        <v>2</v>
      </c>
    </row>
    <row r="29" spans="1:5">
      <c r="A29" s="258" t="s">
        <v>510</v>
      </c>
      <c r="B29" s="259">
        <v>12</v>
      </c>
      <c r="C29" s="259">
        <v>5</v>
      </c>
      <c r="D29" s="259">
        <v>4</v>
      </c>
      <c r="E29" s="259">
        <v>21</v>
      </c>
    </row>
    <row r="30" spans="1:5">
      <c r="A30" s="258" t="s">
        <v>511</v>
      </c>
      <c r="B30" s="259">
        <v>2</v>
      </c>
      <c r="C30" s="259"/>
      <c r="D30" s="259"/>
      <c r="E30" s="259">
        <v>2</v>
      </c>
    </row>
    <row r="31" spans="1:5">
      <c r="A31" s="258" t="s">
        <v>512</v>
      </c>
      <c r="B31" s="259"/>
      <c r="C31" s="259"/>
      <c r="D31" s="259">
        <v>4</v>
      </c>
      <c r="E31" s="259">
        <v>4</v>
      </c>
    </row>
    <row r="32" spans="1:5">
      <c r="A32" s="258" t="s">
        <v>513</v>
      </c>
      <c r="B32" s="259"/>
      <c r="C32" s="259"/>
      <c r="D32" s="259">
        <v>3</v>
      </c>
      <c r="E32" s="259">
        <v>3</v>
      </c>
    </row>
    <row r="33" spans="1:5">
      <c r="A33" s="258" t="s">
        <v>514</v>
      </c>
      <c r="B33" s="259">
        <v>4</v>
      </c>
      <c r="C33" s="259">
        <v>1</v>
      </c>
      <c r="D33" s="259"/>
      <c r="E33" s="259">
        <v>5</v>
      </c>
    </row>
    <row r="34" spans="1:5">
      <c r="A34" s="258" t="s">
        <v>515</v>
      </c>
      <c r="B34" s="259">
        <v>2</v>
      </c>
      <c r="C34" s="259"/>
      <c r="D34" s="259"/>
      <c r="E34" s="259">
        <v>2</v>
      </c>
    </row>
    <row r="35" spans="1:5">
      <c r="A35" s="258" t="s">
        <v>516</v>
      </c>
      <c r="B35" s="259"/>
      <c r="C35" s="259">
        <v>2</v>
      </c>
      <c r="D35" s="259"/>
      <c r="E35" s="259">
        <v>2</v>
      </c>
    </row>
    <row r="36" spans="1:5">
      <c r="A36" s="258" t="s">
        <v>517</v>
      </c>
      <c r="B36" s="259">
        <v>17</v>
      </c>
      <c r="C36" s="259"/>
      <c r="D36" s="259"/>
      <c r="E36" s="259">
        <v>17</v>
      </c>
    </row>
    <row r="37" spans="1:5">
      <c r="A37" s="258" t="s">
        <v>518</v>
      </c>
      <c r="B37" s="259">
        <v>3</v>
      </c>
      <c r="C37" s="259"/>
      <c r="D37" s="259">
        <v>2</v>
      </c>
      <c r="E37" s="259">
        <v>5</v>
      </c>
    </row>
    <row r="38" spans="1:5">
      <c r="A38" s="258" t="s">
        <v>519</v>
      </c>
      <c r="B38" s="259"/>
      <c r="C38" s="259"/>
      <c r="D38" s="259">
        <v>1</v>
      </c>
      <c r="E38" s="259">
        <v>1</v>
      </c>
    </row>
    <row r="39" spans="1:5">
      <c r="A39" s="258" t="s">
        <v>520</v>
      </c>
      <c r="B39" s="259">
        <v>1</v>
      </c>
      <c r="C39" s="259"/>
      <c r="D39" s="259"/>
      <c r="E39" s="259">
        <v>1</v>
      </c>
    </row>
    <row r="40" spans="1:5">
      <c r="A40" s="258" t="s">
        <v>521</v>
      </c>
      <c r="B40" s="259">
        <v>7</v>
      </c>
      <c r="C40" s="259"/>
      <c r="D40" s="259"/>
      <c r="E40" s="259">
        <v>7</v>
      </c>
    </row>
    <row r="41" spans="1:5">
      <c r="A41" s="258" t="s">
        <v>522</v>
      </c>
      <c r="B41" s="259"/>
      <c r="C41" s="259">
        <v>1</v>
      </c>
      <c r="D41" s="259">
        <v>3</v>
      </c>
      <c r="E41" s="259">
        <v>4</v>
      </c>
    </row>
    <row r="42" spans="1:5">
      <c r="A42" s="258" t="s">
        <v>523</v>
      </c>
      <c r="B42" s="259">
        <v>5</v>
      </c>
      <c r="C42" s="259"/>
      <c r="D42" s="259"/>
      <c r="E42" s="259">
        <v>5</v>
      </c>
    </row>
    <row r="43" spans="1:5">
      <c r="A43" s="258" t="s">
        <v>524</v>
      </c>
      <c r="B43" s="259">
        <v>2</v>
      </c>
      <c r="C43" s="259">
        <v>2</v>
      </c>
      <c r="D43" s="259"/>
      <c r="E43" s="259">
        <v>4</v>
      </c>
    </row>
    <row r="44" spans="1:5">
      <c r="A44" s="258" t="s">
        <v>525</v>
      </c>
      <c r="B44" s="259">
        <v>25</v>
      </c>
      <c r="C44" s="259">
        <v>4</v>
      </c>
      <c r="D44" s="259"/>
      <c r="E44" s="259">
        <v>29</v>
      </c>
    </row>
    <row r="45" spans="1:5">
      <c r="A45" s="258" t="s">
        <v>526</v>
      </c>
      <c r="B45" s="259">
        <v>13</v>
      </c>
      <c r="C45" s="259">
        <v>1</v>
      </c>
      <c r="D45" s="259">
        <v>6</v>
      </c>
      <c r="E45" s="259">
        <v>20</v>
      </c>
    </row>
    <row r="46" spans="1:5">
      <c r="A46" s="258" t="s">
        <v>527</v>
      </c>
      <c r="B46" s="259">
        <v>56</v>
      </c>
      <c r="C46" s="259">
        <v>7</v>
      </c>
      <c r="D46" s="259">
        <v>5</v>
      </c>
      <c r="E46" s="259">
        <v>68</v>
      </c>
    </row>
    <row r="47" spans="1:5">
      <c r="A47" s="258" t="s">
        <v>528</v>
      </c>
      <c r="B47" s="259">
        <v>9</v>
      </c>
      <c r="C47" s="259"/>
      <c r="D47" s="259"/>
      <c r="E47" s="259">
        <v>9</v>
      </c>
    </row>
    <row r="48" spans="1:5">
      <c r="A48" s="258" t="s">
        <v>529</v>
      </c>
      <c r="B48" s="259">
        <v>1</v>
      </c>
      <c r="C48" s="259"/>
      <c r="D48" s="259">
        <v>1</v>
      </c>
      <c r="E48" s="259">
        <v>2</v>
      </c>
    </row>
    <row r="49" spans="1:5">
      <c r="A49" s="258" t="s">
        <v>530</v>
      </c>
      <c r="B49" s="259">
        <v>37</v>
      </c>
      <c r="C49" s="259">
        <v>6</v>
      </c>
      <c r="D49" s="259">
        <v>3</v>
      </c>
      <c r="E49" s="259">
        <v>46</v>
      </c>
    </row>
    <row r="50" spans="1:5">
      <c r="A50" s="258" t="s">
        <v>531</v>
      </c>
      <c r="B50" s="259"/>
      <c r="C50" s="259"/>
      <c r="D50" s="259">
        <v>2</v>
      </c>
      <c r="E50" s="259">
        <v>2</v>
      </c>
    </row>
    <row r="51" spans="1:5">
      <c r="A51" s="258" t="s">
        <v>532</v>
      </c>
      <c r="B51" s="259">
        <v>4</v>
      </c>
      <c r="C51" s="259">
        <v>1</v>
      </c>
      <c r="D51" s="259">
        <v>8</v>
      </c>
      <c r="E51" s="259">
        <v>13</v>
      </c>
    </row>
    <row r="52" spans="1:5">
      <c r="A52" s="258" t="s">
        <v>533</v>
      </c>
      <c r="B52" s="259">
        <v>2</v>
      </c>
      <c r="C52" s="259">
        <v>2</v>
      </c>
      <c r="D52" s="259">
        <v>1</v>
      </c>
      <c r="E52" s="259">
        <v>5</v>
      </c>
    </row>
    <row r="53" spans="1:5">
      <c r="A53" s="258" t="s">
        <v>534</v>
      </c>
      <c r="B53" s="259">
        <v>5</v>
      </c>
      <c r="C53" s="259">
        <v>1</v>
      </c>
      <c r="D53" s="259">
        <v>1</v>
      </c>
      <c r="E53" s="259">
        <v>7</v>
      </c>
    </row>
    <row r="54" spans="1:5">
      <c r="A54" s="258" t="s">
        <v>535</v>
      </c>
      <c r="B54" s="259">
        <v>6</v>
      </c>
      <c r="C54" s="259">
        <v>2</v>
      </c>
      <c r="D54" s="259">
        <v>1</v>
      </c>
      <c r="E54" s="259">
        <v>9</v>
      </c>
    </row>
    <row r="55" spans="1:5">
      <c r="A55" s="258" t="s">
        <v>536</v>
      </c>
      <c r="B55" s="259">
        <v>1</v>
      </c>
      <c r="C55" s="259">
        <v>2</v>
      </c>
      <c r="D55" s="259"/>
      <c r="E55" s="259">
        <v>3</v>
      </c>
    </row>
    <row r="56" spans="1:5">
      <c r="A56" s="258" t="s">
        <v>537</v>
      </c>
      <c r="B56" s="259">
        <v>15</v>
      </c>
      <c r="C56" s="259">
        <v>4</v>
      </c>
      <c r="D56" s="259">
        <v>3</v>
      </c>
      <c r="E56" s="259">
        <v>22</v>
      </c>
    </row>
    <row r="57" spans="1:5">
      <c r="A57" s="258" t="s">
        <v>538</v>
      </c>
      <c r="B57" s="259">
        <v>3</v>
      </c>
      <c r="C57" s="259">
        <v>1</v>
      </c>
      <c r="D57" s="259"/>
      <c r="E57" s="259">
        <v>4</v>
      </c>
    </row>
    <row r="58" spans="1:5">
      <c r="A58" s="258" t="s">
        <v>539</v>
      </c>
      <c r="B58" s="259">
        <v>2</v>
      </c>
      <c r="C58" s="259">
        <v>2</v>
      </c>
      <c r="D58" s="259"/>
      <c r="E58" s="259">
        <v>4</v>
      </c>
    </row>
    <row r="59" spans="1:5">
      <c r="A59" s="258" t="s">
        <v>540</v>
      </c>
      <c r="B59" s="259">
        <v>13</v>
      </c>
      <c r="C59" s="259">
        <v>12</v>
      </c>
      <c r="D59" s="259">
        <v>2</v>
      </c>
      <c r="E59" s="259">
        <v>27</v>
      </c>
    </row>
    <row r="60" spans="1:5">
      <c r="A60" s="258" t="s">
        <v>541</v>
      </c>
      <c r="B60" s="259">
        <v>21</v>
      </c>
      <c r="C60" s="259">
        <v>5</v>
      </c>
      <c r="D60" s="259">
        <v>10</v>
      </c>
      <c r="E60" s="259">
        <v>36</v>
      </c>
    </row>
    <row r="61" spans="1:5">
      <c r="A61" s="258" t="s">
        <v>542</v>
      </c>
      <c r="B61" s="259">
        <v>11</v>
      </c>
      <c r="C61" s="259">
        <v>6</v>
      </c>
      <c r="D61" s="259">
        <v>2</v>
      </c>
      <c r="E61" s="259">
        <v>19</v>
      </c>
    </row>
    <row r="62" spans="1:5">
      <c r="A62" s="258" t="s">
        <v>543</v>
      </c>
      <c r="B62" s="259">
        <v>4</v>
      </c>
      <c r="C62" s="259"/>
      <c r="D62" s="259">
        <v>2</v>
      </c>
      <c r="E62" s="259">
        <v>6</v>
      </c>
    </row>
    <row r="63" spans="1:5">
      <c r="A63" s="258" t="s">
        <v>544</v>
      </c>
      <c r="B63" s="259">
        <v>14</v>
      </c>
      <c r="C63" s="259">
        <v>7</v>
      </c>
      <c r="D63" s="259">
        <v>3</v>
      </c>
      <c r="E63" s="259">
        <v>24</v>
      </c>
    </row>
    <row r="64" spans="1:5">
      <c r="A64" s="258" t="s">
        <v>545</v>
      </c>
      <c r="B64" s="259">
        <v>11</v>
      </c>
      <c r="C64" s="259">
        <v>3</v>
      </c>
      <c r="D64" s="259">
        <v>11</v>
      </c>
      <c r="E64" s="259">
        <v>25</v>
      </c>
    </row>
    <row r="65" spans="1:5">
      <c r="A65" s="258" t="s">
        <v>546</v>
      </c>
      <c r="B65" s="259">
        <v>5</v>
      </c>
      <c r="C65" s="259">
        <v>2</v>
      </c>
      <c r="D65" s="259">
        <v>2</v>
      </c>
      <c r="E65" s="259">
        <v>9</v>
      </c>
    </row>
    <row r="66" spans="1:5">
      <c r="A66" s="258" t="s">
        <v>547</v>
      </c>
      <c r="B66" s="259">
        <v>8</v>
      </c>
      <c r="C66" s="259">
        <v>2</v>
      </c>
      <c r="D66" s="259">
        <v>2</v>
      </c>
      <c r="E66" s="259">
        <v>12</v>
      </c>
    </row>
    <row r="67" spans="1:5">
      <c r="A67" s="258" t="s">
        <v>548</v>
      </c>
      <c r="B67" s="259">
        <v>1</v>
      </c>
      <c r="C67" s="259"/>
      <c r="D67" s="259">
        <v>1</v>
      </c>
      <c r="E67" s="259">
        <v>2</v>
      </c>
    </row>
    <row r="68" spans="1:5">
      <c r="A68" s="258" t="s">
        <v>549</v>
      </c>
      <c r="B68" s="259">
        <v>2</v>
      </c>
      <c r="C68" s="259">
        <v>2</v>
      </c>
      <c r="D68" s="259">
        <v>2</v>
      </c>
      <c r="E68" s="259">
        <v>6</v>
      </c>
    </row>
    <row r="69" spans="1:5">
      <c r="A69" s="258" t="s">
        <v>550</v>
      </c>
      <c r="B69" s="259">
        <v>4</v>
      </c>
      <c r="C69" s="259"/>
      <c r="D69" s="259"/>
      <c r="E69" s="259">
        <v>4</v>
      </c>
    </row>
    <row r="70" spans="1:5">
      <c r="A70" s="258" t="s">
        <v>551</v>
      </c>
      <c r="B70" s="259">
        <v>2</v>
      </c>
      <c r="C70" s="259">
        <v>1</v>
      </c>
      <c r="D70" s="259">
        <v>1</v>
      </c>
      <c r="E70" s="259">
        <v>4</v>
      </c>
    </row>
    <row r="71" spans="1:5">
      <c r="A71" s="258" t="s">
        <v>552</v>
      </c>
      <c r="B71" s="259"/>
      <c r="C71" s="259">
        <v>1</v>
      </c>
      <c r="D71" s="259">
        <v>1</v>
      </c>
      <c r="E71" s="259">
        <v>2</v>
      </c>
    </row>
    <row r="72" spans="1:5">
      <c r="A72" s="258" t="s">
        <v>553</v>
      </c>
      <c r="B72" s="259">
        <v>48</v>
      </c>
      <c r="C72" s="259">
        <v>4</v>
      </c>
      <c r="D72" s="259">
        <v>9</v>
      </c>
      <c r="E72" s="259">
        <v>61</v>
      </c>
    </row>
    <row r="73" spans="1:5">
      <c r="A73" s="258" t="s">
        <v>554</v>
      </c>
      <c r="B73" s="259">
        <v>2</v>
      </c>
      <c r="C73" s="259"/>
      <c r="D73" s="259"/>
      <c r="E73" s="259">
        <v>2</v>
      </c>
    </row>
    <row r="74" spans="1:5">
      <c r="A74" s="258" t="s">
        <v>555</v>
      </c>
      <c r="B74" s="259">
        <v>7</v>
      </c>
      <c r="C74" s="259">
        <v>6</v>
      </c>
      <c r="D74" s="259">
        <v>3</v>
      </c>
      <c r="E74" s="259">
        <v>16</v>
      </c>
    </row>
    <row r="75" spans="1:5">
      <c r="A75" s="258" t="s">
        <v>556</v>
      </c>
      <c r="B75" s="259">
        <v>8</v>
      </c>
      <c r="C75" s="259">
        <v>3</v>
      </c>
      <c r="D75" s="259"/>
      <c r="E75" s="259">
        <v>11</v>
      </c>
    </row>
    <row r="76" spans="1:5">
      <c r="A76" s="258" t="s">
        <v>557</v>
      </c>
      <c r="B76" s="259">
        <v>14</v>
      </c>
      <c r="C76" s="259">
        <v>9</v>
      </c>
      <c r="D76" s="259">
        <v>3</v>
      </c>
      <c r="E76" s="259">
        <v>26</v>
      </c>
    </row>
    <row r="77" spans="1:5">
      <c r="A77" s="258" t="s">
        <v>558</v>
      </c>
      <c r="B77" s="259">
        <v>10</v>
      </c>
      <c r="C77" s="259">
        <v>15</v>
      </c>
      <c r="D77" s="259">
        <v>3</v>
      </c>
      <c r="E77" s="259">
        <v>28</v>
      </c>
    </row>
    <row r="78" spans="1:5">
      <c r="A78" s="258" t="s">
        <v>559</v>
      </c>
      <c r="B78" s="259">
        <v>7</v>
      </c>
      <c r="C78" s="259">
        <v>3</v>
      </c>
      <c r="D78" s="259">
        <v>6</v>
      </c>
      <c r="E78" s="259">
        <v>16</v>
      </c>
    </row>
    <row r="79" spans="1:5">
      <c r="A79" s="258" t="s">
        <v>560</v>
      </c>
      <c r="B79" s="259">
        <v>7</v>
      </c>
      <c r="C79" s="259">
        <v>1</v>
      </c>
      <c r="D79" s="259">
        <v>1</v>
      </c>
      <c r="E79" s="259">
        <v>9</v>
      </c>
    </row>
    <row r="80" spans="1:5">
      <c r="A80" s="258" t="s">
        <v>561</v>
      </c>
      <c r="B80" s="259">
        <v>6</v>
      </c>
      <c r="C80" s="259">
        <v>1</v>
      </c>
      <c r="D80" s="259"/>
      <c r="E80" s="259">
        <v>7</v>
      </c>
    </row>
    <row r="81" spans="1:5">
      <c r="A81" s="258" t="s">
        <v>562</v>
      </c>
      <c r="B81" s="259">
        <v>4</v>
      </c>
      <c r="C81" s="259">
        <v>2</v>
      </c>
      <c r="D81" s="259">
        <v>3</v>
      </c>
      <c r="E81" s="259">
        <v>9</v>
      </c>
    </row>
    <row r="82" spans="1:5">
      <c r="A82" s="258" t="s">
        <v>563</v>
      </c>
      <c r="B82" s="259">
        <v>10</v>
      </c>
      <c r="C82" s="259">
        <v>3</v>
      </c>
      <c r="D82" s="259"/>
      <c r="E82" s="259">
        <v>13</v>
      </c>
    </row>
    <row r="83" spans="1:5">
      <c r="A83" s="258" t="s">
        <v>564</v>
      </c>
      <c r="B83" s="259">
        <v>15</v>
      </c>
      <c r="C83" s="259">
        <v>4</v>
      </c>
      <c r="D83" s="259">
        <v>5</v>
      </c>
      <c r="E83" s="259">
        <v>24</v>
      </c>
    </row>
    <row r="84" spans="1:5">
      <c r="A84" s="258" t="s">
        <v>565</v>
      </c>
      <c r="B84" s="259">
        <v>2</v>
      </c>
      <c r="C84" s="259"/>
      <c r="D84" s="259"/>
      <c r="E84" s="259">
        <v>2</v>
      </c>
    </row>
    <row r="85" spans="1:5">
      <c r="A85" s="258" t="s">
        <v>566</v>
      </c>
      <c r="B85" s="259">
        <v>23</v>
      </c>
      <c r="C85" s="259"/>
      <c r="D85" s="259"/>
      <c r="E85" s="259">
        <v>23</v>
      </c>
    </row>
    <row r="86" spans="1:5">
      <c r="A86" s="258" t="s">
        <v>567</v>
      </c>
      <c r="B86" s="259">
        <v>4</v>
      </c>
      <c r="C86" s="259"/>
      <c r="D86" s="259"/>
      <c r="E86" s="259">
        <v>4</v>
      </c>
    </row>
    <row r="87" spans="1:5">
      <c r="A87" s="258" t="s">
        <v>568</v>
      </c>
      <c r="B87" s="259">
        <v>2</v>
      </c>
      <c r="C87" s="259"/>
      <c r="D87" s="259"/>
      <c r="E87" s="259">
        <v>2</v>
      </c>
    </row>
    <row r="88" spans="1:5">
      <c r="A88" s="258" t="s">
        <v>569</v>
      </c>
      <c r="B88" s="259">
        <v>1</v>
      </c>
      <c r="C88" s="259"/>
      <c r="D88" s="259">
        <v>2</v>
      </c>
      <c r="E88" s="259">
        <v>3</v>
      </c>
    </row>
    <row r="89" spans="1:5">
      <c r="A89" s="258" t="s">
        <v>570</v>
      </c>
      <c r="B89" s="259">
        <v>1</v>
      </c>
      <c r="C89" s="259"/>
      <c r="D89" s="259"/>
      <c r="E89" s="259">
        <v>1</v>
      </c>
    </row>
    <row r="90" spans="1:5">
      <c r="A90" s="258" t="s">
        <v>571</v>
      </c>
      <c r="B90" s="259">
        <v>1</v>
      </c>
      <c r="C90" s="259"/>
      <c r="D90" s="259"/>
      <c r="E90" s="259">
        <v>1</v>
      </c>
    </row>
    <row r="91" spans="1:5">
      <c r="A91" s="258" t="s">
        <v>572</v>
      </c>
      <c r="B91" s="259">
        <v>4</v>
      </c>
      <c r="C91" s="259"/>
      <c r="D91" s="259">
        <v>1</v>
      </c>
      <c r="E91" s="259">
        <v>5</v>
      </c>
    </row>
    <row r="92" spans="1:5">
      <c r="A92" s="258" t="s">
        <v>573</v>
      </c>
      <c r="B92" s="259">
        <v>10</v>
      </c>
      <c r="C92" s="259">
        <v>4</v>
      </c>
      <c r="D92" s="259">
        <v>2</v>
      </c>
      <c r="E92" s="259">
        <v>16</v>
      </c>
    </row>
    <row r="93" spans="1:5">
      <c r="A93" s="258" t="s">
        <v>574</v>
      </c>
      <c r="B93" s="259">
        <v>7</v>
      </c>
      <c r="C93" s="259">
        <v>5</v>
      </c>
      <c r="D93" s="259">
        <v>8</v>
      </c>
      <c r="E93" s="259">
        <v>20</v>
      </c>
    </row>
    <row r="94" spans="1:5">
      <c r="A94" s="258" t="s">
        <v>575</v>
      </c>
      <c r="B94" s="259">
        <v>1</v>
      </c>
      <c r="C94" s="259"/>
      <c r="D94" s="259"/>
      <c r="E94" s="259">
        <v>1</v>
      </c>
    </row>
    <row r="95" spans="1:5">
      <c r="A95" s="258" t="s">
        <v>576</v>
      </c>
      <c r="B95" s="259">
        <v>5</v>
      </c>
      <c r="C95" s="259"/>
      <c r="D95" s="259">
        <v>1</v>
      </c>
      <c r="E95" s="259">
        <v>6</v>
      </c>
    </row>
    <row r="96" spans="1:5">
      <c r="A96" s="258" t="s">
        <v>577</v>
      </c>
      <c r="B96" s="259">
        <v>15</v>
      </c>
      <c r="C96" s="259">
        <v>3</v>
      </c>
      <c r="D96" s="259">
        <v>2</v>
      </c>
      <c r="E96" s="259">
        <v>20</v>
      </c>
    </row>
    <row r="97" spans="1:5">
      <c r="A97" s="258" t="s">
        <v>578</v>
      </c>
      <c r="B97" s="259">
        <v>4</v>
      </c>
      <c r="C97" s="259">
        <v>1</v>
      </c>
      <c r="D97" s="259">
        <v>3</v>
      </c>
      <c r="E97" s="259">
        <v>8</v>
      </c>
    </row>
    <row r="98" spans="1:5">
      <c r="A98" s="258" t="s">
        <v>579</v>
      </c>
      <c r="B98" s="259">
        <v>5</v>
      </c>
      <c r="C98" s="259">
        <v>1</v>
      </c>
      <c r="D98" s="259">
        <v>3</v>
      </c>
      <c r="E98" s="259">
        <v>9</v>
      </c>
    </row>
    <row r="99" spans="1:5">
      <c r="A99" s="258" t="s">
        <v>580</v>
      </c>
      <c r="B99" s="259">
        <v>9</v>
      </c>
      <c r="C99" s="259">
        <v>2</v>
      </c>
      <c r="D99" s="259">
        <v>1</v>
      </c>
      <c r="E99" s="259">
        <v>12</v>
      </c>
    </row>
    <row r="100" spans="1:5">
      <c r="A100" s="258" t="s">
        <v>581</v>
      </c>
      <c r="B100" s="259">
        <v>12</v>
      </c>
      <c r="C100" s="259">
        <v>3</v>
      </c>
      <c r="D100" s="259">
        <v>4</v>
      </c>
      <c r="E100" s="259">
        <v>19</v>
      </c>
    </row>
    <row r="101" spans="1:5">
      <c r="A101" s="258" t="s">
        <v>582</v>
      </c>
      <c r="B101" s="259">
        <v>13</v>
      </c>
      <c r="C101" s="259">
        <v>12</v>
      </c>
      <c r="D101" s="259">
        <v>4</v>
      </c>
      <c r="E101" s="259">
        <v>29</v>
      </c>
    </row>
    <row r="102" spans="1:5">
      <c r="A102" s="258" t="s">
        <v>583</v>
      </c>
      <c r="B102" s="259">
        <v>6</v>
      </c>
      <c r="C102" s="259">
        <v>15</v>
      </c>
      <c r="D102" s="259">
        <v>4</v>
      </c>
      <c r="E102" s="259">
        <v>25</v>
      </c>
    </row>
    <row r="103" spans="1:5">
      <c r="A103" s="258" t="s">
        <v>584</v>
      </c>
      <c r="B103" s="259">
        <v>1</v>
      </c>
      <c r="C103" s="259">
        <v>1</v>
      </c>
      <c r="D103" s="259"/>
      <c r="E103" s="259">
        <v>2</v>
      </c>
    </row>
    <row r="104" spans="1:5">
      <c r="A104" s="258" t="s">
        <v>585</v>
      </c>
      <c r="B104" s="259">
        <v>13</v>
      </c>
      <c r="C104" s="259">
        <v>5</v>
      </c>
      <c r="D104" s="259">
        <v>1</v>
      </c>
      <c r="E104" s="259">
        <v>19</v>
      </c>
    </row>
    <row r="105" spans="1:5">
      <c r="A105" s="258" t="s">
        <v>586</v>
      </c>
      <c r="B105" s="259">
        <v>12</v>
      </c>
      <c r="C105" s="259">
        <v>4</v>
      </c>
      <c r="D105" s="259">
        <v>7</v>
      </c>
      <c r="E105" s="259">
        <v>23</v>
      </c>
    </row>
    <row r="106" spans="1:5">
      <c r="A106" s="258" t="s">
        <v>587</v>
      </c>
      <c r="B106" s="259">
        <v>6</v>
      </c>
      <c r="C106" s="259">
        <v>5</v>
      </c>
      <c r="D106" s="259">
        <v>5</v>
      </c>
      <c r="E106" s="259">
        <v>16</v>
      </c>
    </row>
    <row r="107" spans="1:5">
      <c r="A107" s="258" t="s">
        <v>588</v>
      </c>
      <c r="B107" s="259">
        <v>9</v>
      </c>
      <c r="C107" s="259">
        <v>9</v>
      </c>
      <c r="D107" s="259">
        <v>7</v>
      </c>
      <c r="E107" s="259">
        <v>25</v>
      </c>
    </row>
    <row r="108" spans="1:5">
      <c r="A108" s="258" t="s">
        <v>589</v>
      </c>
      <c r="B108" s="259">
        <v>7</v>
      </c>
      <c r="C108" s="259"/>
      <c r="D108" s="259"/>
      <c r="E108" s="259">
        <v>7</v>
      </c>
    </row>
    <row r="109" spans="1:5">
      <c r="A109" s="258" t="s">
        <v>590</v>
      </c>
      <c r="B109" s="259">
        <v>13</v>
      </c>
      <c r="C109" s="259">
        <v>9</v>
      </c>
      <c r="D109" s="259">
        <v>6</v>
      </c>
      <c r="E109" s="259">
        <v>28</v>
      </c>
    </row>
    <row r="110" spans="1:5">
      <c r="A110" s="258" t="s">
        <v>591</v>
      </c>
      <c r="B110" s="259">
        <v>9</v>
      </c>
      <c r="C110" s="259">
        <v>2</v>
      </c>
      <c r="D110" s="259">
        <v>2</v>
      </c>
      <c r="E110" s="259">
        <v>13</v>
      </c>
    </row>
    <row r="111" spans="1:5">
      <c r="A111" s="258" t="s">
        <v>592</v>
      </c>
      <c r="B111" s="259">
        <v>4</v>
      </c>
      <c r="C111" s="259">
        <v>3</v>
      </c>
      <c r="D111" s="259">
        <v>1</v>
      </c>
      <c r="E111" s="259">
        <v>8</v>
      </c>
    </row>
    <row r="112" spans="1:5">
      <c r="A112" s="258" t="s">
        <v>593</v>
      </c>
      <c r="B112" s="259">
        <v>4</v>
      </c>
      <c r="C112" s="259">
        <v>7</v>
      </c>
      <c r="D112" s="259">
        <v>2</v>
      </c>
      <c r="E112" s="259">
        <v>13</v>
      </c>
    </row>
    <row r="113" spans="1:5">
      <c r="A113" s="258" t="s">
        <v>594</v>
      </c>
      <c r="B113" s="259">
        <v>5</v>
      </c>
      <c r="C113" s="259">
        <v>1</v>
      </c>
      <c r="D113" s="259">
        <v>4</v>
      </c>
      <c r="E113" s="259">
        <v>10</v>
      </c>
    </row>
    <row r="114" spans="1:5">
      <c r="A114" s="258" t="s">
        <v>595</v>
      </c>
      <c r="B114" s="259">
        <v>3</v>
      </c>
      <c r="C114" s="259">
        <v>3</v>
      </c>
      <c r="D114" s="259"/>
      <c r="E114" s="259">
        <v>6</v>
      </c>
    </row>
    <row r="115" spans="1:5">
      <c r="A115" s="258" t="s">
        <v>596</v>
      </c>
      <c r="B115" s="259">
        <v>2</v>
      </c>
      <c r="C115" s="259"/>
      <c r="D115" s="259"/>
      <c r="E115" s="259">
        <v>2</v>
      </c>
    </row>
    <row r="116" spans="1:5">
      <c r="A116" s="258" t="s">
        <v>597</v>
      </c>
      <c r="B116" s="259">
        <v>54</v>
      </c>
      <c r="C116" s="259">
        <v>2</v>
      </c>
      <c r="D116" s="259"/>
      <c r="E116" s="259">
        <v>56</v>
      </c>
    </row>
    <row r="117" spans="1:5">
      <c r="A117" s="258" t="s">
        <v>598</v>
      </c>
      <c r="B117" s="259">
        <v>7</v>
      </c>
      <c r="C117" s="259">
        <v>18</v>
      </c>
      <c r="D117" s="259">
        <v>3</v>
      </c>
      <c r="E117" s="259">
        <v>28</v>
      </c>
    </row>
    <row r="118" spans="1:5">
      <c r="A118" s="258" t="s">
        <v>599</v>
      </c>
      <c r="B118" s="259">
        <v>5</v>
      </c>
      <c r="C118" s="259">
        <v>2</v>
      </c>
      <c r="D118" s="259">
        <v>2</v>
      </c>
      <c r="E118" s="259">
        <v>9</v>
      </c>
    </row>
    <row r="119" spans="1:5">
      <c r="A119" s="258" t="s">
        <v>600</v>
      </c>
      <c r="B119" s="259">
        <v>26</v>
      </c>
      <c r="C119" s="259">
        <v>51</v>
      </c>
      <c r="D119" s="259">
        <v>10</v>
      </c>
      <c r="E119" s="259">
        <v>87</v>
      </c>
    </row>
    <row r="120" spans="1:5">
      <c r="A120" s="258" t="s">
        <v>601</v>
      </c>
      <c r="B120" s="259">
        <v>23</v>
      </c>
      <c r="C120" s="259">
        <v>8</v>
      </c>
      <c r="D120" s="259">
        <v>4</v>
      </c>
      <c r="E120" s="259">
        <v>35</v>
      </c>
    </row>
    <row r="121" spans="1:5">
      <c r="A121" s="258" t="s">
        <v>602</v>
      </c>
      <c r="B121" s="259">
        <v>17</v>
      </c>
      <c r="C121" s="259">
        <v>2</v>
      </c>
      <c r="D121" s="259">
        <v>4</v>
      </c>
      <c r="E121" s="259">
        <v>23</v>
      </c>
    </row>
    <row r="122" spans="1:5">
      <c r="A122" s="258" t="s">
        <v>603</v>
      </c>
      <c r="B122" s="259">
        <v>14</v>
      </c>
      <c r="C122" s="259">
        <v>4</v>
      </c>
      <c r="D122" s="259"/>
      <c r="E122" s="259">
        <v>18</v>
      </c>
    </row>
    <row r="123" spans="1:5">
      <c r="A123" s="258" t="s">
        <v>604</v>
      </c>
      <c r="B123" s="259"/>
      <c r="C123" s="259"/>
      <c r="D123" s="259">
        <v>1</v>
      </c>
      <c r="E123" s="259">
        <v>1</v>
      </c>
    </row>
    <row r="124" spans="1:5">
      <c r="A124" s="258" t="s">
        <v>605</v>
      </c>
      <c r="B124" s="259">
        <v>1</v>
      </c>
      <c r="C124" s="259"/>
      <c r="D124" s="259"/>
      <c r="E124" s="259">
        <v>1</v>
      </c>
    </row>
    <row r="125" spans="1:5">
      <c r="A125" s="258" t="s">
        <v>606</v>
      </c>
      <c r="B125" s="259">
        <v>11</v>
      </c>
      <c r="C125" s="259">
        <v>3</v>
      </c>
      <c r="D125" s="259">
        <v>1</v>
      </c>
      <c r="E125" s="259">
        <v>15</v>
      </c>
    </row>
    <row r="126" spans="1:5">
      <c r="A126" s="258" t="s">
        <v>607</v>
      </c>
      <c r="B126" s="259">
        <v>12</v>
      </c>
      <c r="C126" s="259">
        <v>3</v>
      </c>
      <c r="D126" s="259">
        <v>4</v>
      </c>
      <c r="E126" s="259">
        <v>19</v>
      </c>
    </row>
    <row r="127" spans="1:5">
      <c r="A127" s="258" t="s">
        <v>608</v>
      </c>
      <c r="B127" s="259">
        <v>13</v>
      </c>
      <c r="C127" s="259">
        <v>3</v>
      </c>
      <c r="D127" s="259">
        <v>4</v>
      </c>
      <c r="E127" s="259">
        <v>20</v>
      </c>
    </row>
    <row r="128" spans="1:5">
      <c r="A128" s="258" t="s">
        <v>609</v>
      </c>
      <c r="B128" s="259">
        <v>35</v>
      </c>
      <c r="C128" s="259">
        <v>3</v>
      </c>
      <c r="D128" s="259">
        <v>4</v>
      </c>
      <c r="E128" s="259">
        <v>42</v>
      </c>
    </row>
    <row r="129" spans="1:5">
      <c r="A129" s="258" t="s">
        <v>610</v>
      </c>
      <c r="B129" s="259">
        <v>11</v>
      </c>
      <c r="C129" s="259">
        <v>3</v>
      </c>
      <c r="D129" s="259"/>
      <c r="E129" s="259">
        <v>14</v>
      </c>
    </row>
    <row r="130" spans="1:5">
      <c r="A130" s="258" t="s">
        <v>611</v>
      </c>
      <c r="B130" s="259">
        <v>8</v>
      </c>
      <c r="C130" s="259">
        <v>2</v>
      </c>
      <c r="D130" s="259">
        <v>3</v>
      </c>
      <c r="E130" s="259">
        <v>13</v>
      </c>
    </row>
    <row r="131" spans="1:5">
      <c r="A131" s="258" t="s">
        <v>612</v>
      </c>
      <c r="B131" s="259">
        <v>2</v>
      </c>
      <c r="C131" s="259">
        <v>1</v>
      </c>
      <c r="D131" s="259">
        <v>1</v>
      </c>
      <c r="E131" s="259">
        <v>4</v>
      </c>
    </row>
    <row r="132" spans="1:5">
      <c r="A132" s="258" t="s">
        <v>613</v>
      </c>
      <c r="B132" s="259">
        <v>3</v>
      </c>
      <c r="C132" s="259">
        <v>1</v>
      </c>
      <c r="D132" s="259">
        <v>1</v>
      </c>
      <c r="E132" s="259">
        <v>5</v>
      </c>
    </row>
    <row r="133" spans="1:5">
      <c r="A133" s="258" t="s">
        <v>614</v>
      </c>
      <c r="B133" s="259">
        <v>25</v>
      </c>
      <c r="C133" s="259">
        <v>2</v>
      </c>
      <c r="D133" s="259">
        <v>1</v>
      </c>
      <c r="E133" s="259">
        <v>28</v>
      </c>
    </row>
    <row r="134" spans="1:5">
      <c r="A134" s="258" t="s">
        <v>615</v>
      </c>
      <c r="B134" s="259">
        <v>8</v>
      </c>
      <c r="C134" s="259">
        <v>7</v>
      </c>
      <c r="D134" s="259">
        <v>4</v>
      </c>
      <c r="E134" s="259">
        <v>19</v>
      </c>
    </row>
    <row r="135" spans="1:5">
      <c r="A135" s="258" t="s">
        <v>616</v>
      </c>
      <c r="B135" s="259">
        <v>9</v>
      </c>
      <c r="C135" s="259">
        <v>2</v>
      </c>
      <c r="D135" s="259">
        <v>3</v>
      </c>
      <c r="E135" s="259">
        <v>14</v>
      </c>
    </row>
    <row r="136" spans="1:5">
      <c r="A136" s="258" t="s">
        <v>617</v>
      </c>
      <c r="B136" s="259">
        <v>5</v>
      </c>
      <c r="C136" s="259">
        <v>3</v>
      </c>
      <c r="D136" s="259">
        <v>6</v>
      </c>
      <c r="E136" s="259">
        <v>14</v>
      </c>
    </row>
    <row r="137" spans="1:5">
      <c r="A137" s="258" t="s">
        <v>618</v>
      </c>
      <c r="B137" s="259">
        <v>4</v>
      </c>
      <c r="C137" s="259"/>
      <c r="D137" s="259"/>
      <c r="E137" s="259">
        <v>4</v>
      </c>
    </row>
    <row r="138" spans="1:5">
      <c r="A138" s="258" t="s">
        <v>619</v>
      </c>
      <c r="B138" s="259">
        <v>4</v>
      </c>
      <c r="C138" s="259">
        <v>4</v>
      </c>
      <c r="D138" s="259">
        <v>2</v>
      </c>
      <c r="E138" s="259">
        <v>10</v>
      </c>
    </row>
    <row r="139" spans="1:5">
      <c r="A139" s="258" t="s">
        <v>620</v>
      </c>
      <c r="B139" s="259">
        <v>6</v>
      </c>
      <c r="C139" s="259"/>
      <c r="D139" s="259">
        <v>2</v>
      </c>
      <c r="E139" s="259">
        <v>8</v>
      </c>
    </row>
    <row r="140" spans="1:5">
      <c r="A140" s="258" t="s">
        <v>621</v>
      </c>
      <c r="B140" s="259">
        <v>6</v>
      </c>
      <c r="C140" s="259">
        <v>1</v>
      </c>
      <c r="D140" s="259"/>
      <c r="E140" s="259">
        <v>7</v>
      </c>
    </row>
    <row r="141" spans="1:5">
      <c r="A141" s="258" t="s">
        <v>622</v>
      </c>
      <c r="B141" s="259">
        <v>7</v>
      </c>
      <c r="C141" s="259">
        <v>3</v>
      </c>
      <c r="D141" s="259">
        <v>8</v>
      </c>
      <c r="E141" s="259">
        <v>18</v>
      </c>
    </row>
    <row r="142" spans="1:5">
      <c r="A142" s="258" t="s">
        <v>623</v>
      </c>
      <c r="B142" s="259">
        <v>2</v>
      </c>
      <c r="C142" s="259">
        <v>1</v>
      </c>
      <c r="D142" s="259">
        <v>1</v>
      </c>
      <c r="E142" s="259">
        <v>4</v>
      </c>
    </row>
    <row r="143" spans="1:5">
      <c r="A143" s="258" t="s">
        <v>624</v>
      </c>
      <c r="B143" s="259">
        <v>12</v>
      </c>
      <c r="C143" s="259">
        <v>14</v>
      </c>
      <c r="D143" s="259">
        <v>2</v>
      </c>
      <c r="E143" s="259">
        <v>28</v>
      </c>
    </row>
    <row r="144" spans="1:5">
      <c r="A144" s="258" t="s">
        <v>625</v>
      </c>
      <c r="B144" s="259">
        <v>8</v>
      </c>
      <c r="C144" s="259">
        <v>3</v>
      </c>
      <c r="D144" s="259">
        <v>1</v>
      </c>
      <c r="E144" s="259">
        <v>12</v>
      </c>
    </row>
    <row r="145" spans="1:5">
      <c r="A145" s="258" t="s">
        <v>626</v>
      </c>
      <c r="B145" s="259">
        <v>23</v>
      </c>
      <c r="C145" s="259">
        <v>13</v>
      </c>
      <c r="D145" s="259">
        <v>2</v>
      </c>
      <c r="E145" s="259">
        <v>38</v>
      </c>
    </row>
    <row r="146" spans="1:5">
      <c r="A146" s="258" t="s">
        <v>627</v>
      </c>
      <c r="B146" s="259">
        <v>10</v>
      </c>
      <c r="C146" s="259">
        <v>3</v>
      </c>
      <c r="D146" s="259">
        <v>8</v>
      </c>
      <c r="E146" s="259">
        <v>21</v>
      </c>
    </row>
    <row r="147" spans="1:5">
      <c r="A147" s="258" t="s">
        <v>628</v>
      </c>
      <c r="B147" s="259">
        <v>4</v>
      </c>
      <c r="C147" s="259">
        <v>4</v>
      </c>
      <c r="D147" s="259"/>
      <c r="E147" s="259">
        <v>8</v>
      </c>
    </row>
    <row r="148" spans="1:5">
      <c r="A148" s="258" t="s">
        <v>629</v>
      </c>
      <c r="B148" s="259">
        <v>5</v>
      </c>
      <c r="C148" s="259">
        <v>3</v>
      </c>
      <c r="D148" s="259">
        <v>3</v>
      </c>
      <c r="E148" s="259">
        <v>11</v>
      </c>
    </row>
    <row r="149" spans="1:5">
      <c r="A149" s="258" t="s">
        <v>630</v>
      </c>
      <c r="B149" s="259">
        <v>9</v>
      </c>
      <c r="C149" s="259">
        <v>3</v>
      </c>
      <c r="D149" s="259">
        <v>4</v>
      </c>
      <c r="E149" s="259">
        <v>16</v>
      </c>
    </row>
    <row r="150" spans="1:5">
      <c r="A150" s="258" t="s">
        <v>631</v>
      </c>
      <c r="B150" s="259"/>
      <c r="C150" s="259">
        <v>2</v>
      </c>
      <c r="D150" s="259">
        <v>2</v>
      </c>
      <c r="E150" s="259">
        <v>4</v>
      </c>
    </row>
    <row r="151" spans="1:5">
      <c r="A151" s="258" t="s">
        <v>632</v>
      </c>
      <c r="B151" s="259">
        <v>5</v>
      </c>
      <c r="C151" s="259">
        <v>2</v>
      </c>
      <c r="D151" s="259"/>
      <c r="E151" s="259">
        <v>7</v>
      </c>
    </row>
    <row r="152" spans="1:5">
      <c r="A152" s="258" t="s">
        <v>633</v>
      </c>
      <c r="B152" s="259">
        <v>7</v>
      </c>
      <c r="C152" s="259">
        <v>4</v>
      </c>
      <c r="D152" s="259">
        <v>1</v>
      </c>
      <c r="E152" s="259">
        <v>12</v>
      </c>
    </row>
    <row r="153" spans="1:5">
      <c r="A153" s="258" t="s">
        <v>634</v>
      </c>
      <c r="B153" s="259">
        <v>2</v>
      </c>
      <c r="C153" s="259">
        <v>1</v>
      </c>
      <c r="D153" s="259">
        <v>1</v>
      </c>
      <c r="E153" s="259">
        <v>4</v>
      </c>
    </row>
    <row r="154" spans="1:5">
      <c r="A154" s="258" t="s">
        <v>635</v>
      </c>
      <c r="B154" s="259">
        <v>12</v>
      </c>
      <c r="C154" s="259">
        <v>3</v>
      </c>
      <c r="D154" s="259">
        <v>13</v>
      </c>
      <c r="E154" s="259">
        <v>28</v>
      </c>
    </row>
    <row r="155" spans="1:5">
      <c r="A155" s="258" t="s">
        <v>636</v>
      </c>
      <c r="B155" s="259">
        <v>4</v>
      </c>
      <c r="C155" s="259"/>
      <c r="D155" s="259"/>
      <c r="E155" s="259">
        <v>4</v>
      </c>
    </row>
    <row r="156" spans="1:5">
      <c r="A156" s="258" t="s">
        <v>637</v>
      </c>
      <c r="B156" s="259"/>
      <c r="C156" s="259"/>
      <c r="D156" s="259">
        <v>1</v>
      </c>
      <c r="E156" s="259">
        <v>1</v>
      </c>
    </row>
    <row r="157" spans="1:5">
      <c r="A157" s="258" t="s">
        <v>638</v>
      </c>
      <c r="B157" s="259">
        <v>55</v>
      </c>
      <c r="C157" s="259">
        <v>6</v>
      </c>
      <c r="D157" s="259">
        <v>3</v>
      </c>
      <c r="E157" s="259">
        <v>64</v>
      </c>
    </row>
    <row r="158" spans="1:5">
      <c r="A158" s="258" t="s">
        <v>639</v>
      </c>
      <c r="B158" s="259">
        <v>3</v>
      </c>
      <c r="C158" s="259">
        <v>3</v>
      </c>
      <c r="D158" s="259"/>
      <c r="E158" s="259">
        <v>6</v>
      </c>
    </row>
    <row r="159" spans="1:5">
      <c r="A159" s="258" t="s">
        <v>640</v>
      </c>
      <c r="B159" s="259">
        <v>13</v>
      </c>
      <c r="C159" s="259">
        <v>2</v>
      </c>
      <c r="D159" s="259">
        <v>3</v>
      </c>
      <c r="E159" s="259">
        <v>18</v>
      </c>
    </row>
    <row r="160" spans="1:5">
      <c r="A160" s="258" t="s">
        <v>641</v>
      </c>
      <c r="B160" s="259">
        <v>5</v>
      </c>
      <c r="C160" s="259">
        <v>3</v>
      </c>
      <c r="D160" s="259">
        <v>15</v>
      </c>
      <c r="E160" s="259">
        <v>23</v>
      </c>
    </row>
    <row r="161" spans="1:5">
      <c r="A161" s="258" t="s">
        <v>642</v>
      </c>
      <c r="B161" s="259">
        <v>10</v>
      </c>
      <c r="C161" s="259">
        <v>2</v>
      </c>
      <c r="D161" s="259">
        <v>3</v>
      </c>
      <c r="E161" s="259">
        <v>15</v>
      </c>
    </row>
    <row r="162" spans="1:5">
      <c r="A162" s="258" t="s">
        <v>643</v>
      </c>
      <c r="B162" s="259">
        <v>2</v>
      </c>
      <c r="C162" s="259"/>
      <c r="D162" s="259">
        <v>4</v>
      </c>
      <c r="E162" s="259">
        <v>6</v>
      </c>
    </row>
    <row r="163" spans="1:5">
      <c r="A163" s="258" t="s">
        <v>644</v>
      </c>
      <c r="B163" s="259">
        <v>1</v>
      </c>
      <c r="C163" s="259"/>
      <c r="D163" s="259"/>
      <c r="E163" s="259">
        <v>1</v>
      </c>
    </row>
    <row r="164" spans="1:5">
      <c r="A164" s="258" t="s">
        <v>645</v>
      </c>
      <c r="B164" s="259">
        <v>14</v>
      </c>
      <c r="C164" s="259">
        <v>1</v>
      </c>
      <c r="D164" s="259">
        <v>1</v>
      </c>
      <c r="E164" s="259">
        <v>16</v>
      </c>
    </row>
    <row r="165" spans="1:5">
      <c r="A165" s="258" t="s">
        <v>646</v>
      </c>
      <c r="B165" s="259">
        <v>4</v>
      </c>
      <c r="C165" s="259"/>
      <c r="D165" s="259">
        <v>1</v>
      </c>
      <c r="E165" s="259">
        <v>5</v>
      </c>
    </row>
    <row r="166" spans="1:5">
      <c r="A166" s="258" t="s">
        <v>647</v>
      </c>
      <c r="B166" s="259">
        <v>6</v>
      </c>
      <c r="C166" s="259"/>
      <c r="D166" s="259"/>
      <c r="E166" s="259">
        <v>6</v>
      </c>
    </row>
    <row r="167" spans="1:5">
      <c r="A167" s="258" t="s">
        <v>648</v>
      </c>
      <c r="B167" s="259">
        <v>7</v>
      </c>
      <c r="C167" s="259">
        <v>2</v>
      </c>
      <c r="D167" s="259">
        <v>3</v>
      </c>
      <c r="E167" s="259">
        <v>12</v>
      </c>
    </row>
    <row r="168" spans="1:5">
      <c r="A168" s="258" t="s">
        <v>649</v>
      </c>
      <c r="B168" s="259">
        <v>5</v>
      </c>
      <c r="C168" s="259">
        <v>1</v>
      </c>
      <c r="D168" s="259">
        <v>5</v>
      </c>
      <c r="E168" s="259">
        <v>11</v>
      </c>
    </row>
    <row r="169" spans="1:5">
      <c r="A169" s="258" t="s">
        <v>650</v>
      </c>
      <c r="B169" s="259">
        <v>4</v>
      </c>
      <c r="C169" s="259"/>
      <c r="D169" s="259">
        <v>2</v>
      </c>
      <c r="E169" s="259">
        <v>6</v>
      </c>
    </row>
    <row r="170" spans="1:5">
      <c r="A170" s="258" t="s">
        <v>651</v>
      </c>
      <c r="B170" s="259">
        <v>7</v>
      </c>
      <c r="C170" s="259">
        <v>1</v>
      </c>
      <c r="D170" s="259">
        <v>4</v>
      </c>
      <c r="E170" s="259">
        <v>12</v>
      </c>
    </row>
    <row r="171" spans="1:5">
      <c r="A171" s="258" t="s">
        <v>652</v>
      </c>
      <c r="B171" s="259">
        <v>5</v>
      </c>
      <c r="C171" s="259">
        <v>1</v>
      </c>
      <c r="D171" s="259">
        <v>2</v>
      </c>
      <c r="E171" s="259">
        <v>8</v>
      </c>
    </row>
    <row r="172" spans="1:5">
      <c r="A172" s="258" t="s">
        <v>653</v>
      </c>
      <c r="B172" s="259">
        <v>6</v>
      </c>
      <c r="C172" s="259">
        <v>1</v>
      </c>
      <c r="D172" s="259">
        <v>2</v>
      </c>
      <c r="E172" s="259">
        <v>9</v>
      </c>
    </row>
    <row r="173" spans="1:5">
      <c r="A173" s="258" t="s">
        <v>654</v>
      </c>
      <c r="B173" s="259">
        <v>3</v>
      </c>
      <c r="C173" s="259">
        <v>1</v>
      </c>
      <c r="D173" s="259">
        <v>3</v>
      </c>
      <c r="E173" s="259">
        <v>7</v>
      </c>
    </row>
    <row r="174" spans="1:5">
      <c r="A174" s="258" t="s">
        <v>655</v>
      </c>
      <c r="B174" s="259">
        <v>2</v>
      </c>
      <c r="C174" s="259">
        <v>1</v>
      </c>
      <c r="D174" s="259"/>
      <c r="E174" s="259">
        <v>3</v>
      </c>
    </row>
    <row r="175" spans="1:5">
      <c r="A175" s="258" t="s">
        <v>656</v>
      </c>
      <c r="B175" s="259">
        <v>4</v>
      </c>
      <c r="C175" s="259">
        <v>3</v>
      </c>
      <c r="D175" s="259"/>
      <c r="E175" s="259">
        <v>7</v>
      </c>
    </row>
    <row r="176" spans="1:5">
      <c r="A176" s="258" t="s">
        <v>657</v>
      </c>
      <c r="B176" s="259"/>
      <c r="C176" s="259">
        <v>1</v>
      </c>
      <c r="D176" s="259"/>
      <c r="E176" s="259">
        <v>1</v>
      </c>
    </row>
    <row r="177" spans="1:5">
      <c r="A177" s="258" t="s">
        <v>658</v>
      </c>
      <c r="B177" s="259">
        <v>3</v>
      </c>
      <c r="C177" s="259"/>
      <c r="D177" s="259"/>
      <c r="E177" s="259">
        <v>3</v>
      </c>
    </row>
    <row r="178" spans="1:5">
      <c r="A178" s="258" t="s">
        <v>659</v>
      </c>
      <c r="B178" s="259"/>
      <c r="C178" s="259">
        <v>1</v>
      </c>
      <c r="D178" s="259"/>
      <c r="E178" s="259">
        <v>1</v>
      </c>
    </row>
    <row r="179" spans="1:5">
      <c r="A179" s="258" t="s">
        <v>660</v>
      </c>
      <c r="B179" s="259"/>
      <c r="C179" s="259"/>
      <c r="D179" s="259">
        <v>1</v>
      </c>
      <c r="E179" s="259">
        <v>1</v>
      </c>
    </row>
    <row r="180" spans="1:5">
      <c r="A180" s="258" t="s">
        <v>661</v>
      </c>
      <c r="B180" s="259">
        <v>2</v>
      </c>
      <c r="C180" s="259"/>
      <c r="D180" s="259">
        <v>2</v>
      </c>
      <c r="E180" s="259">
        <v>4</v>
      </c>
    </row>
    <row r="181" spans="1:5">
      <c r="A181" s="258" t="s">
        <v>662</v>
      </c>
      <c r="B181" s="259">
        <v>2</v>
      </c>
      <c r="C181" s="259"/>
      <c r="D181" s="259"/>
      <c r="E181" s="259">
        <v>2</v>
      </c>
    </row>
    <row r="182" spans="1:5">
      <c r="A182" s="258" t="s">
        <v>663</v>
      </c>
      <c r="B182" s="259">
        <v>1</v>
      </c>
      <c r="C182" s="259"/>
      <c r="D182" s="259"/>
      <c r="E182" s="259">
        <v>1</v>
      </c>
    </row>
    <row r="183" spans="1:5">
      <c r="A183" s="258" t="s">
        <v>664</v>
      </c>
      <c r="B183" s="259">
        <v>1</v>
      </c>
      <c r="C183" s="259">
        <v>1</v>
      </c>
      <c r="D183" s="259"/>
      <c r="E183" s="259">
        <v>2</v>
      </c>
    </row>
    <row r="184" spans="1:5">
      <c r="A184" s="258" t="s">
        <v>665</v>
      </c>
      <c r="B184" s="259">
        <v>1</v>
      </c>
      <c r="C184" s="259"/>
      <c r="D184" s="259"/>
      <c r="E184" s="259">
        <v>1</v>
      </c>
    </row>
    <row r="185" spans="1:5">
      <c r="A185" s="258" t="s">
        <v>666</v>
      </c>
      <c r="B185" s="259">
        <v>3</v>
      </c>
      <c r="C185" s="259">
        <v>2</v>
      </c>
      <c r="D185" s="259">
        <v>9</v>
      </c>
      <c r="E185" s="259">
        <v>14</v>
      </c>
    </row>
    <row r="186" spans="1:5">
      <c r="A186" s="258" t="s">
        <v>667</v>
      </c>
      <c r="B186" s="259">
        <v>6</v>
      </c>
      <c r="C186" s="259">
        <v>1</v>
      </c>
      <c r="D186" s="259">
        <v>18</v>
      </c>
      <c r="E186" s="259">
        <v>25</v>
      </c>
    </row>
    <row r="187" spans="1:5">
      <c r="A187" s="258" t="s">
        <v>668</v>
      </c>
      <c r="B187" s="259">
        <v>1</v>
      </c>
      <c r="C187" s="259"/>
      <c r="D187" s="259">
        <v>2</v>
      </c>
      <c r="E187" s="259">
        <v>3</v>
      </c>
    </row>
    <row r="188" spans="1:5">
      <c r="A188" s="258" t="s">
        <v>669</v>
      </c>
      <c r="B188" s="259">
        <v>3</v>
      </c>
      <c r="C188" s="259">
        <v>1</v>
      </c>
      <c r="D188" s="259">
        <v>3</v>
      </c>
      <c r="E188" s="259">
        <v>7</v>
      </c>
    </row>
    <row r="189" spans="1:5">
      <c r="A189" s="258" t="s">
        <v>670</v>
      </c>
      <c r="B189" s="259">
        <v>3</v>
      </c>
      <c r="C189" s="259">
        <v>1</v>
      </c>
      <c r="D189" s="259">
        <v>15</v>
      </c>
      <c r="E189" s="259">
        <v>19</v>
      </c>
    </row>
    <row r="190" spans="1:5">
      <c r="A190" s="258" t="s">
        <v>671</v>
      </c>
      <c r="B190" s="259">
        <v>10</v>
      </c>
      <c r="C190" s="259"/>
      <c r="D190" s="259">
        <v>8</v>
      </c>
      <c r="E190" s="259">
        <v>18</v>
      </c>
    </row>
    <row r="191" spans="1:5">
      <c r="A191" s="258" t="s">
        <v>672</v>
      </c>
      <c r="B191" s="259">
        <v>1</v>
      </c>
      <c r="C191" s="259">
        <v>3</v>
      </c>
      <c r="D191" s="259"/>
      <c r="E191" s="259">
        <v>4</v>
      </c>
    </row>
    <row r="192" spans="1:5">
      <c r="A192" s="258" t="s">
        <v>673</v>
      </c>
      <c r="B192" s="259">
        <v>8</v>
      </c>
      <c r="C192" s="259">
        <v>3</v>
      </c>
      <c r="D192" s="259">
        <v>4</v>
      </c>
      <c r="E192" s="259">
        <v>15</v>
      </c>
    </row>
    <row r="193" spans="1:5">
      <c r="A193" s="258" t="s">
        <v>674</v>
      </c>
      <c r="B193" s="259">
        <v>1</v>
      </c>
      <c r="C193" s="259">
        <v>4</v>
      </c>
      <c r="D193" s="259">
        <v>6</v>
      </c>
      <c r="E193" s="259">
        <v>11</v>
      </c>
    </row>
    <row r="194" spans="1:5">
      <c r="A194" s="258" t="s">
        <v>675</v>
      </c>
      <c r="B194" s="259">
        <v>7</v>
      </c>
      <c r="C194" s="259">
        <v>2</v>
      </c>
      <c r="D194" s="259">
        <v>1</v>
      </c>
      <c r="E194" s="259">
        <v>10</v>
      </c>
    </row>
    <row r="195" spans="1:5">
      <c r="A195" s="258" t="s">
        <v>676</v>
      </c>
      <c r="B195" s="259">
        <v>18</v>
      </c>
      <c r="C195" s="259">
        <v>16</v>
      </c>
      <c r="D195" s="259">
        <v>13</v>
      </c>
      <c r="E195" s="259">
        <v>47</v>
      </c>
    </row>
    <row r="196" spans="1:5">
      <c r="A196" s="258" t="s">
        <v>677</v>
      </c>
      <c r="B196" s="259">
        <v>13</v>
      </c>
      <c r="C196" s="259">
        <v>6</v>
      </c>
      <c r="D196" s="259">
        <v>6</v>
      </c>
      <c r="E196" s="259">
        <v>25</v>
      </c>
    </row>
    <row r="197" spans="1:5">
      <c r="A197" s="258" t="s">
        <v>678</v>
      </c>
      <c r="B197" s="259">
        <v>8</v>
      </c>
      <c r="C197" s="259">
        <v>26</v>
      </c>
      <c r="D197" s="259">
        <v>5</v>
      </c>
      <c r="E197" s="259">
        <v>39</v>
      </c>
    </row>
    <row r="198" spans="1:5">
      <c r="A198" s="258" t="s">
        <v>679</v>
      </c>
      <c r="B198" s="259">
        <v>3</v>
      </c>
      <c r="C198" s="259">
        <v>4</v>
      </c>
      <c r="D198" s="259">
        <v>3</v>
      </c>
      <c r="E198" s="259">
        <v>10</v>
      </c>
    </row>
    <row r="199" spans="1:5">
      <c r="A199" s="258" t="s">
        <v>680</v>
      </c>
      <c r="B199" s="259">
        <v>8</v>
      </c>
      <c r="C199" s="259">
        <v>6</v>
      </c>
      <c r="D199" s="259">
        <v>16</v>
      </c>
      <c r="E199" s="259">
        <v>30</v>
      </c>
    </row>
    <row r="200" spans="1:5">
      <c r="A200" s="258" t="s">
        <v>681</v>
      </c>
      <c r="B200" s="259">
        <v>11</v>
      </c>
      <c r="C200" s="259">
        <v>12</v>
      </c>
      <c r="D200" s="259">
        <v>1</v>
      </c>
      <c r="E200" s="259">
        <v>24</v>
      </c>
    </row>
    <row r="201" spans="1:5">
      <c r="A201" s="258" t="s">
        <v>682</v>
      </c>
      <c r="B201" s="259">
        <v>25</v>
      </c>
      <c r="C201" s="259">
        <v>11</v>
      </c>
      <c r="D201" s="259">
        <v>4</v>
      </c>
      <c r="E201" s="259">
        <v>40</v>
      </c>
    </row>
    <row r="202" spans="1:5">
      <c r="A202" s="258" t="s">
        <v>683</v>
      </c>
      <c r="B202" s="259">
        <v>9</v>
      </c>
      <c r="C202" s="259"/>
      <c r="D202" s="259">
        <v>1</v>
      </c>
      <c r="E202" s="259">
        <v>10</v>
      </c>
    </row>
    <row r="203" spans="1:5">
      <c r="A203" s="258" t="s">
        <v>684</v>
      </c>
      <c r="B203" s="259">
        <v>2</v>
      </c>
      <c r="C203" s="259">
        <v>1</v>
      </c>
      <c r="D203" s="259"/>
      <c r="E203" s="259">
        <v>3</v>
      </c>
    </row>
    <row r="204" spans="1:5">
      <c r="A204" s="258" t="s">
        <v>685</v>
      </c>
      <c r="B204" s="259">
        <v>11</v>
      </c>
      <c r="C204" s="259">
        <v>10</v>
      </c>
      <c r="D204" s="259">
        <v>4</v>
      </c>
      <c r="E204" s="259">
        <v>25</v>
      </c>
    </row>
    <row r="205" spans="1:5">
      <c r="A205" s="258" t="s">
        <v>686</v>
      </c>
      <c r="B205" s="259">
        <v>9</v>
      </c>
      <c r="C205" s="259">
        <v>6</v>
      </c>
      <c r="D205" s="259">
        <v>2</v>
      </c>
      <c r="E205" s="259">
        <v>17</v>
      </c>
    </row>
    <row r="206" spans="1:5">
      <c r="A206" s="258" t="s">
        <v>687</v>
      </c>
      <c r="B206" s="259"/>
      <c r="C206" s="259">
        <v>1</v>
      </c>
      <c r="D206" s="259"/>
      <c r="E206" s="259">
        <v>1</v>
      </c>
    </row>
    <row r="207" spans="1:5">
      <c r="A207" s="258" t="s">
        <v>688</v>
      </c>
      <c r="B207" s="259">
        <v>11</v>
      </c>
      <c r="C207" s="259">
        <v>5</v>
      </c>
      <c r="D207" s="259">
        <v>2</v>
      </c>
      <c r="E207" s="259">
        <v>18</v>
      </c>
    </row>
    <row r="208" spans="1:5">
      <c r="A208" s="258" t="s">
        <v>689</v>
      </c>
      <c r="B208" s="259">
        <v>13</v>
      </c>
      <c r="C208" s="259">
        <v>2</v>
      </c>
      <c r="D208" s="259">
        <v>3</v>
      </c>
      <c r="E208" s="259">
        <v>18</v>
      </c>
    </row>
    <row r="209" spans="1:5">
      <c r="A209" s="258" t="s">
        <v>690</v>
      </c>
      <c r="B209" s="259">
        <v>15</v>
      </c>
      <c r="C209" s="259">
        <v>3</v>
      </c>
      <c r="D209" s="259">
        <v>2</v>
      </c>
      <c r="E209" s="259">
        <v>20</v>
      </c>
    </row>
    <row r="210" spans="1:5">
      <c r="A210" s="258" t="s">
        <v>691</v>
      </c>
      <c r="B210" s="259">
        <v>4</v>
      </c>
      <c r="C210" s="259"/>
      <c r="D210" s="259"/>
      <c r="E210" s="259">
        <v>4</v>
      </c>
    </row>
    <row r="211" spans="1:5">
      <c r="A211" s="258" t="s">
        <v>692</v>
      </c>
      <c r="B211" s="259">
        <v>9</v>
      </c>
      <c r="C211" s="259">
        <v>6</v>
      </c>
      <c r="D211" s="259">
        <v>2</v>
      </c>
      <c r="E211" s="259">
        <v>17</v>
      </c>
    </row>
    <row r="212" spans="1:5">
      <c r="A212" s="258" t="s">
        <v>693</v>
      </c>
      <c r="B212" s="259">
        <v>3</v>
      </c>
      <c r="C212" s="259">
        <v>4</v>
      </c>
      <c r="D212" s="259">
        <v>6</v>
      </c>
      <c r="E212" s="259">
        <v>13</v>
      </c>
    </row>
    <row r="213" spans="1:5">
      <c r="A213" s="258" t="s">
        <v>694</v>
      </c>
      <c r="B213" s="259">
        <v>5</v>
      </c>
      <c r="C213" s="259">
        <v>4</v>
      </c>
      <c r="D213" s="259"/>
      <c r="E213" s="259">
        <v>9</v>
      </c>
    </row>
    <row r="214" spans="1:5">
      <c r="A214" s="258" t="s">
        <v>695</v>
      </c>
      <c r="B214" s="259">
        <v>16</v>
      </c>
      <c r="C214" s="259">
        <v>8</v>
      </c>
      <c r="D214" s="259">
        <v>23</v>
      </c>
      <c r="E214" s="259">
        <v>47</v>
      </c>
    </row>
    <row r="215" spans="1:5">
      <c r="A215" s="258" t="s">
        <v>696</v>
      </c>
      <c r="B215" s="259">
        <v>6</v>
      </c>
      <c r="C215" s="259">
        <v>3</v>
      </c>
      <c r="D215" s="259">
        <v>4</v>
      </c>
      <c r="E215" s="259">
        <v>13</v>
      </c>
    </row>
    <row r="216" spans="1:5">
      <c r="A216" s="258" t="s">
        <v>697</v>
      </c>
      <c r="B216" s="259">
        <v>17</v>
      </c>
      <c r="C216" s="259">
        <v>3</v>
      </c>
      <c r="D216" s="259">
        <v>1</v>
      </c>
      <c r="E216" s="259">
        <v>21</v>
      </c>
    </row>
    <row r="217" spans="1:5">
      <c r="A217" s="258" t="s">
        <v>698</v>
      </c>
      <c r="B217" s="259">
        <v>5</v>
      </c>
      <c r="C217" s="259">
        <v>2</v>
      </c>
      <c r="D217" s="259">
        <v>7</v>
      </c>
      <c r="E217" s="259">
        <v>14</v>
      </c>
    </row>
    <row r="218" spans="1:5">
      <c r="A218" s="258" t="s">
        <v>699</v>
      </c>
      <c r="B218" s="259">
        <v>2</v>
      </c>
      <c r="C218" s="259">
        <v>3</v>
      </c>
      <c r="D218" s="259"/>
      <c r="E218" s="259">
        <v>5</v>
      </c>
    </row>
    <row r="219" spans="1:5">
      <c r="A219" s="258" t="s">
        <v>700</v>
      </c>
      <c r="B219" s="259">
        <v>5</v>
      </c>
      <c r="C219" s="259">
        <v>9</v>
      </c>
      <c r="D219" s="259">
        <v>1</v>
      </c>
      <c r="E219" s="259">
        <v>15</v>
      </c>
    </row>
    <row r="220" spans="1:5">
      <c r="A220" s="258" t="s">
        <v>701</v>
      </c>
      <c r="B220" s="259">
        <v>6</v>
      </c>
      <c r="C220" s="259">
        <v>3</v>
      </c>
      <c r="D220" s="259">
        <v>2</v>
      </c>
      <c r="E220" s="259">
        <v>11</v>
      </c>
    </row>
    <row r="221" spans="1:5">
      <c r="A221" s="258" t="s">
        <v>702</v>
      </c>
      <c r="B221" s="259">
        <v>7</v>
      </c>
      <c r="C221" s="259"/>
      <c r="D221" s="259">
        <v>5</v>
      </c>
      <c r="E221" s="259">
        <v>12</v>
      </c>
    </row>
    <row r="222" spans="1:5">
      <c r="A222" s="258" t="s">
        <v>703</v>
      </c>
      <c r="B222" s="259">
        <v>17</v>
      </c>
      <c r="C222" s="259">
        <v>2</v>
      </c>
      <c r="D222" s="259">
        <v>5</v>
      </c>
      <c r="E222" s="259">
        <v>24</v>
      </c>
    </row>
    <row r="223" spans="1:5">
      <c r="A223" s="258" t="s">
        <v>704</v>
      </c>
      <c r="B223" s="259">
        <v>7</v>
      </c>
      <c r="C223" s="259">
        <v>1</v>
      </c>
      <c r="D223" s="259"/>
      <c r="E223" s="259">
        <v>8</v>
      </c>
    </row>
    <row r="224" spans="1:5">
      <c r="A224" s="258" t="s">
        <v>705</v>
      </c>
      <c r="B224" s="259">
        <v>8</v>
      </c>
      <c r="C224" s="259"/>
      <c r="D224" s="259">
        <v>1</v>
      </c>
      <c r="E224" s="259">
        <v>9</v>
      </c>
    </row>
    <row r="225" spans="1:5">
      <c r="A225" s="258" t="s">
        <v>706</v>
      </c>
      <c r="B225" s="259">
        <v>25</v>
      </c>
      <c r="C225" s="259">
        <v>4</v>
      </c>
      <c r="D225" s="259">
        <v>2</v>
      </c>
      <c r="E225" s="259">
        <v>31</v>
      </c>
    </row>
    <row r="226" spans="1:5">
      <c r="A226" s="258" t="s">
        <v>707</v>
      </c>
      <c r="B226" s="259">
        <v>6</v>
      </c>
      <c r="C226" s="259">
        <v>12</v>
      </c>
      <c r="D226" s="259">
        <v>5</v>
      </c>
      <c r="E226" s="259">
        <v>23</v>
      </c>
    </row>
    <row r="227" spans="1:5">
      <c r="A227" s="258" t="s">
        <v>708</v>
      </c>
      <c r="B227" s="259">
        <v>3</v>
      </c>
      <c r="C227" s="259"/>
      <c r="D227" s="259">
        <v>1</v>
      </c>
      <c r="E227" s="259">
        <v>4</v>
      </c>
    </row>
    <row r="228" spans="1:5">
      <c r="A228" s="258" t="s">
        <v>709</v>
      </c>
      <c r="B228" s="259">
        <v>9</v>
      </c>
      <c r="C228" s="259">
        <v>2</v>
      </c>
      <c r="D228" s="259">
        <v>6</v>
      </c>
      <c r="E228" s="259">
        <v>17</v>
      </c>
    </row>
    <row r="229" spans="1:5">
      <c r="A229" s="258" t="s">
        <v>710</v>
      </c>
      <c r="B229" s="259">
        <v>5</v>
      </c>
      <c r="C229" s="259"/>
      <c r="D229" s="259">
        <v>1</v>
      </c>
      <c r="E229" s="259">
        <v>6</v>
      </c>
    </row>
    <row r="230" spans="1:5">
      <c r="A230" s="258" t="s">
        <v>711</v>
      </c>
      <c r="B230" s="259">
        <v>2</v>
      </c>
      <c r="C230" s="259"/>
      <c r="D230" s="259"/>
      <c r="E230" s="259">
        <v>2</v>
      </c>
    </row>
    <row r="231" spans="1:5">
      <c r="A231" s="258" t="s">
        <v>712</v>
      </c>
      <c r="B231" s="259">
        <v>5</v>
      </c>
      <c r="C231" s="259">
        <v>4</v>
      </c>
      <c r="D231" s="259">
        <v>26</v>
      </c>
      <c r="E231" s="259">
        <v>35</v>
      </c>
    </row>
    <row r="232" spans="1:5">
      <c r="A232" s="258" t="s">
        <v>713</v>
      </c>
      <c r="B232" s="259">
        <v>7</v>
      </c>
      <c r="C232" s="259">
        <v>7</v>
      </c>
      <c r="D232" s="259">
        <v>3</v>
      </c>
      <c r="E232" s="259">
        <v>17</v>
      </c>
    </row>
    <row r="233" spans="1:5">
      <c r="A233" s="258" t="s">
        <v>714</v>
      </c>
      <c r="B233" s="259">
        <v>5</v>
      </c>
      <c r="C233" s="259">
        <v>2</v>
      </c>
      <c r="D233" s="259">
        <v>5</v>
      </c>
      <c r="E233" s="259">
        <v>12</v>
      </c>
    </row>
    <row r="234" spans="1:5">
      <c r="A234" s="258" t="s">
        <v>715</v>
      </c>
      <c r="B234" s="259">
        <v>2</v>
      </c>
      <c r="C234" s="259"/>
      <c r="D234" s="259">
        <v>2</v>
      </c>
      <c r="E234" s="259">
        <v>4</v>
      </c>
    </row>
    <row r="235" spans="1:5">
      <c r="A235" s="258" t="s">
        <v>716</v>
      </c>
      <c r="B235" s="259">
        <v>3</v>
      </c>
      <c r="C235" s="259">
        <v>6</v>
      </c>
      <c r="D235" s="259">
        <v>1</v>
      </c>
      <c r="E235" s="259">
        <v>10</v>
      </c>
    </row>
    <row r="236" spans="1:5">
      <c r="A236" s="258" t="s">
        <v>717</v>
      </c>
      <c r="B236" s="259">
        <v>16</v>
      </c>
      <c r="C236" s="259">
        <v>3</v>
      </c>
      <c r="D236" s="259">
        <v>3</v>
      </c>
      <c r="E236" s="259">
        <v>22</v>
      </c>
    </row>
    <row r="237" spans="1:5">
      <c r="A237" s="258" t="s">
        <v>718</v>
      </c>
      <c r="B237" s="259">
        <v>9</v>
      </c>
      <c r="C237" s="259">
        <v>6</v>
      </c>
      <c r="D237" s="259">
        <v>4</v>
      </c>
      <c r="E237" s="259">
        <v>19</v>
      </c>
    </row>
    <row r="238" spans="1:5">
      <c r="A238" s="258" t="s">
        <v>719</v>
      </c>
      <c r="B238" s="259">
        <v>9</v>
      </c>
      <c r="C238" s="259">
        <v>6</v>
      </c>
      <c r="D238" s="259">
        <v>1</v>
      </c>
      <c r="E238" s="259">
        <v>16</v>
      </c>
    </row>
    <row r="239" spans="1:5">
      <c r="A239" s="258" t="s">
        <v>720</v>
      </c>
      <c r="B239" s="259">
        <v>2</v>
      </c>
      <c r="C239" s="259">
        <v>2</v>
      </c>
      <c r="D239" s="259"/>
      <c r="E239" s="259">
        <v>4</v>
      </c>
    </row>
    <row r="240" spans="1:5">
      <c r="A240" s="258" t="s">
        <v>721</v>
      </c>
      <c r="B240" s="259">
        <v>1</v>
      </c>
      <c r="C240" s="259"/>
      <c r="D240" s="259">
        <v>1</v>
      </c>
      <c r="E240" s="259">
        <v>2</v>
      </c>
    </row>
    <row r="241" spans="1:5">
      <c r="A241" s="258" t="s">
        <v>722</v>
      </c>
      <c r="B241" s="259">
        <v>1</v>
      </c>
      <c r="C241" s="259"/>
      <c r="D241" s="259"/>
      <c r="E241" s="259">
        <v>1</v>
      </c>
    </row>
    <row r="242" spans="1:5">
      <c r="A242" s="258" t="s">
        <v>723</v>
      </c>
      <c r="B242" s="259">
        <v>1</v>
      </c>
      <c r="C242" s="259"/>
      <c r="D242" s="259"/>
      <c r="E242" s="259">
        <v>1</v>
      </c>
    </row>
    <row r="243" spans="1:5">
      <c r="A243" s="258" t="s">
        <v>724</v>
      </c>
      <c r="B243" s="259">
        <v>7</v>
      </c>
      <c r="C243" s="259">
        <v>5</v>
      </c>
      <c r="D243" s="259">
        <v>2</v>
      </c>
      <c r="E243" s="259">
        <v>14</v>
      </c>
    </row>
    <row r="244" spans="1:5">
      <c r="A244" s="258" t="s">
        <v>725</v>
      </c>
      <c r="B244" s="259">
        <v>6</v>
      </c>
      <c r="C244" s="259">
        <v>6</v>
      </c>
      <c r="D244" s="259">
        <v>8</v>
      </c>
      <c r="E244" s="259">
        <v>20</v>
      </c>
    </row>
    <row r="245" spans="1:5">
      <c r="A245" s="258" t="s">
        <v>726</v>
      </c>
      <c r="B245" s="259">
        <v>8</v>
      </c>
      <c r="C245" s="259">
        <v>1</v>
      </c>
      <c r="D245" s="259">
        <v>1</v>
      </c>
      <c r="E245" s="259">
        <v>10</v>
      </c>
    </row>
    <row r="246" spans="1:5">
      <c r="A246" s="258" t="s">
        <v>727</v>
      </c>
      <c r="B246" s="259">
        <v>12</v>
      </c>
      <c r="C246" s="259">
        <v>8</v>
      </c>
      <c r="D246" s="259">
        <v>1</v>
      </c>
      <c r="E246" s="259">
        <v>21</v>
      </c>
    </row>
    <row r="247" spans="1:5">
      <c r="A247" s="258" t="s">
        <v>728</v>
      </c>
      <c r="B247" s="259">
        <v>13</v>
      </c>
      <c r="C247" s="259">
        <v>6</v>
      </c>
      <c r="D247" s="259"/>
      <c r="E247" s="259">
        <v>19</v>
      </c>
    </row>
    <row r="248" spans="1:5">
      <c r="A248" s="258" t="s">
        <v>729</v>
      </c>
      <c r="B248" s="259">
        <v>14</v>
      </c>
      <c r="C248" s="259">
        <v>1</v>
      </c>
      <c r="D248" s="259">
        <v>6</v>
      </c>
      <c r="E248" s="259">
        <v>21</v>
      </c>
    </row>
    <row r="249" spans="1:5">
      <c r="A249" s="258" t="s">
        <v>730</v>
      </c>
      <c r="B249" s="259">
        <v>1</v>
      </c>
      <c r="C249" s="259"/>
      <c r="D249" s="259">
        <v>1</v>
      </c>
      <c r="E249" s="259">
        <v>2</v>
      </c>
    </row>
    <row r="250" spans="1:5">
      <c r="A250" s="258" t="s">
        <v>731</v>
      </c>
      <c r="B250" s="259">
        <v>14</v>
      </c>
      <c r="C250" s="259">
        <v>5</v>
      </c>
      <c r="D250" s="259"/>
      <c r="E250" s="259">
        <v>19</v>
      </c>
    </row>
    <row r="251" spans="1:5">
      <c r="A251" s="258" t="s">
        <v>732</v>
      </c>
      <c r="B251" s="259">
        <v>12</v>
      </c>
      <c r="C251" s="259"/>
      <c r="D251" s="259">
        <v>11</v>
      </c>
      <c r="E251" s="259">
        <v>23</v>
      </c>
    </row>
    <row r="252" spans="1:5">
      <c r="A252" s="258" t="s">
        <v>733</v>
      </c>
      <c r="B252" s="259">
        <v>67</v>
      </c>
      <c r="C252" s="259">
        <v>12</v>
      </c>
      <c r="D252" s="259">
        <v>18</v>
      </c>
      <c r="E252" s="259">
        <v>97</v>
      </c>
    </row>
    <row r="253" spans="1:5">
      <c r="A253" s="258" t="s">
        <v>734</v>
      </c>
      <c r="B253" s="259">
        <v>4</v>
      </c>
      <c r="C253" s="259">
        <v>1</v>
      </c>
      <c r="D253" s="259"/>
      <c r="E253" s="259">
        <v>5</v>
      </c>
    </row>
    <row r="254" spans="1:5">
      <c r="A254" s="258" t="s">
        <v>735</v>
      </c>
      <c r="B254" s="259">
        <v>10</v>
      </c>
      <c r="C254" s="259">
        <v>1</v>
      </c>
      <c r="D254" s="259"/>
      <c r="E254" s="259">
        <v>11</v>
      </c>
    </row>
    <row r="255" spans="1:5">
      <c r="A255" s="258" t="s">
        <v>736</v>
      </c>
      <c r="B255" s="259">
        <v>8</v>
      </c>
      <c r="C255" s="259">
        <v>6</v>
      </c>
      <c r="D255" s="259">
        <v>20</v>
      </c>
      <c r="E255" s="259">
        <v>34</v>
      </c>
    </row>
    <row r="256" spans="1:5">
      <c r="A256" s="258" t="s">
        <v>737</v>
      </c>
      <c r="B256" s="259">
        <v>1</v>
      </c>
      <c r="C256" s="259">
        <v>1</v>
      </c>
      <c r="D256" s="259"/>
      <c r="E256" s="259">
        <v>2</v>
      </c>
    </row>
    <row r="257" spans="1:5">
      <c r="A257" s="258" t="s">
        <v>738</v>
      </c>
      <c r="B257" s="259">
        <v>1</v>
      </c>
      <c r="C257" s="259">
        <v>2</v>
      </c>
      <c r="D257" s="259"/>
      <c r="E257" s="259">
        <v>3</v>
      </c>
    </row>
    <row r="258" spans="1:5">
      <c r="A258" s="258" t="s">
        <v>739</v>
      </c>
      <c r="B258" s="259">
        <v>13</v>
      </c>
      <c r="C258" s="259">
        <v>3</v>
      </c>
      <c r="D258" s="259">
        <v>1</v>
      </c>
      <c r="E258" s="259">
        <v>17</v>
      </c>
    </row>
    <row r="259" spans="1:5">
      <c r="A259" s="258" t="s">
        <v>740</v>
      </c>
      <c r="B259" s="259">
        <v>14</v>
      </c>
      <c r="C259" s="259">
        <v>5</v>
      </c>
      <c r="D259" s="259">
        <v>5</v>
      </c>
      <c r="E259" s="259">
        <v>24</v>
      </c>
    </row>
    <row r="260" spans="1:5">
      <c r="A260" s="258" t="s">
        <v>741</v>
      </c>
      <c r="B260" s="259">
        <v>7</v>
      </c>
      <c r="C260" s="259">
        <v>9</v>
      </c>
      <c r="D260" s="259">
        <v>3</v>
      </c>
      <c r="E260" s="259">
        <v>19</v>
      </c>
    </row>
    <row r="261" spans="1:5">
      <c r="A261" s="258" t="s">
        <v>742</v>
      </c>
      <c r="B261" s="259">
        <v>8</v>
      </c>
      <c r="C261" s="259">
        <v>5</v>
      </c>
      <c r="D261" s="259">
        <v>4</v>
      </c>
      <c r="E261" s="259">
        <v>17</v>
      </c>
    </row>
    <row r="262" spans="1:5">
      <c r="A262" s="258" t="s">
        <v>743</v>
      </c>
      <c r="B262" s="259">
        <v>4</v>
      </c>
      <c r="C262" s="259">
        <v>1</v>
      </c>
      <c r="D262" s="259"/>
      <c r="E262" s="259">
        <v>5</v>
      </c>
    </row>
    <row r="263" spans="1:5">
      <c r="A263" s="258" t="s">
        <v>744</v>
      </c>
      <c r="B263" s="259">
        <v>1</v>
      </c>
      <c r="C263" s="259"/>
      <c r="D263" s="259"/>
      <c r="E263" s="259">
        <v>1</v>
      </c>
    </row>
    <row r="264" spans="1:5">
      <c r="A264" s="258" t="s">
        <v>745</v>
      </c>
      <c r="B264" s="259">
        <v>1</v>
      </c>
      <c r="C264" s="259"/>
      <c r="D264" s="259">
        <v>1</v>
      </c>
      <c r="E264" s="259">
        <v>2</v>
      </c>
    </row>
    <row r="265" spans="1:5">
      <c r="A265" s="258" t="s">
        <v>746</v>
      </c>
      <c r="B265" s="259">
        <v>13</v>
      </c>
      <c r="C265" s="259">
        <v>1</v>
      </c>
      <c r="D265" s="259">
        <v>1</v>
      </c>
      <c r="E265" s="259">
        <v>15</v>
      </c>
    </row>
    <row r="266" spans="1:5">
      <c r="A266" s="258" t="s">
        <v>747</v>
      </c>
      <c r="B266" s="259">
        <v>7</v>
      </c>
      <c r="C266" s="259">
        <v>3</v>
      </c>
      <c r="D266" s="259">
        <v>5</v>
      </c>
      <c r="E266" s="259">
        <v>15</v>
      </c>
    </row>
    <row r="267" spans="1:5">
      <c r="A267" s="258" t="s">
        <v>748</v>
      </c>
      <c r="B267" s="259">
        <v>1</v>
      </c>
      <c r="C267" s="259">
        <v>1</v>
      </c>
      <c r="D267" s="259"/>
      <c r="E267" s="259">
        <v>2</v>
      </c>
    </row>
    <row r="268" spans="1:5">
      <c r="A268" s="258" t="s">
        <v>749</v>
      </c>
      <c r="B268" s="259">
        <v>6</v>
      </c>
      <c r="C268" s="259">
        <v>6</v>
      </c>
      <c r="D268" s="259">
        <v>1</v>
      </c>
      <c r="E268" s="259">
        <v>13</v>
      </c>
    </row>
    <row r="269" spans="1:5">
      <c r="A269" s="258" t="s">
        <v>750</v>
      </c>
      <c r="B269" s="259">
        <v>1</v>
      </c>
      <c r="C269" s="259">
        <v>1</v>
      </c>
      <c r="D269" s="259">
        <v>1</v>
      </c>
      <c r="E269" s="259">
        <v>3</v>
      </c>
    </row>
    <row r="270" spans="1:5">
      <c r="A270" s="258" t="s">
        <v>751</v>
      </c>
      <c r="B270" s="259">
        <v>10</v>
      </c>
      <c r="C270" s="259">
        <v>4</v>
      </c>
      <c r="D270" s="259"/>
      <c r="E270" s="259">
        <v>14</v>
      </c>
    </row>
    <row r="271" spans="1:5">
      <c r="A271" s="258" t="s">
        <v>752</v>
      </c>
      <c r="B271" s="259">
        <v>1</v>
      </c>
      <c r="C271" s="259">
        <v>2</v>
      </c>
      <c r="D271" s="259"/>
      <c r="E271" s="259">
        <v>3</v>
      </c>
    </row>
    <row r="272" spans="1:5">
      <c r="A272" s="258" t="s">
        <v>753</v>
      </c>
      <c r="B272" s="259">
        <v>10</v>
      </c>
      <c r="C272" s="259">
        <v>2</v>
      </c>
      <c r="D272" s="259"/>
      <c r="E272" s="259">
        <v>12</v>
      </c>
    </row>
    <row r="273" spans="1:5">
      <c r="A273" s="258" t="s">
        <v>754</v>
      </c>
      <c r="B273" s="259">
        <v>8</v>
      </c>
      <c r="C273" s="259">
        <v>2</v>
      </c>
      <c r="D273" s="259">
        <v>1</v>
      </c>
      <c r="E273" s="259">
        <v>11</v>
      </c>
    </row>
    <row r="274" spans="1:5">
      <c r="A274" s="258" t="s">
        <v>755</v>
      </c>
      <c r="B274" s="259">
        <v>2</v>
      </c>
      <c r="C274" s="259"/>
      <c r="D274" s="259"/>
      <c r="E274" s="259">
        <v>2</v>
      </c>
    </row>
    <row r="275" spans="1:5">
      <c r="A275" s="258" t="s">
        <v>756</v>
      </c>
      <c r="B275" s="259">
        <v>17</v>
      </c>
      <c r="C275" s="259">
        <v>7</v>
      </c>
      <c r="D275" s="259">
        <v>4</v>
      </c>
      <c r="E275" s="259">
        <v>28</v>
      </c>
    </row>
    <row r="276" spans="1:5">
      <c r="A276" s="258" t="s">
        <v>757</v>
      </c>
      <c r="B276" s="259">
        <v>6</v>
      </c>
      <c r="C276" s="259">
        <v>5</v>
      </c>
      <c r="D276" s="259">
        <v>3</v>
      </c>
      <c r="E276" s="259">
        <v>14</v>
      </c>
    </row>
    <row r="277" spans="1:5">
      <c r="A277" s="258" t="s">
        <v>758</v>
      </c>
      <c r="B277" s="259">
        <v>17</v>
      </c>
      <c r="C277" s="259">
        <v>11</v>
      </c>
      <c r="D277" s="259">
        <v>2</v>
      </c>
      <c r="E277" s="259">
        <v>30</v>
      </c>
    </row>
    <row r="278" spans="1:5">
      <c r="A278" s="258" t="s">
        <v>759</v>
      </c>
      <c r="B278" s="259">
        <v>7</v>
      </c>
      <c r="C278" s="259">
        <v>2</v>
      </c>
      <c r="D278" s="259">
        <v>3</v>
      </c>
      <c r="E278" s="259">
        <v>12</v>
      </c>
    </row>
    <row r="279" spans="1:5">
      <c r="A279" s="258" t="s">
        <v>760</v>
      </c>
      <c r="B279" s="259">
        <v>5</v>
      </c>
      <c r="C279" s="259">
        <v>4</v>
      </c>
      <c r="D279" s="259">
        <v>4</v>
      </c>
      <c r="E279" s="259">
        <v>13</v>
      </c>
    </row>
    <row r="280" spans="1:5">
      <c r="A280" s="258" t="s">
        <v>761</v>
      </c>
      <c r="B280" s="259">
        <v>22</v>
      </c>
      <c r="C280" s="259"/>
      <c r="D280" s="259">
        <v>6</v>
      </c>
      <c r="E280" s="259">
        <v>28</v>
      </c>
    </row>
    <row r="281" spans="1:5">
      <c r="A281" s="258" t="s">
        <v>762</v>
      </c>
      <c r="B281" s="259">
        <v>15</v>
      </c>
      <c r="C281" s="259">
        <v>2</v>
      </c>
      <c r="D281" s="259">
        <v>1</v>
      </c>
      <c r="E281" s="259">
        <v>18</v>
      </c>
    </row>
    <row r="282" spans="1:5">
      <c r="A282" s="258" t="s">
        <v>763</v>
      </c>
      <c r="B282" s="259">
        <v>1</v>
      </c>
      <c r="C282" s="259"/>
      <c r="D282" s="259">
        <v>3</v>
      </c>
      <c r="E282" s="259">
        <v>4</v>
      </c>
    </row>
    <row r="283" spans="1:5">
      <c r="A283" s="258" t="s">
        <v>764</v>
      </c>
      <c r="B283" s="259">
        <v>33</v>
      </c>
      <c r="C283" s="259">
        <v>13</v>
      </c>
      <c r="D283" s="259">
        <v>5</v>
      </c>
      <c r="E283" s="259">
        <v>51</v>
      </c>
    </row>
    <row r="284" spans="1:5">
      <c r="A284" s="258" t="s">
        <v>765</v>
      </c>
      <c r="B284" s="259"/>
      <c r="C284" s="259"/>
      <c r="D284" s="259">
        <v>8</v>
      </c>
      <c r="E284" s="259">
        <v>8</v>
      </c>
    </row>
    <row r="285" spans="1:5">
      <c r="A285" s="258" t="s">
        <v>766</v>
      </c>
      <c r="B285" s="259"/>
      <c r="C285" s="259">
        <v>1</v>
      </c>
      <c r="D285" s="259"/>
      <c r="E285" s="259">
        <v>1</v>
      </c>
    </row>
    <row r="286" spans="1:5">
      <c r="A286" s="258" t="s">
        <v>767</v>
      </c>
      <c r="B286" s="259">
        <v>1</v>
      </c>
      <c r="C286" s="259"/>
      <c r="D286" s="259"/>
      <c r="E286" s="259">
        <v>1</v>
      </c>
    </row>
    <row r="287" spans="1:5">
      <c r="A287" s="258" t="s">
        <v>768</v>
      </c>
      <c r="B287" s="259">
        <v>4</v>
      </c>
      <c r="C287" s="259">
        <v>10</v>
      </c>
      <c r="D287" s="259">
        <v>4</v>
      </c>
      <c r="E287" s="259">
        <v>18</v>
      </c>
    </row>
    <row r="288" spans="1:5">
      <c r="A288" s="258" t="s">
        <v>769</v>
      </c>
      <c r="B288" s="259">
        <v>10</v>
      </c>
      <c r="C288" s="259">
        <v>2</v>
      </c>
      <c r="D288" s="259">
        <v>11</v>
      </c>
      <c r="E288" s="259">
        <v>23</v>
      </c>
    </row>
    <row r="289" spans="1:5">
      <c r="A289" s="258" t="s">
        <v>770</v>
      </c>
      <c r="B289" s="259">
        <v>1</v>
      </c>
      <c r="C289" s="259">
        <v>1</v>
      </c>
      <c r="D289" s="259">
        <v>2</v>
      </c>
      <c r="E289" s="259">
        <v>4</v>
      </c>
    </row>
    <row r="290" spans="1:5">
      <c r="A290" s="258" t="s">
        <v>771</v>
      </c>
      <c r="B290" s="259">
        <v>13</v>
      </c>
      <c r="C290" s="259">
        <v>8</v>
      </c>
      <c r="D290" s="259">
        <v>10</v>
      </c>
      <c r="E290" s="259">
        <v>31</v>
      </c>
    </row>
    <row r="291" spans="1:5">
      <c r="A291" s="258" t="s">
        <v>772</v>
      </c>
      <c r="B291" s="259">
        <v>12</v>
      </c>
      <c r="C291" s="259">
        <v>23</v>
      </c>
      <c r="D291" s="259">
        <v>3</v>
      </c>
      <c r="E291" s="259">
        <v>38</v>
      </c>
    </row>
    <row r="292" spans="1:5">
      <c r="A292" s="258" t="s">
        <v>773</v>
      </c>
      <c r="B292" s="259">
        <v>6</v>
      </c>
      <c r="C292" s="259">
        <v>3</v>
      </c>
      <c r="D292" s="259">
        <v>3</v>
      </c>
      <c r="E292" s="259">
        <v>12</v>
      </c>
    </row>
    <row r="293" spans="1:5">
      <c r="A293" s="258" t="s">
        <v>774</v>
      </c>
      <c r="B293" s="259">
        <v>8</v>
      </c>
      <c r="C293" s="259"/>
      <c r="D293" s="259">
        <v>1</v>
      </c>
      <c r="E293" s="259">
        <v>9</v>
      </c>
    </row>
    <row r="294" spans="1:5">
      <c r="A294" s="258" t="s">
        <v>775</v>
      </c>
      <c r="B294" s="259"/>
      <c r="C294" s="259">
        <v>36</v>
      </c>
      <c r="D294" s="259"/>
      <c r="E294" s="259">
        <v>36</v>
      </c>
    </row>
    <row r="295" spans="1:5">
      <c r="A295" s="258" t="s">
        <v>776</v>
      </c>
      <c r="B295" s="259">
        <v>1</v>
      </c>
      <c r="C295" s="259"/>
      <c r="D295" s="259"/>
      <c r="E295" s="259">
        <v>1</v>
      </c>
    </row>
    <row r="296" spans="1:5">
      <c r="A296" s="258" t="s">
        <v>777</v>
      </c>
      <c r="B296" s="259">
        <v>4</v>
      </c>
      <c r="C296" s="259"/>
      <c r="D296" s="259">
        <v>1</v>
      </c>
      <c r="E296" s="259">
        <v>5</v>
      </c>
    </row>
    <row r="297" spans="1:5">
      <c r="A297" s="258" t="s">
        <v>778</v>
      </c>
      <c r="B297" s="259">
        <v>2</v>
      </c>
      <c r="C297" s="259"/>
      <c r="D297" s="259">
        <v>2</v>
      </c>
      <c r="E297" s="259">
        <v>4</v>
      </c>
    </row>
    <row r="298" spans="1:5">
      <c r="A298" s="258" t="s">
        <v>779</v>
      </c>
      <c r="B298" s="259">
        <v>2</v>
      </c>
      <c r="C298" s="259"/>
      <c r="D298" s="259"/>
      <c r="E298" s="259">
        <v>2</v>
      </c>
    </row>
    <row r="299" spans="1:5">
      <c r="A299" s="258" t="s">
        <v>780</v>
      </c>
      <c r="B299" s="259">
        <v>1</v>
      </c>
      <c r="C299" s="259"/>
      <c r="D299" s="259">
        <v>5</v>
      </c>
      <c r="E299" s="259">
        <v>6</v>
      </c>
    </row>
    <row r="300" spans="1:5">
      <c r="A300" s="258" t="s">
        <v>781</v>
      </c>
      <c r="B300" s="259">
        <v>6</v>
      </c>
      <c r="C300" s="259"/>
      <c r="D300" s="259">
        <v>3</v>
      </c>
      <c r="E300" s="259">
        <v>9</v>
      </c>
    </row>
    <row r="301" spans="1:5">
      <c r="A301" s="258" t="s">
        <v>782</v>
      </c>
      <c r="B301" s="259">
        <v>1</v>
      </c>
      <c r="C301" s="259">
        <v>1</v>
      </c>
      <c r="D301" s="259"/>
      <c r="E301" s="259">
        <v>2</v>
      </c>
    </row>
    <row r="302" spans="1:5">
      <c r="A302" s="258" t="s">
        <v>783</v>
      </c>
      <c r="B302" s="259">
        <v>5</v>
      </c>
      <c r="C302" s="259">
        <v>1</v>
      </c>
      <c r="D302" s="259">
        <v>2</v>
      </c>
      <c r="E302" s="259">
        <v>8</v>
      </c>
    </row>
    <row r="303" spans="1:5">
      <c r="A303" s="258" t="s">
        <v>784</v>
      </c>
      <c r="B303" s="259">
        <v>2</v>
      </c>
      <c r="C303" s="259">
        <v>1</v>
      </c>
      <c r="D303" s="259"/>
      <c r="E303" s="259">
        <v>3</v>
      </c>
    </row>
    <row r="304" spans="1:5">
      <c r="A304" s="258" t="s">
        <v>785</v>
      </c>
      <c r="B304" s="259"/>
      <c r="C304" s="259"/>
      <c r="D304" s="259">
        <v>1</v>
      </c>
      <c r="E304" s="259">
        <v>1</v>
      </c>
    </row>
    <row r="305" spans="1:5">
      <c r="A305" s="258" t="s">
        <v>786</v>
      </c>
      <c r="B305" s="259"/>
      <c r="C305" s="259">
        <v>1</v>
      </c>
      <c r="D305" s="259"/>
      <c r="E305" s="259">
        <v>1</v>
      </c>
    </row>
    <row r="306" spans="1:5">
      <c r="A306" s="258" t="s">
        <v>787</v>
      </c>
      <c r="B306" s="259">
        <v>1</v>
      </c>
      <c r="C306" s="259"/>
      <c r="D306" s="259"/>
      <c r="E306" s="259">
        <v>1</v>
      </c>
    </row>
    <row r="307" spans="1:5">
      <c r="A307" s="258" t="s">
        <v>788</v>
      </c>
      <c r="B307" s="259">
        <v>1</v>
      </c>
      <c r="C307" s="259"/>
      <c r="D307" s="259"/>
      <c r="E307" s="259">
        <v>1</v>
      </c>
    </row>
    <row r="308" spans="1:5">
      <c r="A308" s="258" t="s">
        <v>789</v>
      </c>
      <c r="B308" s="259">
        <v>1</v>
      </c>
      <c r="C308" s="259"/>
      <c r="D308" s="259"/>
      <c r="E308" s="259">
        <v>1</v>
      </c>
    </row>
    <row r="309" spans="1:5">
      <c r="A309" s="258" t="s">
        <v>790</v>
      </c>
      <c r="B309" s="259">
        <v>2</v>
      </c>
      <c r="C309" s="259"/>
      <c r="D309" s="259"/>
      <c r="E309" s="259">
        <v>2</v>
      </c>
    </row>
    <row r="310" spans="1:5">
      <c r="A310" s="258" t="s">
        <v>791</v>
      </c>
      <c r="B310" s="259"/>
      <c r="C310" s="259"/>
      <c r="D310" s="259">
        <v>1</v>
      </c>
      <c r="E310" s="259">
        <v>1</v>
      </c>
    </row>
    <row r="311" spans="1:5">
      <c r="A311" s="258" t="s">
        <v>792</v>
      </c>
      <c r="B311" s="259">
        <v>6</v>
      </c>
      <c r="C311" s="259">
        <v>4</v>
      </c>
      <c r="D311" s="259">
        <v>5</v>
      </c>
      <c r="E311" s="259">
        <v>15</v>
      </c>
    </row>
    <row r="312" spans="1:5">
      <c r="A312" s="258" t="s">
        <v>793</v>
      </c>
      <c r="B312" s="259">
        <v>25</v>
      </c>
      <c r="C312" s="259">
        <v>2</v>
      </c>
      <c r="D312" s="259">
        <v>3</v>
      </c>
      <c r="E312" s="259">
        <v>30</v>
      </c>
    </row>
    <row r="313" spans="1:5">
      <c r="A313" s="258" t="s">
        <v>794</v>
      </c>
      <c r="B313" s="259">
        <v>52</v>
      </c>
      <c r="C313" s="259">
        <v>2</v>
      </c>
      <c r="D313" s="259">
        <v>2</v>
      </c>
      <c r="E313" s="259">
        <v>56</v>
      </c>
    </row>
    <row r="314" spans="1:5">
      <c r="A314" s="258" t="s">
        <v>795</v>
      </c>
      <c r="B314" s="259">
        <v>62</v>
      </c>
      <c r="C314" s="259">
        <v>1</v>
      </c>
      <c r="D314" s="259"/>
      <c r="E314" s="259">
        <v>63</v>
      </c>
    </row>
    <row r="315" spans="1:5">
      <c r="A315" s="258" t="s">
        <v>796</v>
      </c>
      <c r="B315" s="259">
        <v>60</v>
      </c>
      <c r="C315" s="259">
        <v>4</v>
      </c>
      <c r="D315" s="259"/>
      <c r="E315" s="259">
        <v>64</v>
      </c>
    </row>
    <row r="316" spans="1:5">
      <c r="A316" s="258" t="s">
        <v>797</v>
      </c>
      <c r="B316" s="259">
        <v>48</v>
      </c>
      <c r="C316" s="259">
        <v>6</v>
      </c>
      <c r="D316" s="259">
        <v>2</v>
      </c>
      <c r="E316" s="259">
        <v>56</v>
      </c>
    </row>
    <row r="317" spans="1:5">
      <c r="A317" s="258" t="s">
        <v>798</v>
      </c>
      <c r="B317" s="259">
        <v>51</v>
      </c>
      <c r="C317" s="259">
        <v>4</v>
      </c>
      <c r="D317" s="259">
        <v>2</v>
      </c>
      <c r="E317" s="259">
        <v>57</v>
      </c>
    </row>
    <row r="318" spans="1:5">
      <c r="A318" s="258" t="s">
        <v>799</v>
      </c>
      <c r="B318" s="259">
        <v>36</v>
      </c>
      <c r="C318" s="259">
        <v>3</v>
      </c>
      <c r="D318" s="259">
        <v>1</v>
      </c>
      <c r="E318" s="259">
        <v>40</v>
      </c>
    </row>
    <row r="319" spans="1:5">
      <c r="A319" s="258" t="s">
        <v>800</v>
      </c>
      <c r="B319" s="259">
        <v>29</v>
      </c>
      <c r="C319" s="259">
        <v>4</v>
      </c>
      <c r="D319" s="259">
        <v>1</v>
      </c>
      <c r="E319" s="259">
        <v>34</v>
      </c>
    </row>
    <row r="320" spans="1:5">
      <c r="A320" s="258" t="s">
        <v>801</v>
      </c>
      <c r="B320" s="259"/>
      <c r="C320" s="259"/>
      <c r="D320" s="259">
        <v>1</v>
      </c>
      <c r="E320" s="259">
        <v>1</v>
      </c>
    </row>
    <row r="321" spans="1:5">
      <c r="A321" s="258" t="s">
        <v>802</v>
      </c>
      <c r="B321" s="259">
        <v>1</v>
      </c>
      <c r="C321" s="259"/>
      <c r="D321" s="259">
        <v>1</v>
      </c>
      <c r="E321" s="259">
        <v>2</v>
      </c>
    </row>
    <row r="322" spans="1:5">
      <c r="A322" s="258" t="s">
        <v>803</v>
      </c>
      <c r="B322" s="259">
        <v>1</v>
      </c>
      <c r="C322" s="259"/>
      <c r="D322" s="259"/>
      <c r="E322" s="259">
        <v>1</v>
      </c>
    </row>
    <row r="323" spans="1:5">
      <c r="A323" s="258" t="s">
        <v>804</v>
      </c>
      <c r="B323" s="259">
        <v>2</v>
      </c>
      <c r="C323" s="259"/>
      <c r="D323" s="259"/>
      <c r="E323" s="259">
        <v>2</v>
      </c>
    </row>
    <row r="324" spans="1:5">
      <c r="A324" s="258" t="s">
        <v>805</v>
      </c>
      <c r="B324" s="259">
        <v>1</v>
      </c>
      <c r="C324" s="259"/>
      <c r="D324" s="259"/>
      <c r="E324" s="259">
        <v>1</v>
      </c>
    </row>
    <row r="325" spans="1:5">
      <c r="A325" s="258" t="s">
        <v>806</v>
      </c>
      <c r="B325" s="259">
        <v>2</v>
      </c>
      <c r="C325" s="259"/>
      <c r="D325" s="259"/>
      <c r="E325" s="259">
        <v>2</v>
      </c>
    </row>
    <row r="326" spans="1:5">
      <c r="A326" s="258" t="s">
        <v>807</v>
      </c>
      <c r="B326" s="259">
        <v>3</v>
      </c>
      <c r="C326" s="259">
        <v>3</v>
      </c>
      <c r="D326" s="259">
        <v>3</v>
      </c>
      <c r="E326" s="259">
        <v>9</v>
      </c>
    </row>
    <row r="327" spans="1:5">
      <c r="A327" s="258" t="s">
        <v>808</v>
      </c>
      <c r="B327" s="259">
        <v>7</v>
      </c>
      <c r="C327" s="259">
        <v>2</v>
      </c>
      <c r="D327" s="259">
        <v>2</v>
      </c>
      <c r="E327" s="259">
        <v>11</v>
      </c>
    </row>
    <row r="328" spans="1:5">
      <c r="A328" s="258" t="s">
        <v>809</v>
      </c>
      <c r="B328" s="259">
        <v>1</v>
      </c>
      <c r="C328" s="259"/>
      <c r="D328" s="259"/>
      <c r="E328" s="259">
        <v>1</v>
      </c>
    </row>
    <row r="329" spans="1:5">
      <c r="A329" s="258" t="s">
        <v>810</v>
      </c>
      <c r="B329" s="259">
        <v>1</v>
      </c>
      <c r="C329" s="259">
        <v>11</v>
      </c>
      <c r="D329" s="259">
        <v>3</v>
      </c>
      <c r="E329" s="259">
        <v>15</v>
      </c>
    </row>
    <row r="330" spans="1:5">
      <c r="A330" s="258" t="s">
        <v>811</v>
      </c>
      <c r="B330" s="259">
        <v>18</v>
      </c>
      <c r="C330" s="259">
        <v>11</v>
      </c>
      <c r="D330" s="259">
        <v>8</v>
      </c>
      <c r="E330" s="259">
        <v>37</v>
      </c>
    </row>
    <row r="331" spans="1:5">
      <c r="A331" s="258" t="s">
        <v>812</v>
      </c>
      <c r="B331" s="259">
        <v>1</v>
      </c>
      <c r="C331" s="259">
        <v>1</v>
      </c>
      <c r="D331" s="259">
        <v>3</v>
      </c>
      <c r="E331" s="259">
        <v>5</v>
      </c>
    </row>
    <row r="332" spans="1:5">
      <c r="A332" s="258" t="s">
        <v>813</v>
      </c>
      <c r="B332" s="259">
        <v>1</v>
      </c>
      <c r="C332" s="259"/>
      <c r="D332" s="259">
        <v>1</v>
      </c>
      <c r="E332" s="259">
        <v>2</v>
      </c>
    </row>
    <row r="333" spans="1:5">
      <c r="A333" s="258" t="s">
        <v>814</v>
      </c>
      <c r="B333" s="259">
        <v>5</v>
      </c>
      <c r="C333" s="259">
        <v>1</v>
      </c>
      <c r="D333" s="259">
        <v>1</v>
      </c>
      <c r="E333" s="259">
        <v>7</v>
      </c>
    </row>
    <row r="334" spans="1:5">
      <c r="A334" s="258" t="s">
        <v>815</v>
      </c>
      <c r="B334" s="259">
        <v>1</v>
      </c>
      <c r="C334" s="259"/>
      <c r="D334" s="259">
        <v>4</v>
      </c>
      <c r="E334" s="259">
        <v>5</v>
      </c>
    </row>
    <row r="335" spans="1:5">
      <c r="A335" s="258" t="s">
        <v>816</v>
      </c>
      <c r="B335" s="259">
        <v>3</v>
      </c>
      <c r="C335" s="259">
        <v>1</v>
      </c>
      <c r="D335" s="259">
        <v>1</v>
      </c>
      <c r="E335" s="259">
        <v>5</v>
      </c>
    </row>
    <row r="336" spans="1:5">
      <c r="A336" s="258" t="s">
        <v>817</v>
      </c>
      <c r="B336" s="259">
        <v>26</v>
      </c>
      <c r="C336" s="259">
        <v>3</v>
      </c>
      <c r="D336" s="259">
        <v>7</v>
      </c>
      <c r="E336" s="259">
        <v>36</v>
      </c>
    </row>
    <row r="337" spans="1:5">
      <c r="A337" s="258" t="s">
        <v>818</v>
      </c>
      <c r="B337" s="259">
        <v>2</v>
      </c>
      <c r="C337" s="259"/>
      <c r="D337" s="259">
        <v>3</v>
      </c>
      <c r="E337" s="259">
        <v>5</v>
      </c>
    </row>
    <row r="338" spans="1:5">
      <c r="A338" s="258" t="s">
        <v>819</v>
      </c>
      <c r="B338" s="259">
        <v>20</v>
      </c>
      <c r="C338" s="259"/>
      <c r="D338" s="259">
        <v>28</v>
      </c>
      <c r="E338" s="259">
        <v>48</v>
      </c>
    </row>
    <row r="339" spans="1:5">
      <c r="A339" s="258" t="s">
        <v>820</v>
      </c>
      <c r="B339" s="259"/>
      <c r="C339" s="259">
        <v>2</v>
      </c>
      <c r="D339" s="259">
        <v>2</v>
      </c>
      <c r="E339" s="259">
        <v>4</v>
      </c>
    </row>
    <row r="340" spans="1:5">
      <c r="A340" s="258" t="s">
        <v>821</v>
      </c>
      <c r="B340" s="259">
        <v>4</v>
      </c>
      <c r="C340" s="259">
        <v>13</v>
      </c>
      <c r="D340" s="259">
        <v>3</v>
      </c>
      <c r="E340" s="259">
        <v>20</v>
      </c>
    </row>
    <row r="341" spans="1:5">
      <c r="A341" s="258" t="s">
        <v>822</v>
      </c>
      <c r="B341" s="259">
        <v>2</v>
      </c>
      <c r="C341" s="259">
        <v>2</v>
      </c>
      <c r="D341" s="259">
        <v>2</v>
      </c>
      <c r="E341" s="259">
        <v>6</v>
      </c>
    </row>
    <row r="342" spans="1:5">
      <c r="A342" s="258" t="s">
        <v>823</v>
      </c>
      <c r="B342" s="259">
        <v>2</v>
      </c>
      <c r="C342" s="259">
        <v>1</v>
      </c>
      <c r="D342" s="259">
        <v>2</v>
      </c>
      <c r="E342" s="259">
        <v>5</v>
      </c>
    </row>
    <row r="343" spans="1:5">
      <c r="A343" s="258" t="s">
        <v>824</v>
      </c>
      <c r="B343" s="259">
        <v>3</v>
      </c>
      <c r="C343" s="259"/>
      <c r="D343" s="259">
        <v>5</v>
      </c>
      <c r="E343" s="259">
        <v>8</v>
      </c>
    </row>
    <row r="344" spans="1:5">
      <c r="A344" s="258" t="s">
        <v>825</v>
      </c>
      <c r="B344" s="259">
        <v>5</v>
      </c>
      <c r="C344" s="259">
        <v>1</v>
      </c>
      <c r="D344" s="259">
        <v>2</v>
      </c>
      <c r="E344" s="259">
        <v>8</v>
      </c>
    </row>
    <row r="345" spans="1:5">
      <c r="A345" s="258" t="s">
        <v>826</v>
      </c>
      <c r="B345" s="259">
        <v>6</v>
      </c>
      <c r="C345" s="259">
        <v>1</v>
      </c>
      <c r="D345" s="259">
        <v>7</v>
      </c>
      <c r="E345" s="259">
        <v>14</v>
      </c>
    </row>
    <row r="346" spans="1:5">
      <c r="A346" s="258" t="s">
        <v>827</v>
      </c>
      <c r="B346" s="259">
        <v>19</v>
      </c>
      <c r="C346" s="259">
        <v>5</v>
      </c>
      <c r="D346" s="259">
        <v>36</v>
      </c>
      <c r="E346" s="259">
        <v>60</v>
      </c>
    </row>
    <row r="347" spans="1:5">
      <c r="A347" s="258" t="s">
        <v>828</v>
      </c>
      <c r="B347" s="259">
        <v>1</v>
      </c>
      <c r="C347" s="259"/>
      <c r="D347" s="259"/>
      <c r="E347" s="259">
        <v>1</v>
      </c>
    </row>
    <row r="348" spans="1:5">
      <c r="A348" s="258" t="s">
        <v>829</v>
      </c>
      <c r="B348" s="259">
        <v>7</v>
      </c>
      <c r="C348" s="259">
        <v>3</v>
      </c>
      <c r="D348" s="259">
        <v>3</v>
      </c>
      <c r="E348" s="259">
        <v>13</v>
      </c>
    </row>
    <row r="349" spans="1:5">
      <c r="A349" s="258" t="s">
        <v>830</v>
      </c>
      <c r="B349" s="259">
        <v>21</v>
      </c>
      <c r="C349" s="259">
        <v>5</v>
      </c>
      <c r="D349" s="259">
        <v>15</v>
      </c>
      <c r="E349" s="259">
        <v>41</v>
      </c>
    </row>
    <row r="350" spans="1:5">
      <c r="A350" s="258" t="s">
        <v>831</v>
      </c>
      <c r="B350" s="259">
        <v>6</v>
      </c>
      <c r="C350" s="259">
        <v>1</v>
      </c>
      <c r="D350" s="259">
        <v>4</v>
      </c>
      <c r="E350" s="259">
        <v>11</v>
      </c>
    </row>
    <row r="351" spans="1:5">
      <c r="A351" s="258" t="s">
        <v>832</v>
      </c>
      <c r="B351" s="259">
        <v>6</v>
      </c>
      <c r="C351" s="259">
        <v>2</v>
      </c>
      <c r="D351" s="259">
        <v>2</v>
      </c>
      <c r="E351" s="259">
        <v>10</v>
      </c>
    </row>
    <row r="352" spans="1:5">
      <c r="A352" s="258" t="s">
        <v>833</v>
      </c>
      <c r="B352" s="259">
        <v>3</v>
      </c>
      <c r="C352" s="259">
        <v>2</v>
      </c>
      <c r="D352" s="259">
        <v>3</v>
      </c>
      <c r="E352" s="259">
        <v>8</v>
      </c>
    </row>
    <row r="353" spans="1:5">
      <c r="A353" s="258" t="s">
        <v>834</v>
      </c>
      <c r="B353" s="259">
        <v>3</v>
      </c>
      <c r="C353" s="259">
        <v>2</v>
      </c>
      <c r="D353" s="259">
        <v>2</v>
      </c>
      <c r="E353" s="259">
        <v>7</v>
      </c>
    </row>
    <row r="354" spans="1:5">
      <c r="A354" s="258" t="s">
        <v>835</v>
      </c>
      <c r="B354" s="259">
        <v>2</v>
      </c>
      <c r="C354" s="259">
        <v>2</v>
      </c>
      <c r="D354" s="259">
        <v>3</v>
      </c>
      <c r="E354" s="259">
        <v>7</v>
      </c>
    </row>
    <row r="355" spans="1:5">
      <c r="A355" s="258" t="s">
        <v>836</v>
      </c>
      <c r="B355" s="259">
        <v>33</v>
      </c>
      <c r="C355" s="259"/>
      <c r="D355" s="259">
        <v>1</v>
      </c>
      <c r="E355" s="259">
        <v>34</v>
      </c>
    </row>
    <row r="356" spans="1:5">
      <c r="A356" s="258" t="s">
        <v>837</v>
      </c>
      <c r="B356" s="259">
        <v>5</v>
      </c>
      <c r="C356" s="259">
        <v>12</v>
      </c>
      <c r="D356" s="259">
        <v>2</v>
      </c>
      <c r="E356" s="259">
        <v>19</v>
      </c>
    </row>
    <row r="357" spans="1:5">
      <c r="A357" s="258" t="s">
        <v>838</v>
      </c>
      <c r="B357" s="259">
        <v>2</v>
      </c>
      <c r="C357" s="259">
        <v>7</v>
      </c>
      <c r="D357" s="259">
        <v>9</v>
      </c>
      <c r="E357" s="259">
        <v>18</v>
      </c>
    </row>
    <row r="358" spans="1:5">
      <c r="A358" s="258" t="s">
        <v>839</v>
      </c>
      <c r="B358" s="259">
        <v>2</v>
      </c>
      <c r="C358" s="259">
        <v>6</v>
      </c>
      <c r="D358" s="259">
        <v>13</v>
      </c>
      <c r="E358" s="259">
        <v>21</v>
      </c>
    </row>
    <row r="359" spans="1:5">
      <c r="A359" s="258" t="s">
        <v>840</v>
      </c>
      <c r="B359" s="259">
        <v>8</v>
      </c>
      <c r="C359" s="259">
        <v>6</v>
      </c>
      <c r="D359" s="259">
        <v>10</v>
      </c>
      <c r="E359" s="259">
        <v>24</v>
      </c>
    </row>
    <row r="360" spans="1:5">
      <c r="A360" s="258" t="s">
        <v>841</v>
      </c>
      <c r="B360" s="259">
        <v>2</v>
      </c>
      <c r="C360" s="259">
        <v>1</v>
      </c>
      <c r="D360" s="259">
        <v>2</v>
      </c>
      <c r="E360" s="259">
        <v>5</v>
      </c>
    </row>
    <row r="361" spans="1:5">
      <c r="A361" s="258" t="s">
        <v>842</v>
      </c>
      <c r="B361" s="259">
        <v>2</v>
      </c>
      <c r="C361" s="259">
        <v>8</v>
      </c>
      <c r="D361" s="259">
        <v>5</v>
      </c>
      <c r="E361" s="259">
        <v>15</v>
      </c>
    </row>
    <row r="362" spans="1:5">
      <c r="A362" s="258" t="s">
        <v>843</v>
      </c>
      <c r="B362" s="259">
        <v>2</v>
      </c>
      <c r="C362" s="259">
        <v>6</v>
      </c>
      <c r="D362" s="259">
        <v>4</v>
      </c>
      <c r="E362" s="259">
        <v>12</v>
      </c>
    </row>
    <row r="363" spans="1:5">
      <c r="A363" s="258" t="s">
        <v>844</v>
      </c>
      <c r="B363" s="259">
        <v>20</v>
      </c>
      <c r="C363" s="259">
        <v>13</v>
      </c>
      <c r="D363" s="259">
        <v>9</v>
      </c>
      <c r="E363" s="259">
        <v>42</v>
      </c>
    </row>
    <row r="364" spans="1:5">
      <c r="A364" s="258" t="s">
        <v>845</v>
      </c>
      <c r="B364" s="259">
        <v>6</v>
      </c>
      <c r="C364" s="259">
        <v>9</v>
      </c>
      <c r="D364" s="259">
        <v>3</v>
      </c>
      <c r="E364" s="259">
        <v>18</v>
      </c>
    </row>
    <row r="365" spans="1:5">
      <c r="A365" s="258" t="s">
        <v>846</v>
      </c>
      <c r="B365" s="259"/>
      <c r="C365" s="259">
        <v>3</v>
      </c>
      <c r="D365" s="259">
        <v>8</v>
      </c>
      <c r="E365" s="259">
        <v>11</v>
      </c>
    </row>
    <row r="366" spans="1:5">
      <c r="A366" s="258" t="s">
        <v>847</v>
      </c>
      <c r="B366" s="259">
        <v>1</v>
      </c>
      <c r="C366" s="259">
        <v>11</v>
      </c>
      <c r="D366" s="259">
        <v>2</v>
      </c>
      <c r="E366" s="259">
        <v>14</v>
      </c>
    </row>
    <row r="367" spans="1:5">
      <c r="A367" s="258" t="s">
        <v>848</v>
      </c>
      <c r="B367" s="259">
        <v>4</v>
      </c>
      <c r="C367" s="259">
        <v>5</v>
      </c>
      <c r="D367" s="259">
        <v>8</v>
      </c>
      <c r="E367" s="259">
        <v>17</v>
      </c>
    </row>
    <row r="368" spans="1:5">
      <c r="A368" s="258" t="s">
        <v>849</v>
      </c>
      <c r="B368" s="259">
        <v>2</v>
      </c>
      <c r="C368" s="259">
        <v>2</v>
      </c>
      <c r="D368" s="259">
        <v>3</v>
      </c>
      <c r="E368" s="259">
        <v>7</v>
      </c>
    </row>
    <row r="369" spans="1:5">
      <c r="A369" s="258" t="s">
        <v>850</v>
      </c>
      <c r="B369" s="259">
        <v>26</v>
      </c>
      <c r="C369" s="259">
        <v>8</v>
      </c>
      <c r="D369" s="259">
        <v>18</v>
      </c>
      <c r="E369" s="259">
        <v>52</v>
      </c>
    </row>
    <row r="370" spans="1:5">
      <c r="A370" s="258" t="s">
        <v>851</v>
      </c>
      <c r="B370" s="259">
        <v>13</v>
      </c>
      <c r="C370" s="259">
        <v>4</v>
      </c>
      <c r="D370" s="259">
        <v>20</v>
      </c>
      <c r="E370" s="259">
        <v>37</v>
      </c>
    </row>
    <row r="371" spans="1:5">
      <c r="A371" s="258" t="s">
        <v>852</v>
      </c>
      <c r="B371" s="259">
        <v>3</v>
      </c>
      <c r="C371" s="259">
        <v>1</v>
      </c>
      <c r="D371" s="259">
        <v>1</v>
      </c>
      <c r="E371" s="259">
        <v>5</v>
      </c>
    </row>
    <row r="372" spans="1:5">
      <c r="A372" s="258" t="s">
        <v>853</v>
      </c>
      <c r="B372" s="259">
        <v>1</v>
      </c>
      <c r="C372" s="259">
        <v>1</v>
      </c>
      <c r="D372" s="259"/>
      <c r="E372" s="259">
        <v>2</v>
      </c>
    </row>
    <row r="373" spans="1:5">
      <c r="A373" s="258" t="s">
        <v>854</v>
      </c>
      <c r="B373" s="259">
        <v>2</v>
      </c>
      <c r="C373" s="259"/>
      <c r="D373" s="259"/>
      <c r="E373" s="259">
        <v>2</v>
      </c>
    </row>
    <row r="374" spans="1:5">
      <c r="A374" s="258" t="s">
        <v>855</v>
      </c>
      <c r="B374" s="259">
        <v>3</v>
      </c>
      <c r="C374" s="259"/>
      <c r="D374" s="259"/>
      <c r="E374" s="259">
        <v>3</v>
      </c>
    </row>
    <row r="375" spans="1:5">
      <c r="A375" s="258" t="s">
        <v>856</v>
      </c>
      <c r="B375" s="259">
        <v>3</v>
      </c>
      <c r="C375" s="259">
        <v>2</v>
      </c>
      <c r="D375" s="259">
        <v>2</v>
      </c>
      <c r="E375" s="259">
        <v>7</v>
      </c>
    </row>
    <row r="376" spans="1:5">
      <c r="A376" s="258" t="s">
        <v>857</v>
      </c>
      <c r="B376" s="259">
        <v>1</v>
      </c>
      <c r="C376" s="259">
        <v>2</v>
      </c>
      <c r="D376" s="259">
        <v>1</v>
      </c>
      <c r="E376" s="259">
        <v>4</v>
      </c>
    </row>
    <row r="377" spans="1:5">
      <c r="A377" s="258" t="s">
        <v>858</v>
      </c>
      <c r="B377" s="259">
        <v>2</v>
      </c>
      <c r="C377" s="259"/>
      <c r="D377" s="259">
        <v>3</v>
      </c>
      <c r="E377" s="259">
        <v>5</v>
      </c>
    </row>
    <row r="378" spans="1:5">
      <c r="A378" s="258" t="s">
        <v>859</v>
      </c>
      <c r="B378" s="259">
        <v>3</v>
      </c>
      <c r="C378" s="259">
        <v>4</v>
      </c>
      <c r="D378" s="259">
        <v>2</v>
      </c>
      <c r="E378" s="259">
        <v>9</v>
      </c>
    </row>
    <row r="379" spans="1:5">
      <c r="A379" s="258" t="s">
        <v>860</v>
      </c>
      <c r="B379" s="259">
        <v>5</v>
      </c>
      <c r="C379" s="259"/>
      <c r="D379" s="259"/>
      <c r="E379" s="259">
        <v>5</v>
      </c>
    </row>
    <row r="380" spans="1:5">
      <c r="A380" s="258" t="s">
        <v>861</v>
      </c>
      <c r="B380" s="259">
        <v>3</v>
      </c>
      <c r="C380" s="259">
        <v>2</v>
      </c>
      <c r="D380" s="259">
        <v>1</v>
      </c>
      <c r="E380" s="259">
        <v>6</v>
      </c>
    </row>
    <row r="381" spans="1:5">
      <c r="A381" s="258" t="s">
        <v>862</v>
      </c>
      <c r="B381" s="259">
        <v>4</v>
      </c>
      <c r="C381" s="259">
        <v>1</v>
      </c>
      <c r="D381" s="259"/>
      <c r="E381" s="259">
        <v>5</v>
      </c>
    </row>
    <row r="382" spans="1:5">
      <c r="A382" s="258" t="s">
        <v>863</v>
      </c>
      <c r="B382" s="259">
        <v>1</v>
      </c>
      <c r="C382" s="259">
        <v>2</v>
      </c>
      <c r="D382" s="259">
        <v>2</v>
      </c>
      <c r="E382" s="259">
        <v>5</v>
      </c>
    </row>
    <row r="383" spans="1:5">
      <c r="A383" s="258" t="s">
        <v>864</v>
      </c>
      <c r="B383" s="259">
        <v>15</v>
      </c>
      <c r="C383" s="259">
        <v>10</v>
      </c>
      <c r="D383" s="259">
        <v>6</v>
      </c>
      <c r="E383" s="259">
        <v>31</v>
      </c>
    </row>
    <row r="384" spans="1:5">
      <c r="A384" s="258" t="s">
        <v>865</v>
      </c>
      <c r="B384" s="259">
        <v>2</v>
      </c>
      <c r="C384" s="259">
        <v>2</v>
      </c>
      <c r="D384" s="259"/>
      <c r="E384" s="259">
        <v>4</v>
      </c>
    </row>
    <row r="385" spans="1:5">
      <c r="A385" s="258" t="s">
        <v>866</v>
      </c>
      <c r="B385" s="259">
        <v>3</v>
      </c>
      <c r="C385" s="259"/>
      <c r="D385" s="259">
        <v>2</v>
      </c>
      <c r="E385" s="259">
        <v>5</v>
      </c>
    </row>
    <row r="386" spans="1:5">
      <c r="A386" s="258" t="s">
        <v>867</v>
      </c>
      <c r="B386" s="259">
        <v>5</v>
      </c>
      <c r="C386" s="259">
        <v>2</v>
      </c>
      <c r="D386" s="259">
        <v>1</v>
      </c>
      <c r="E386" s="259">
        <v>8</v>
      </c>
    </row>
    <row r="387" spans="1:5">
      <c r="A387" s="258" t="s">
        <v>868</v>
      </c>
      <c r="B387" s="259">
        <v>1</v>
      </c>
      <c r="C387" s="259"/>
      <c r="D387" s="259"/>
      <c r="E387" s="259">
        <v>1</v>
      </c>
    </row>
    <row r="388" spans="1:5">
      <c r="A388" s="258" t="s">
        <v>869</v>
      </c>
      <c r="B388" s="259">
        <v>5</v>
      </c>
      <c r="C388" s="259">
        <v>8</v>
      </c>
      <c r="D388" s="259">
        <v>3</v>
      </c>
      <c r="E388" s="259">
        <v>16</v>
      </c>
    </row>
    <row r="389" spans="1:5">
      <c r="A389" s="258" t="s">
        <v>870</v>
      </c>
      <c r="B389" s="259">
        <v>4</v>
      </c>
      <c r="C389" s="259">
        <v>3</v>
      </c>
      <c r="D389" s="259">
        <v>2</v>
      </c>
      <c r="E389" s="259">
        <v>9</v>
      </c>
    </row>
    <row r="390" spans="1:5">
      <c r="A390" s="258" t="s">
        <v>871</v>
      </c>
      <c r="B390" s="259">
        <v>2</v>
      </c>
      <c r="C390" s="259">
        <v>10</v>
      </c>
      <c r="D390" s="259">
        <v>1</v>
      </c>
      <c r="E390" s="259">
        <v>13</v>
      </c>
    </row>
    <row r="391" spans="1:5">
      <c r="A391" s="258" t="s">
        <v>872</v>
      </c>
      <c r="B391" s="259">
        <v>1</v>
      </c>
      <c r="C391" s="259">
        <v>1</v>
      </c>
      <c r="D391" s="259">
        <v>4</v>
      </c>
      <c r="E391" s="259">
        <v>6</v>
      </c>
    </row>
    <row r="392" spans="1:5">
      <c r="A392" s="258" t="s">
        <v>873</v>
      </c>
      <c r="B392" s="259">
        <v>2</v>
      </c>
      <c r="C392" s="259"/>
      <c r="D392" s="259">
        <v>2</v>
      </c>
      <c r="E392" s="259">
        <v>4</v>
      </c>
    </row>
    <row r="393" spans="1:5">
      <c r="A393" s="258" t="s">
        <v>874</v>
      </c>
      <c r="B393" s="259">
        <v>1</v>
      </c>
      <c r="C393" s="259">
        <v>1</v>
      </c>
      <c r="D393" s="259">
        <v>2</v>
      </c>
      <c r="E393" s="259">
        <v>4</v>
      </c>
    </row>
    <row r="394" spans="1:5">
      <c r="A394" s="258" t="s">
        <v>875</v>
      </c>
      <c r="B394" s="259">
        <v>8</v>
      </c>
      <c r="C394" s="259"/>
      <c r="D394" s="259">
        <v>3</v>
      </c>
      <c r="E394" s="259">
        <v>11</v>
      </c>
    </row>
    <row r="395" spans="1:5">
      <c r="A395" s="258" t="s">
        <v>876</v>
      </c>
      <c r="B395" s="259">
        <v>2</v>
      </c>
      <c r="C395" s="259"/>
      <c r="D395" s="259">
        <v>3</v>
      </c>
      <c r="E395" s="259">
        <v>5</v>
      </c>
    </row>
    <row r="396" spans="1:5">
      <c r="A396" s="258" t="s">
        <v>877</v>
      </c>
      <c r="B396" s="259"/>
      <c r="C396" s="259">
        <v>1</v>
      </c>
      <c r="D396" s="259">
        <v>4</v>
      </c>
      <c r="E396" s="259">
        <v>5</v>
      </c>
    </row>
    <row r="397" spans="1:5">
      <c r="A397" s="258" t="s">
        <v>878</v>
      </c>
      <c r="B397" s="259">
        <v>3</v>
      </c>
      <c r="C397" s="259">
        <v>1</v>
      </c>
      <c r="D397" s="259">
        <v>1</v>
      </c>
      <c r="E397" s="259">
        <v>5</v>
      </c>
    </row>
    <row r="398" spans="1:5">
      <c r="A398" s="258" t="s">
        <v>879</v>
      </c>
      <c r="B398" s="259">
        <v>5</v>
      </c>
      <c r="C398" s="259"/>
      <c r="D398" s="259"/>
      <c r="E398" s="259">
        <v>5</v>
      </c>
    </row>
    <row r="399" spans="1:5">
      <c r="A399" s="258" t="s">
        <v>880</v>
      </c>
      <c r="B399" s="259">
        <v>2</v>
      </c>
      <c r="C399" s="259">
        <v>3</v>
      </c>
      <c r="D399" s="259">
        <v>10</v>
      </c>
      <c r="E399" s="259">
        <v>15</v>
      </c>
    </row>
    <row r="400" spans="1:5">
      <c r="A400" s="258" t="s">
        <v>881</v>
      </c>
      <c r="B400" s="259">
        <v>4</v>
      </c>
      <c r="C400" s="259">
        <v>2</v>
      </c>
      <c r="D400" s="259">
        <v>1</v>
      </c>
      <c r="E400" s="259">
        <v>7</v>
      </c>
    </row>
    <row r="401" spans="1:5">
      <c r="A401" s="258" t="s">
        <v>882</v>
      </c>
      <c r="B401" s="259">
        <v>4</v>
      </c>
      <c r="C401" s="259">
        <v>1</v>
      </c>
      <c r="D401" s="259">
        <v>1</v>
      </c>
      <c r="E401" s="259">
        <v>6</v>
      </c>
    </row>
    <row r="402" spans="1:5">
      <c r="A402" s="258" t="s">
        <v>883</v>
      </c>
      <c r="B402" s="259">
        <v>2</v>
      </c>
      <c r="C402" s="259"/>
      <c r="D402" s="259">
        <v>1</v>
      </c>
      <c r="E402" s="259">
        <v>3</v>
      </c>
    </row>
    <row r="403" spans="1:5">
      <c r="A403" s="258" t="s">
        <v>884</v>
      </c>
      <c r="B403" s="259">
        <v>19</v>
      </c>
      <c r="C403" s="259">
        <v>3</v>
      </c>
      <c r="D403" s="259">
        <v>6</v>
      </c>
      <c r="E403" s="259">
        <v>28</v>
      </c>
    </row>
    <row r="404" spans="1:5">
      <c r="A404" s="258" t="s">
        <v>885</v>
      </c>
      <c r="B404" s="259"/>
      <c r="C404" s="259">
        <v>1</v>
      </c>
      <c r="D404" s="259">
        <v>56</v>
      </c>
      <c r="E404" s="259">
        <v>57</v>
      </c>
    </row>
    <row r="405" spans="1:5">
      <c r="A405" s="258" t="s">
        <v>886</v>
      </c>
      <c r="B405" s="259">
        <v>6</v>
      </c>
      <c r="C405" s="259">
        <v>9</v>
      </c>
      <c r="D405" s="259"/>
      <c r="E405" s="259">
        <v>15</v>
      </c>
    </row>
    <row r="406" spans="1:5">
      <c r="A406" s="258" t="s">
        <v>887</v>
      </c>
      <c r="B406" s="259">
        <v>1</v>
      </c>
      <c r="C406" s="259">
        <v>1</v>
      </c>
      <c r="D406" s="259">
        <v>1</v>
      </c>
      <c r="E406" s="259">
        <v>3</v>
      </c>
    </row>
    <row r="407" spans="1:5">
      <c r="A407" s="258" t="s">
        <v>888</v>
      </c>
      <c r="B407" s="259">
        <v>9</v>
      </c>
      <c r="C407" s="259">
        <v>2</v>
      </c>
      <c r="D407" s="259">
        <v>4</v>
      </c>
      <c r="E407" s="259">
        <v>15</v>
      </c>
    </row>
    <row r="408" spans="1:5">
      <c r="A408" s="258" t="s">
        <v>889</v>
      </c>
      <c r="B408" s="259">
        <v>7</v>
      </c>
      <c r="C408" s="259"/>
      <c r="D408" s="259">
        <v>1</v>
      </c>
      <c r="E408" s="259">
        <v>8</v>
      </c>
    </row>
    <row r="409" spans="1:5">
      <c r="A409" s="258" t="s">
        <v>890</v>
      </c>
      <c r="B409" s="259">
        <v>6</v>
      </c>
      <c r="C409" s="259">
        <v>5</v>
      </c>
      <c r="D409" s="259">
        <v>1</v>
      </c>
      <c r="E409" s="259">
        <v>12</v>
      </c>
    </row>
    <row r="410" spans="1:5">
      <c r="A410" s="258" t="s">
        <v>891</v>
      </c>
      <c r="B410" s="259">
        <v>23</v>
      </c>
      <c r="C410" s="259">
        <v>5</v>
      </c>
      <c r="D410" s="259">
        <v>4</v>
      </c>
      <c r="E410" s="259">
        <v>32</v>
      </c>
    </row>
    <row r="411" spans="1:5">
      <c r="A411" s="258" t="s">
        <v>892</v>
      </c>
      <c r="B411" s="259">
        <v>4</v>
      </c>
      <c r="C411" s="259">
        <v>2</v>
      </c>
      <c r="D411" s="259">
        <v>1</v>
      </c>
      <c r="E411" s="259">
        <v>7</v>
      </c>
    </row>
    <row r="412" spans="1:5">
      <c r="A412" s="258" t="s">
        <v>893</v>
      </c>
      <c r="B412" s="259">
        <v>4</v>
      </c>
      <c r="C412" s="259">
        <v>1</v>
      </c>
      <c r="D412" s="259">
        <v>3</v>
      </c>
      <c r="E412" s="259">
        <v>8</v>
      </c>
    </row>
    <row r="413" spans="1:5">
      <c r="A413" s="258" t="s">
        <v>894</v>
      </c>
      <c r="B413" s="259">
        <v>2</v>
      </c>
      <c r="C413" s="259">
        <v>3</v>
      </c>
      <c r="D413" s="259">
        <v>6</v>
      </c>
      <c r="E413" s="259">
        <v>11</v>
      </c>
    </row>
    <row r="414" spans="1:5">
      <c r="A414" s="258" t="s">
        <v>895</v>
      </c>
      <c r="B414" s="259">
        <v>3</v>
      </c>
      <c r="C414" s="259">
        <v>9</v>
      </c>
      <c r="D414" s="259">
        <v>4</v>
      </c>
      <c r="E414" s="259">
        <v>16</v>
      </c>
    </row>
    <row r="415" spans="1:5">
      <c r="A415" s="258" t="s">
        <v>896</v>
      </c>
      <c r="B415" s="259">
        <v>4</v>
      </c>
      <c r="C415" s="259">
        <v>4</v>
      </c>
      <c r="D415" s="259"/>
      <c r="E415" s="259">
        <v>8</v>
      </c>
    </row>
    <row r="416" spans="1:5">
      <c r="A416" s="258" t="s">
        <v>897</v>
      </c>
      <c r="B416" s="259">
        <v>2</v>
      </c>
      <c r="C416" s="259">
        <v>2</v>
      </c>
      <c r="D416" s="259"/>
      <c r="E416" s="259">
        <v>4</v>
      </c>
    </row>
    <row r="417" spans="1:5">
      <c r="A417" s="258" t="s">
        <v>898</v>
      </c>
      <c r="B417" s="259">
        <v>2</v>
      </c>
      <c r="C417" s="259">
        <v>2</v>
      </c>
      <c r="D417" s="259">
        <v>5</v>
      </c>
      <c r="E417" s="259">
        <v>9</v>
      </c>
    </row>
    <row r="418" spans="1:5">
      <c r="A418" s="258" t="s">
        <v>899</v>
      </c>
      <c r="B418" s="259">
        <v>1</v>
      </c>
      <c r="C418" s="259"/>
      <c r="D418" s="259">
        <v>1</v>
      </c>
      <c r="E418" s="259">
        <v>2</v>
      </c>
    </row>
    <row r="419" spans="1:5">
      <c r="A419" s="258" t="s">
        <v>900</v>
      </c>
      <c r="B419" s="259"/>
      <c r="C419" s="259">
        <v>1</v>
      </c>
      <c r="D419" s="259">
        <v>1</v>
      </c>
      <c r="E419" s="259">
        <v>2</v>
      </c>
    </row>
    <row r="420" spans="1:5">
      <c r="A420" s="258" t="s">
        <v>901</v>
      </c>
      <c r="B420" s="259">
        <v>1</v>
      </c>
      <c r="C420" s="259"/>
      <c r="D420" s="259">
        <v>2</v>
      </c>
      <c r="E420" s="259">
        <v>3</v>
      </c>
    </row>
    <row r="421" spans="1:5">
      <c r="A421" s="258" t="s">
        <v>902</v>
      </c>
      <c r="B421" s="259">
        <v>2</v>
      </c>
      <c r="C421" s="259"/>
      <c r="D421" s="259">
        <v>1</v>
      </c>
      <c r="E421" s="259">
        <v>3</v>
      </c>
    </row>
    <row r="422" spans="1:5">
      <c r="A422" s="258" t="s">
        <v>903</v>
      </c>
      <c r="B422" s="259">
        <v>1</v>
      </c>
      <c r="C422" s="259"/>
      <c r="D422" s="259"/>
      <c r="E422" s="259">
        <v>1</v>
      </c>
    </row>
    <row r="423" spans="1:5">
      <c r="A423" s="258" t="s">
        <v>904</v>
      </c>
      <c r="B423" s="259">
        <v>1</v>
      </c>
      <c r="C423" s="259"/>
      <c r="D423" s="259"/>
      <c r="E423" s="259">
        <v>1</v>
      </c>
    </row>
    <row r="424" spans="1:5">
      <c r="A424" s="258" t="s">
        <v>905</v>
      </c>
      <c r="B424" s="259">
        <v>4</v>
      </c>
      <c r="C424" s="259"/>
      <c r="D424" s="259"/>
      <c r="E424" s="259">
        <v>4</v>
      </c>
    </row>
    <row r="425" spans="1:5">
      <c r="A425" s="258" t="s">
        <v>906</v>
      </c>
      <c r="B425" s="259">
        <v>1</v>
      </c>
      <c r="C425" s="259"/>
      <c r="D425" s="259">
        <v>1</v>
      </c>
      <c r="E425" s="259">
        <v>2</v>
      </c>
    </row>
    <row r="426" spans="1:5">
      <c r="A426" s="258" t="s">
        <v>907</v>
      </c>
      <c r="B426" s="259">
        <v>3</v>
      </c>
      <c r="C426" s="259"/>
      <c r="D426" s="259">
        <v>1</v>
      </c>
      <c r="E426" s="259">
        <v>4</v>
      </c>
    </row>
    <row r="427" spans="1:5">
      <c r="A427" s="258" t="s">
        <v>908</v>
      </c>
      <c r="B427" s="259"/>
      <c r="C427" s="259">
        <v>1</v>
      </c>
      <c r="D427" s="259">
        <v>3</v>
      </c>
      <c r="E427" s="259">
        <v>4</v>
      </c>
    </row>
    <row r="428" spans="1:5">
      <c r="A428" s="258" t="s">
        <v>909</v>
      </c>
      <c r="B428" s="259">
        <v>2</v>
      </c>
      <c r="C428" s="259"/>
      <c r="D428" s="259">
        <v>5</v>
      </c>
      <c r="E428" s="259">
        <v>7</v>
      </c>
    </row>
    <row r="429" spans="1:5">
      <c r="A429" s="258" t="s">
        <v>910</v>
      </c>
      <c r="B429" s="259">
        <v>2</v>
      </c>
      <c r="C429" s="259"/>
      <c r="D429" s="259">
        <v>2</v>
      </c>
      <c r="E429" s="259">
        <v>4</v>
      </c>
    </row>
    <row r="430" spans="1:5">
      <c r="A430" s="258" t="s">
        <v>911</v>
      </c>
      <c r="B430" s="259"/>
      <c r="C430" s="259"/>
      <c r="D430" s="259">
        <v>5</v>
      </c>
      <c r="E430" s="259">
        <v>5</v>
      </c>
    </row>
    <row r="431" spans="1:5">
      <c r="A431" s="258" t="s">
        <v>912</v>
      </c>
      <c r="B431" s="259">
        <v>5</v>
      </c>
      <c r="C431" s="259"/>
      <c r="D431" s="259">
        <v>19</v>
      </c>
      <c r="E431" s="259">
        <v>24</v>
      </c>
    </row>
    <row r="432" spans="1:5">
      <c r="A432" s="258" t="s">
        <v>913</v>
      </c>
      <c r="B432" s="259">
        <v>8</v>
      </c>
      <c r="C432" s="259">
        <v>6</v>
      </c>
      <c r="D432" s="259">
        <v>16</v>
      </c>
      <c r="E432" s="259">
        <v>30</v>
      </c>
    </row>
    <row r="433" spans="1:5">
      <c r="A433" s="258" t="s">
        <v>914</v>
      </c>
      <c r="B433" s="259">
        <v>1</v>
      </c>
      <c r="C433" s="259"/>
      <c r="D433" s="259"/>
      <c r="E433" s="259">
        <v>1</v>
      </c>
    </row>
    <row r="434" spans="1:5">
      <c r="A434" s="258" t="s">
        <v>915</v>
      </c>
      <c r="B434" s="259">
        <v>9</v>
      </c>
      <c r="C434" s="259">
        <v>1</v>
      </c>
      <c r="D434" s="259"/>
      <c r="E434" s="259">
        <v>10</v>
      </c>
    </row>
    <row r="435" spans="1:5">
      <c r="A435" s="258" t="s">
        <v>916</v>
      </c>
      <c r="B435" s="259">
        <v>1</v>
      </c>
      <c r="C435" s="259"/>
      <c r="D435" s="259">
        <v>1</v>
      </c>
      <c r="E435" s="259">
        <v>2</v>
      </c>
    </row>
    <row r="436" spans="1:5">
      <c r="A436" s="258" t="s">
        <v>917</v>
      </c>
      <c r="B436" s="259">
        <v>1</v>
      </c>
      <c r="C436" s="259">
        <v>1</v>
      </c>
      <c r="D436" s="259"/>
      <c r="E436" s="259">
        <v>2</v>
      </c>
    </row>
    <row r="437" spans="1:5">
      <c r="A437" s="258" t="s">
        <v>918</v>
      </c>
      <c r="B437" s="259">
        <v>2</v>
      </c>
      <c r="C437" s="259"/>
      <c r="D437" s="259"/>
      <c r="E437" s="259">
        <v>2</v>
      </c>
    </row>
    <row r="438" spans="1:5">
      <c r="A438" s="258" t="s">
        <v>919</v>
      </c>
      <c r="B438" s="259">
        <v>1</v>
      </c>
      <c r="C438" s="259"/>
      <c r="D438" s="259">
        <v>1</v>
      </c>
      <c r="E438" s="259">
        <v>2</v>
      </c>
    </row>
    <row r="439" spans="1:5">
      <c r="A439" s="258" t="s">
        <v>920</v>
      </c>
      <c r="B439" s="259">
        <v>5</v>
      </c>
      <c r="C439" s="259">
        <v>2</v>
      </c>
      <c r="D439" s="259">
        <v>1</v>
      </c>
      <c r="E439" s="259">
        <v>8</v>
      </c>
    </row>
    <row r="440" spans="1:5">
      <c r="A440" s="258" t="s">
        <v>921</v>
      </c>
      <c r="B440" s="259">
        <v>74</v>
      </c>
      <c r="C440" s="259">
        <v>16</v>
      </c>
      <c r="D440" s="259">
        <v>10</v>
      </c>
      <c r="E440" s="259">
        <v>100</v>
      </c>
    </row>
    <row r="441" spans="1:5">
      <c r="A441" s="258" t="s">
        <v>922</v>
      </c>
      <c r="B441" s="259">
        <v>4</v>
      </c>
      <c r="C441" s="259">
        <v>2</v>
      </c>
      <c r="D441" s="259">
        <v>3</v>
      </c>
      <c r="E441" s="259">
        <v>9</v>
      </c>
    </row>
    <row r="442" spans="1:5">
      <c r="A442" s="258" t="s">
        <v>923</v>
      </c>
      <c r="B442" s="259">
        <v>9</v>
      </c>
      <c r="C442" s="259">
        <v>1</v>
      </c>
      <c r="D442" s="259">
        <v>3</v>
      </c>
      <c r="E442" s="259">
        <v>13</v>
      </c>
    </row>
    <row r="443" spans="1:5">
      <c r="A443" s="258" t="s">
        <v>924</v>
      </c>
      <c r="B443" s="259">
        <v>2</v>
      </c>
      <c r="C443" s="259">
        <v>1</v>
      </c>
      <c r="D443" s="259">
        <v>7</v>
      </c>
      <c r="E443" s="259">
        <v>10</v>
      </c>
    </row>
    <row r="444" spans="1:5">
      <c r="A444" s="258" t="s">
        <v>925</v>
      </c>
      <c r="B444" s="259">
        <v>5</v>
      </c>
      <c r="C444" s="259">
        <v>1</v>
      </c>
      <c r="D444" s="259">
        <v>2</v>
      </c>
      <c r="E444" s="259">
        <v>8</v>
      </c>
    </row>
    <row r="445" spans="1:5">
      <c r="A445" s="258" t="s">
        <v>926</v>
      </c>
      <c r="B445" s="259">
        <v>8</v>
      </c>
      <c r="C445" s="259">
        <v>3</v>
      </c>
      <c r="D445" s="259">
        <v>6</v>
      </c>
      <c r="E445" s="259">
        <v>17</v>
      </c>
    </row>
    <row r="446" spans="1:5">
      <c r="A446" s="258" t="s">
        <v>927</v>
      </c>
      <c r="B446" s="259">
        <v>16</v>
      </c>
      <c r="C446" s="259">
        <v>4</v>
      </c>
      <c r="D446" s="259">
        <v>6</v>
      </c>
      <c r="E446" s="259">
        <v>26</v>
      </c>
    </row>
    <row r="447" spans="1:5">
      <c r="A447" s="258" t="s">
        <v>928</v>
      </c>
      <c r="B447" s="259"/>
      <c r="C447" s="259"/>
      <c r="D447" s="259">
        <v>1</v>
      </c>
      <c r="E447" s="259">
        <v>1</v>
      </c>
    </row>
    <row r="448" spans="1:5">
      <c r="A448" s="258" t="s">
        <v>929</v>
      </c>
      <c r="B448" s="259">
        <v>20</v>
      </c>
      <c r="C448" s="259">
        <v>2</v>
      </c>
      <c r="D448" s="259">
        <v>2</v>
      </c>
      <c r="E448" s="259">
        <v>24</v>
      </c>
    </row>
    <row r="449" spans="1:5">
      <c r="A449" s="258" t="s">
        <v>930</v>
      </c>
      <c r="B449" s="259">
        <v>9</v>
      </c>
      <c r="C449" s="259">
        <v>4</v>
      </c>
      <c r="D449" s="259">
        <v>6</v>
      </c>
      <c r="E449" s="259">
        <v>19</v>
      </c>
    </row>
    <row r="450" spans="1:5">
      <c r="A450" s="258" t="s">
        <v>931</v>
      </c>
      <c r="B450" s="259">
        <v>16</v>
      </c>
      <c r="C450" s="259">
        <v>5</v>
      </c>
      <c r="D450" s="259">
        <v>3</v>
      </c>
      <c r="E450" s="259">
        <v>24</v>
      </c>
    </row>
    <row r="451" spans="1:5">
      <c r="A451" s="258" t="s">
        <v>932</v>
      </c>
      <c r="B451" s="259">
        <v>15</v>
      </c>
      <c r="C451" s="259">
        <v>6</v>
      </c>
      <c r="D451" s="259">
        <v>4</v>
      </c>
      <c r="E451" s="259">
        <v>25</v>
      </c>
    </row>
    <row r="452" spans="1:5">
      <c r="A452" s="258" t="s">
        <v>933</v>
      </c>
      <c r="B452" s="259">
        <v>10</v>
      </c>
      <c r="C452" s="259">
        <v>7</v>
      </c>
      <c r="D452" s="259">
        <v>7</v>
      </c>
      <c r="E452" s="259">
        <v>24</v>
      </c>
    </row>
    <row r="453" spans="1:5">
      <c r="A453" s="258" t="s">
        <v>934</v>
      </c>
      <c r="B453" s="259">
        <v>2</v>
      </c>
      <c r="C453" s="259"/>
      <c r="D453" s="259"/>
      <c r="E453" s="259">
        <v>2</v>
      </c>
    </row>
    <row r="454" spans="1:5">
      <c r="A454" s="258" t="s">
        <v>935</v>
      </c>
      <c r="B454" s="259">
        <v>31</v>
      </c>
      <c r="C454" s="259">
        <v>5</v>
      </c>
      <c r="D454" s="259">
        <v>7</v>
      </c>
      <c r="E454" s="259">
        <v>43</v>
      </c>
    </row>
    <row r="455" spans="1:5">
      <c r="A455" s="258" t="s">
        <v>936</v>
      </c>
      <c r="B455" s="259">
        <v>1</v>
      </c>
      <c r="C455" s="259"/>
      <c r="D455" s="259"/>
      <c r="E455" s="259">
        <v>1</v>
      </c>
    </row>
    <row r="456" spans="1:5">
      <c r="A456" s="258" t="s">
        <v>937</v>
      </c>
      <c r="B456" s="259">
        <v>2</v>
      </c>
      <c r="C456" s="259"/>
      <c r="D456" s="259"/>
      <c r="E456" s="259">
        <v>2</v>
      </c>
    </row>
    <row r="457" spans="1:5">
      <c r="A457" s="258" t="s">
        <v>938</v>
      </c>
      <c r="B457" s="259">
        <v>5</v>
      </c>
      <c r="C457" s="259"/>
      <c r="D457" s="259">
        <v>1</v>
      </c>
      <c r="E457" s="259">
        <v>6</v>
      </c>
    </row>
    <row r="458" spans="1:5">
      <c r="A458" s="258" t="s">
        <v>939</v>
      </c>
      <c r="B458" s="259">
        <v>10</v>
      </c>
      <c r="C458" s="259"/>
      <c r="D458" s="259"/>
      <c r="E458" s="259">
        <v>10</v>
      </c>
    </row>
    <row r="459" spans="1:5">
      <c r="A459" s="258" t="s">
        <v>940</v>
      </c>
      <c r="B459" s="259">
        <v>20</v>
      </c>
      <c r="C459" s="259">
        <v>1</v>
      </c>
      <c r="D459" s="259">
        <v>4</v>
      </c>
      <c r="E459" s="259">
        <v>25</v>
      </c>
    </row>
    <row r="460" spans="1:5">
      <c r="A460" s="258" t="s">
        <v>941</v>
      </c>
      <c r="B460" s="259">
        <v>28</v>
      </c>
      <c r="C460" s="259">
        <v>4</v>
      </c>
      <c r="D460" s="259">
        <v>7</v>
      </c>
      <c r="E460" s="259">
        <v>39</v>
      </c>
    </row>
    <row r="461" spans="1:5">
      <c r="A461" s="258" t="s">
        <v>942</v>
      </c>
      <c r="B461" s="259">
        <v>18</v>
      </c>
      <c r="C461" s="259">
        <v>5</v>
      </c>
      <c r="D461" s="259">
        <v>2</v>
      </c>
      <c r="E461" s="259">
        <v>25</v>
      </c>
    </row>
    <row r="462" spans="1:5">
      <c r="A462" s="258" t="s">
        <v>943</v>
      </c>
      <c r="B462" s="259">
        <v>19</v>
      </c>
      <c r="C462" s="259">
        <v>4</v>
      </c>
      <c r="D462" s="259">
        <v>4</v>
      </c>
      <c r="E462" s="259">
        <v>27</v>
      </c>
    </row>
    <row r="463" spans="1:5">
      <c r="A463" s="258" t="s">
        <v>944</v>
      </c>
      <c r="B463" s="259">
        <v>13</v>
      </c>
      <c r="C463" s="259">
        <v>1</v>
      </c>
      <c r="D463" s="259">
        <v>5</v>
      </c>
      <c r="E463" s="259">
        <v>19</v>
      </c>
    </row>
    <row r="464" spans="1:5">
      <c r="A464" s="258" t="s">
        <v>945</v>
      </c>
      <c r="B464" s="259">
        <v>1</v>
      </c>
      <c r="C464" s="259">
        <v>1</v>
      </c>
      <c r="D464" s="259">
        <v>1</v>
      </c>
      <c r="E464" s="259">
        <v>3</v>
      </c>
    </row>
    <row r="465" spans="1:5">
      <c r="A465" s="258" t="s">
        <v>946</v>
      </c>
      <c r="B465" s="259">
        <v>10</v>
      </c>
      <c r="C465" s="259">
        <v>4</v>
      </c>
      <c r="D465" s="259">
        <v>2</v>
      </c>
      <c r="E465" s="259">
        <v>16</v>
      </c>
    </row>
    <row r="466" spans="1:5">
      <c r="A466" s="258" t="s">
        <v>947</v>
      </c>
      <c r="B466" s="259">
        <v>12</v>
      </c>
      <c r="C466" s="259">
        <v>11</v>
      </c>
      <c r="D466" s="259">
        <v>7</v>
      </c>
      <c r="E466" s="259">
        <v>30</v>
      </c>
    </row>
    <row r="467" spans="1:5">
      <c r="A467" s="258" t="s">
        <v>948</v>
      </c>
      <c r="B467" s="259">
        <v>23</v>
      </c>
      <c r="C467" s="259">
        <v>10</v>
      </c>
      <c r="D467" s="259">
        <v>11</v>
      </c>
      <c r="E467" s="259">
        <v>44</v>
      </c>
    </row>
    <row r="468" spans="1:5">
      <c r="A468" s="258" t="s">
        <v>949</v>
      </c>
      <c r="B468" s="259">
        <v>19</v>
      </c>
      <c r="C468" s="259">
        <v>7</v>
      </c>
      <c r="D468" s="259">
        <v>5</v>
      </c>
      <c r="E468" s="259">
        <v>31</v>
      </c>
    </row>
    <row r="469" spans="1:5">
      <c r="A469" s="258" t="s">
        <v>950</v>
      </c>
      <c r="B469" s="259">
        <v>4</v>
      </c>
      <c r="C469" s="259"/>
      <c r="D469" s="259"/>
      <c r="E469" s="259">
        <v>4</v>
      </c>
    </row>
    <row r="470" spans="1:5">
      <c r="A470" s="258" t="s">
        <v>951</v>
      </c>
      <c r="B470" s="259">
        <v>29</v>
      </c>
      <c r="C470" s="259">
        <v>5</v>
      </c>
      <c r="D470" s="259">
        <v>11</v>
      </c>
      <c r="E470" s="259">
        <v>45</v>
      </c>
    </row>
    <row r="471" spans="1:5">
      <c r="A471" s="258" t="s">
        <v>952</v>
      </c>
      <c r="B471" s="259">
        <v>13</v>
      </c>
      <c r="C471" s="259">
        <v>6</v>
      </c>
      <c r="D471" s="259">
        <v>9</v>
      </c>
      <c r="E471" s="259">
        <v>28</v>
      </c>
    </row>
    <row r="472" spans="1:5">
      <c r="A472" s="258" t="s">
        <v>953</v>
      </c>
      <c r="B472" s="259">
        <v>25</v>
      </c>
      <c r="C472" s="259">
        <v>5</v>
      </c>
      <c r="D472" s="259">
        <v>9</v>
      </c>
      <c r="E472" s="259">
        <v>39</v>
      </c>
    </row>
    <row r="473" spans="1:5">
      <c r="A473" s="258" t="s">
        <v>954</v>
      </c>
      <c r="B473" s="259">
        <v>10</v>
      </c>
      <c r="C473" s="259">
        <v>9</v>
      </c>
      <c r="D473" s="259">
        <v>6</v>
      </c>
      <c r="E473" s="259">
        <v>25</v>
      </c>
    </row>
    <row r="474" spans="1:5">
      <c r="A474" s="258" t="s">
        <v>955</v>
      </c>
      <c r="B474" s="259">
        <v>23</v>
      </c>
      <c r="C474" s="259">
        <v>5</v>
      </c>
      <c r="D474" s="259">
        <v>4</v>
      </c>
      <c r="E474" s="259">
        <v>32</v>
      </c>
    </row>
    <row r="475" spans="1:5">
      <c r="A475" s="258" t="s">
        <v>956</v>
      </c>
      <c r="B475" s="259">
        <v>6</v>
      </c>
      <c r="C475" s="259">
        <v>1</v>
      </c>
      <c r="D475" s="259">
        <v>2</v>
      </c>
      <c r="E475" s="259">
        <v>9</v>
      </c>
    </row>
    <row r="476" spans="1:5">
      <c r="A476" s="258" t="s">
        <v>957</v>
      </c>
      <c r="B476" s="259">
        <v>2</v>
      </c>
      <c r="C476" s="259">
        <v>2</v>
      </c>
      <c r="D476" s="259">
        <v>1</v>
      </c>
      <c r="E476" s="259">
        <v>5</v>
      </c>
    </row>
    <row r="477" spans="1:5">
      <c r="A477" s="258" t="s">
        <v>958</v>
      </c>
      <c r="B477" s="259">
        <v>14</v>
      </c>
      <c r="C477" s="259">
        <v>45</v>
      </c>
      <c r="D477" s="259">
        <v>3</v>
      </c>
      <c r="E477" s="259">
        <v>62</v>
      </c>
    </row>
    <row r="478" spans="1:5">
      <c r="A478" s="258" t="s">
        <v>959</v>
      </c>
      <c r="B478" s="259">
        <v>34</v>
      </c>
      <c r="C478" s="259">
        <v>12</v>
      </c>
      <c r="D478" s="259">
        <v>21</v>
      </c>
      <c r="E478" s="259">
        <v>67</v>
      </c>
    </row>
    <row r="479" spans="1:5">
      <c r="A479" s="258" t="s">
        <v>960</v>
      </c>
      <c r="B479" s="259">
        <v>5</v>
      </c>
      <c r="C479" s="259"/>
      <c r="D479" s="259">
        <v>46</v>
      </c>
      <c r="E479" s="259">
        <v>51</v>
      </c>
    </row>
    <row r="480" spans="1:5">
      <c r="A480" s="258" t="s">
        <v>961</v>
      </c>
      <c r="B480" s="259">
        <v>7</v>
      </c>
      <c r="C480" s="259">
        <v>1</v>
      </c>
      <c r="D480" s="259">
        <v>2</v>
      </c>
      <c r="E480" s="259">
        <v>10</v>
      </c>
    </row>
    <row r="481" spans="1:5">
      <c r="A481" s="258" t="s">
        <v>962</v>
      </c>
      <c r="B481" s="259">
        <v>4</v>
      </c>
      <c r="C481" s="259"/>
      <c r="D481" s="259">
        <v>2</v>
      </c>
      <c r="E481" s="259">
        <v>6</v>
      </c>
    </row>
    <row r="482" spans="1:5">
      <c r="A482" s="258" t="s">
        <v>963</v>
      </c>
      <c r="B482" s="259">
        <v>6</v>
      </c>
      <c r="C482" s="259">
        <v>1</v>
      </c>
      <c r="D482" s="259">
        <v>2</v>
      </c>
      <c r="E482" s="259">
        <v>9</v>
      </c>
    </row>
    <row r="483" spans="1:5">
      <c r="A483" s="258" t="s">
        <v>964</v>
      </c>
      <c r="B483" s="259">
        <v>3</v>
      </c>
      <c r="C483" s="259">
        <v>1</v>
      </c>
      <c r="D483" s="259">
        <v>1</v>
      </c>
      <c r="E483" s="259">
        <v>5</v>
      </c>
    </row>
    <row r="484" spans="1:5">
      <c r="A484" s="258" t="s">
        <v>965</v>
      </c>
      <c r="B484" s="259"/>
      <c r="C484" s="259"/>
      <c r="D484" s="259">
        <v>1</v>
      </c>
      <c r="E484" s="259">
        <v>1</v>
      </c>
    </row>
    <row r="485" spans="1:5">
      <c r="A485" s="258" t="s">
        <v>966</v>
      </c>
      <c r="B485" s="259">
        <v>21</v>
      </c>
      <c r="C485" s="259"/>
      <c r="D485" s="259"/>
      <c r="E485" s="259">
        <v>21</v>
      </c>
    </row>
    <row r="486" spans="1:5">
      <c r="A486" s="258" t="s">
        <v>967</v>
      </c>
      <c r="B486" s="259">
        <v>6</v>
      </c>
      <c r="C486" s="259">
        <v>3</v>
      </c>
      <c r="D486" s="259">
        <v>3</v>
      </c>
      <c r="E486" s="259">
        <v>12</v>
      </c>
    </row>
    <row r="487" spans="1:5">
      <c r="A487" s="258" t="s">
        <v>968</v>
      </c>
      <c r="B487" s="259">
        <v>5</v>
      </c>
      <c r="C487" s="259">
        <v>8</v>
      </c>
      <c r="D487" s="259">
        <v>8</v>
      </c>
      <c r="E487" s="259">
        <v>21</v>
      </c>
    </row>
    <row r="488" spans="1:5">
      <c r="A488" s="258" t="s">
        <v>969</v>
      </c>
      <c r="B488" s="259">
        <v>2</v>
      </c>
      <c r="C488" s="259"/>
      <c r="D488" s="259">
        <v>2</v>
      </c>
      <c r="E488" s="259">
        <v>4</v>
      </c>
    </row>
    <row r="489" spans="1:5">
      <c r="A489" s="258" t="s">
        <v>970</v>
      </c>
      <c r="B489" s="259">
        <v>4</v>
      </c>
      <c r="C489" s="259"/>
      <c r="D489" s="259">
        <v>2</v>
      </c>
      <c r="E489" s="259">
        <v>6</v>
      </c>
    </row>
    <row r="490" spans="1:5">
      <c r="A490" s="258" t="s">
        <v>971</v>
      </c>
      <c r="B490" s="259">
        <v>1</v>
      </c>
      <c r="C490" s="259">
        <v>2</v>
      </c>
      <c r="D490" s="259">
        <v>2</v>
      </c>
      <c r="E490" s="259">
        <v>5</v>
      </c>
    </row>
    <row r="491" spans="1:5">
      <c r="A491" s="258" t="s">
        <v>972</v>
      </c>
      <c r="B491" s="259">
        <v>5</v>
      </c>
      <c r="C491" s="259">
        <v>8</v>
      </c>
      <c r="D491" s="259">
        <v>5</v>
      </c>
      <c r="E491" s="259">
        <v>18</v>
      </c>
    </row>
    <row r="492" spans="1:5">
      <c r="A492" s="258" t="s">
        <v>973</v>
      </c>
      <c r="B492" s="259">
        <v>3</v>
      </c>
      <c r="C492" s="259">
        <v>3</v>
      </c>
      <c r="D492" s="259">
        <v>8</v>
      </c>
      <c r="E492" s="259">
        <v>14</v>
      </c>
    </row>
    <row r="493" spans="1:5">
      <c r="A493" s="258" t="s">
        <v>974</v>
      </c>
      <c r="B493" s="259">
        <v>1</v>
      </c>
      <c r="C493" s="259">
        <v>2</v>
      </c>
      <c r="D493" s="259">
        <v>1</v>
      </c>
      <c r="E493" s="259">
        <v>4</v>
      </c>
    </row>
    <row r="494" spans="1:5">
      <c r="A494" s="258" t="s">
        <v>975</v>
      </c>
      <c r="B494" s="259">
        <v>6</v>
      </c>
      <c r="C494" s="259">
        <v>12</v>
      </c>
      <c r="D494" s="259">
        <v>5</v>
      </c>
      <c r="E494" s="259">
        <v>23</v>
      </c>
    </row>
    <row r="495" spans="1:5">
      <c r="A495" s="258" t="s">
        <v>976</v>
      </c>
      <c r="B495" s="259">
        <v>34</v>
      </c>
      <c r="C495" s="259"/>
      <c r="D495" s="259">
        <v>1</v>
      </c>
      <c r="E495" s="259">
        <v>35</v>
      </c>
    </row>
    <row r="496" spans="1:5">
      <c r="A496" s="258" t="s">
        <v>977</v>
      </c>
      <c r="B496" s="259">
        <v>7</v>
      </c>
      <c r="C496" s="259">
        <v>2</v>
      </c>
      <c r="D496" s="259">
        <v>6</v>
      </c>
      <c r="E496" s="259">
        <v>15</v>
      </c>
    </row>
    <row r="497" spans="1:5">
      <c r="A497" s="258" t="s">
        <v>978</v>
      </c>
      <c r="B497" s="259">
        <v>35</v>
      </c>
      <c r="C497" s="259">
        <v>6</v>
      </c>
      <c r="D497" s="259">
        <v>4</v>
      </c>
      <c r="E497" s="259">
        <v>45</v>
      </c>
    </row>
    <row r="498" spans="1:5">
      <c r="A498" s="258" t="s">
        <v>979</v>
      </c>
      <c r="B498" s="259">
        <v>20</v>
      </c>
      <c r="C498" s="259">
        <v>4</v>
      </c>
      <c r="D498" s="259">
        <v>1</v>
      </c>
      <c r="E498" s="259">
        <v>25</v>
      </c>
    </row>
    <row r="499" spans="1:5">
      <c r="A499" s="258" t="s">
        <v>980</v>
      </c>
      <c r="B499" s="259">
        <v>20</v>
      </c>
      <c r="C499" s="259">
        <v>3</v>
      </c>
      <c r="D499" s="259">
        <v>15</v>
      </c>
      <c r="E499" s="259">
        <v>38</v>
      </c>
    </row>
    <row r="500" spans="1:5">
      <c r="A500" s="258" t="s">
        <v>981</v>
      </c>
      <c r="B500" s="259">
        <v>23</v>
      </c>
      <c r="C500" s="259">
        <v>4</v>
      </c>
      <c r="D500" s="259">
        <v>1</v>
      </c>
      <c r="E500" s="259">
        <v>28</v>
      </c>
    </row>
    <row r="501" spans="1:5">
      <c r="A501" s="258" t="s">
        <v>982</v>
      </c>
      <c r="B501" s="259">
        <v>39</v>
      </c>
      <c r="C501" s="259">
        <v>5</v>
      </c>
      <c r="D501" s="259">
        <v>1</v>
      </c>
      <c r="E501" s="259">
        <v>45</v>
      </c>
    </row>
    <row r="502" spans="1:5">
      <c r="A502" s="258" t="s">
        <v>983</v>
      </c>
      <c r="B502" s="259">
        <v>25</v>
      </c>
      <c r="C502" s="259">
        <v>4</v>
      </c>
      <c r="D502" s="259">
        <v>9</v>
      </c>
      <c r="E502" s="259">
        <v>38</v>
      </c>
    </row>
    <row r="503" spans="1:5">
      <c r="A503" s="258" t="s">
        <v>984</v>
      </c>
      <c r="B503" s="259">
        <v>1</v>
      </c>
      <c r="C503" s="259"/>
      <c r="D503" s="259">
        <v>1</v>
      </c>
      <c r="E503" s="259">
        <v>2</v>
      </c>
    </row>
    <row r="504" spans="1:5">
      <c r="A504" s="258" t="s">
        <v>985</v>
      </c>
      <c r="B504" s="259">
        <v>3</v>
      </c>
      <c r="C504" s="259">
        <v>1</v>
      </c>
      <c r="D504" s="259">
        <v>1</v>
      </c>
      <c r="E504" s="259">
        <v>5</v>
      </c>
    </row>
    <row r="505" spans="1:5">
      <c r="A505" s="258" t="s">
        <v>986</v>
      </c>
      <c r="B505" s="259">
        <v>12</v>
      </c>
      <c r="C505" s="259">
        <v>7</v>
      </c>
      <c r="D505" s="259">
        <v>10</v>
      </c>
      <c r="E505" s="259">
        <v>29</v>
      </c>
    </row>
    <row r="506" spans="1:5">
      <c r="A506" s="258" t="s">
        <v>987</v>
      </c>
      <c r="B506" s="259">
        <v>8</v>
      </c>
      <c r="C506" s="259">
        <v>1</v>
      </c>
      <c r="D506" s="259">
        <v>2</v>
      </c>
      <c r="E506" s="259">
        <v>11</v>
      </c>
    </row>
    <row r="507" spans="1:5">
      <c r="A507" s="258" t="s">
        <v>988</v>
      </c>
      <c r="B507" s="259">
        <v>14</v>
      </c>
      <c r="C507" s="259"/>
      <c r="D507" s="259">
        <v>1</v>
      </c>
      <c r="E507" s="259">
        <v>15</v>
      </c>
    </row>
    <row r="508" spans="1:5">
      <c r="A508" s="258" t="s">
        <v>989</v>
      </c>
      <c r="B508" s="259"/>
      <c r="C508" s="259">
        <v>2</v>
      </c>
      <c r="D508" s="259">
        <v>4</v>
      </c>
      <c r="E508" s="259">
        <v>6</v>
      </c>
    </row>
    <row r="509" spans="1:5">
      <c r="A509" s="258" t="s">
        <v>990</v>
      </c>
      <c r="B509" s="259">
        <v>2</v>
      </c>
      <c r="C509" s="259"/>
      <c r="D509" s="259"/>
      <c r="E509" s="259">
        <v>2</v>
      </c>
    </row>
    <row r="510" spans="1:5">
      <c r="A510" s="258" t="s">
        <v>991</v>
      </c>
      <c r="B510" s="259">
        <v>1</v>
      </c>
      <c r="C510" s="259"/>
      <c r="D510" s="259">
        <v>4</v>
      </c>
      <c r="E510" s="259">
        <v>5</v>
      </c>
    </row>
    <row r="511" spans="1:5">
      <c r="A511" s="258" t="s">
        <v>992</v>
      </c>
      <c r="B511" s="259">
        <v>12</v>
      </c>
      <c r="C511" s="259">
        <v>8</v>
      </c>
      <c r="D511" s="259">
        <v>4</v>
      </c>
      <c r="E511" s="259">
        <v>24</v>
      </c>
    </row>
    <row r="512" spans="1:5">
      <c r="A512" s="258" t="s">
        <v>993</v>
      </c>
      <c r="B512" s="259">
        <v>9</v>
      </c>
      <c r="C512" s="259">
        <v>6</v>
      </c>
      <c r="D512" s="259">
        <v>5</v>
      </c>
      <c r="E512" s="259">
        <v>20</v>
      </c>
    </row>
    <row r="513" spans="1:5">
      <c r="A513" s="258" t="s">
        <v>994</v>
      </c>
      <c r="B513" s="259">
        <v>5</v>
      </c>
      <c r="C513" s="259">
        <v>2</v>
      </c>
      <c r="D513" s="259">
        <v>3</v>
      </c>
      <c r="E513" s="259">
        <v>10</v>
      </c>
    </row>
    <row r="514" spans="1:5">
      <c r="A514" s="258" t="s">
        <v>995</v>
      </c>
      <c r="B514" s="259">
        <v>4</v>
      </c>
      <c r="C514" s="259">
        <v>1</v>
      </c>
      <c r="D514" s="259">
        <v>1</v>
      </c>
      <c r="E514" s="259">
        <v>6</v>
      </c>
    </row>
    <row r="515" spans="1:5">
      <c r="A515" s="258" t="s">
        <v>996</v>
      </c>
      <c r="B515" s="259">
        <v>3</v>
      </c>
      <c r="C515" s="259">
        <v>1</v>
      </c>
      <c r="D515" s="259">
        <v>2</v>
      </c>
      <c r="E515" s="259">
        <v>6</v>
      </c>
    </row>
    <row r="516" spans="1:5">
      <c r="A516" s="258" t="s">
        <v>997</v>
      </c>
      <c r="B516" s="259">
        <v>4</v>
      </c>
      <c r="C516" s="259"/>
      <c r="D516" s="259">
        <v>4</v>
      </c>
      <c r="E516" s="259">
        <v>8</v>
      </c>
    </row>
    <row r="517" spans="1:5">
      <c r="A517" s="258" t="s">
        <v>998</v>
      </c>
      <c r="B517" s="259">
        <v>14</v>
      </c>
      <c r="C517" s="259">
        <v>12</v>
      </c>
      <c r="D517" s="259">
        <v>10</v>
      </c>
      <c r="E517" s="259">
        <v>36</v>
      </c>
    </row>
    <row r="518" spans="1:5">
      <c r="A518" s="258" t="s">
        <v>999</v>
      </c>
      <c r="B518" s="259">
        <v>25</v>
      </c>
      <c r="C518" s="259">
        <v>9</v>
      </c>
      <c r="D518" s="259">
        <v>22</v>
      </c>
      <c r="E518" s="259">
        <v>56</v>
      </c>
    </row>
    <row r="519" spans="1:5">
      <c r="A519" s="258" t="s">
        <v>1000</v>
      </c>
      <c r="B519" s="259">
        <v>4</v>
      </c>
      <c r="C519" s="259">
        <v>3</v>
      </c>
      <c r="D519" s="259">
        <v>19</v>
      </c>
      <c r="E519" s="259">
        <v>26</v>
      </c>
    </row>
    <row r="520" spans="1:5">
      <c r="A520" s="258" t="s">
        <v>1001</v>
      </c>
      <c r="B520" s="259">
        <v>2</v>
      </c>
      <c r="C520" s="259"/>
      <c r="D520" s="259">
        <v>2</v>
      </c>
      <c r="E520" s="259">
        <v>4</v>
      </c>
    </row>
    <row r="521" spans="1:5">
      <c r="A521" s="258" t="s">
        <v>1002</v>
      </c>
      <c r="B521" s="259">
        <v>6</v>
      </c>
      <c r="C521" s="259">
        <v>1</v>
      </c>
      <c r="D521" s="259">
        <v>3</v>
      </c>
      <c r="E521" s="259">
        <v>10</v>
      </c>
    </row>
    <row r="522" spans="1:5">
      <c r="A522" s="258" t="s">
        <v>1003</v>
      </c>
      <c r="B522" s="259">
        <v>6</v>
      </c>
      <c r="C522" s="259">
        <v>1</v>
      </c>
      <c r="D522" s="259">
        <v>3</v>
      </c>
      <c r="E522" s="259">
        <v>10</v>
      </c>
    </row>
    <row r="523" spans="1:5">
      <c r="A523" s="258" t="s">
        <v>1004</v>
      </c>
      <c r="B523" s="259">
        <v>3</v>
      </c>
      <c r="C523" s="259">
        <v>3</v>
      </c>
      <c r="D523" s="259">
        <v>3</v>
      </c>
      <c r="E523" s="259">
        <v>9</v>
      </c>
    </row>
    <row r="524" spans="1:5">
      <c r="A524" s="258" t="s">
        <v>1005</v>
      </c>
      <c r="B524" s="259">
        <v>54</v>
      </c>
      <c r="C524" s="259"/>
      <c r="D524" s="259"/>
      <c r="E524" s="259">
        <v>54</v>
      </c>
    </row>
    <row r="525" spans="1:5">
      <c r="A525" s="258" t="s">
        <v>1006</v>
      </c>
      <c r="B525" s="259">
        <v>38</v>
      </c>
      <c r="C525" s="259">
        <v>7</v>
      </c>
      <c r="D525" s="259">
        <v>5</v>
      </c>
      <c r="E525" s="259">
        <v>50</v>
      </c>
    </row>
    <row r="526" spans="1:5">
      <c r="A526" s="258" t="s">
        <v>1007</v>
      </c>
      <c r="B526" s="259">
        <v>7</v>
      </c>
      <c r="C526" s="259">
        <v>1</v>
      </c>
      <c r="D526" s="259">
        <v>2</v>
      </c>
      <c r="E526" s="259">
        <v>10</v>
      </c>
    </row>
    <row r="527" spans="1:5">
      <c r="A527" s="258" t="s">
        <v>1008</v>
      </c>
      <c r="B527" s="259">
        <v>3</v>
      </c>
      <c r="C527" s="259">
        <v>6</v>
      </c>
      <c r="D527" s="259">
        <v>5</v>
      </c>
      <c r="E527" s="259">
        <v>14</v>
      </c>
    </row>
    <row r="528" spans="1:5">
      <c r="A528" s="258" t="s">
        <v>1009</v>
      </c>
      <c r="B528" s="259">
        <v>10</v>
      </c>
      <c r="C528" s="259">
        <v>4</v>
      </c>
      <c r="D528" s="259">
        <v>1</v>
      </c>
      <c r="E528" s="259">
        <v>15</v>
      </c>
    </row>
    <row r="529" spans="1:5">
      <c r="A529" s="258" t="s">
        <v>1010</v>
      </c>
      <c r="B529" s="259">
        <v>6</v>
      </c>
      <c r="C529" s="259"/>
      <c r="D529" s="259">
        <v>1</v>
      </c>
      <c r="E529" s="259">
        <v>7</v>
      </c>
    </row>
    <row r="530" spans="1:5">
      <c r="A530" s="258" t="s">
        <v>1011</v>
      </c>
      <c r="B530" s="259">
        <v>2</v>
      </c>
      <c r="C530" s="259">
        <v>1</v>
      </c>
      <c r="D530" s="259">
        <v>1</v>
      </c>
      <c r="E530" s="259">
        <v>4</v>
      </c>
    </row>
    <row r="531" spans="1:5">
      <c r="A531" s="258" t="s">
        <v>1012</v>
      </c>
      <c r="B531" s="259">
        <v>5</v>
      </c>
      <c r="C531" s="259">
        <v>5</v>
      </c>
      <c r="D531" s="259">
        <v>3</v>
      </c>
      <c r="E531" s="259">
        <v>13</v>
      </c>
    </row>
    <row r="532" spans="1:5">
      <c r="A532" s="258" t="s">
        <v>1013</v>
      </c>
      <c r="B532" s="259">
        <v>11</v>
      </c>
      <c r="C532" s="259">
        <v>2</v>
      </c>
      <c r="D532" s="259">
        <v>7</v>
      </c>
      <c r="E532" s="259">
        <v>20</v>
      </c>
    </row>
    <row r="533" spans="1:5">
      <c r="A533" s="258" t="s">
        <v>1014</v>
      </c>
      <c r="B533" s="259">
        <v>2</v>
      </c>
      <c r="C533" s="259"/>
      <c r="D533" s="259">
        <v>1</v>
      </c>
      <c r="E533" s="259">
        <v>3</v>
      </c>
    </row>
    <row r="534" spans="1:5">
      <c r="A534" s="258" t="s">
        <v>1015</v>
      </c>
      <c r="B534" s="259">
        <v>1</v>
      </c>
      <c r="C534" s="259">
        <v>1</v>
      </c>
      <c r="D534" s="259">
        <v>15</v>
      </c>
      <c r="E534" s="259">
        <v>17</v>
      </c>
    </row>
    <row r="535" spans="1:5">
      <c r="A535" s="258" t="s">
        <v>1016</v>
      </c>
      <c r="B535" s="259">
        <v>9</v>
      </c>
      <c r="C535" s="259">
        <v>2</v>
      </c>
      <c r="D535" s="259">
        <v>26</v>
      </c>
      <c r="E535" s="259">
        <v>37</v>
      </c>
    </row>
    <row r="536" spans="1:5">
      <c r="A536" s="258" t="s">
        <v>1017</v>
      </c>
      <c r="B536" s="259">
        <v>3</v>
      </c>
      <c r="C536" s="259"/>
      <c r="D536" s="259">
        <v>7</v>
      </c>
      <c r="E536" s="259">
        <v>10</v>
      </c>
    </row>
    <row r="537" spans="1:5">
      <c r="A537" s="258" t="s">
        <v>1018</v>
      </c>
      <c r="B537" s="259">
        <v>2</v>
      </c>
      <c r="C537" s="259">
        <v>2</v>
      </c>
      <c r="D537" s="259">
        <v>22</v>
      </c>
      <c r="E537" s="259">
        <v>26</v>
      </c>
    </row>
    <row r="538" spans="1:5">
      <c r="A538" s="258" t="s">
        <v>1019</v>
      </c>
      <c r="B538" s="259">
        <v>3</v>
      </c>
      <c r="C538" s="259">
        <v>3</v>
      </c>
      <c r="D538" s="259">
        <v>21</v>
      </c>
      <c r="E538" s="259">
        <v>27</v>
      </c>
    </row>
    <row r="539" spans="1:5">
      <c r="A539" s="258" t="s">
        <v>1020</v>
      </c>
      <c r="B539" s="259">
        <v>6</v>
      </c>
      <c r="C539" s="259">
        <v>2</v>
      </c>
      <c r="D539" s="259">
        <v>18</v>
      </c>
      <c r="E539" s="259">
        <v>26</v>
      </c>
    </row>
    <row r="540" spans="1:5">
      <c r="A540" s="258" t="s">
        <v>1021</v>
      </c>
      <c r="B540" s="259">
        <v>17</v>
      </c>
      <c r="C540" s="259">
        <v>2</v>
      </c>
      <c r="D540" s="259">
        <v>13</v>
      </c>
      <c r="E540" s="259">
        <v>32</v>
      </c>
    </row>
    <row r="541" spans="1:5">
      <c r="A541" s="258" t="s">
        <v>1022</v>
      </c>
      <c r="B541" s="259"/>
      <c r="C541" s="259">
        <v>1</v>
      </c>
      <c r="D541" s="259"/>
      <c r="E541" s="259">
        <v>1</v>
      </c>
    </row>
    <row r="542" spans="1:5">
      <c r="A542" s="258" t="s">
        <v>1023</v>
      </c>
      <c r="B542" s="259">
        <v>1</v>
      </c>
      <c r="C542" s="259">
        <v>1</v>
      </c>
      <c r="D542" s="259">
        <v>1</v>
      </c>
      <c r="E542" s="259">
        <v>3</v>
      </c>
    </row>
    <row r="543" spans="1:5">
      <c r="A543" s="258" t="s">
        <v>1024</v>
      </c>
      <c r="B543" s="259">
        <v>2</v>
      </c>
      <c r="C543" s="259">
        <v>1</v>
      </c>
      <c r="D543" s="259"/>
      <c r="E543" s="259">
        <v>3</v>
      </c>
    </row>
    <row r="544" spans="1:5">
      <c r="A544" s="258" t="s">
        <v>1025</v>
      </c>
      <c r="B544" s="259">
        <v>2</v>
      </c>
      <c r="C544" s="259">
        <v>1</v>
      </c>
      <c r="D544" s="259">
        <v>1</v>
      </c>
      <c r="E544" s="259">
        <v>4</v>
      </c>
    </row>
    <row r="545" spans="1:5">
      <c r="A545" s="258" t="s">
        <v>1026</v>
      </c>
      <c r="B545" s="259">
        <v>8</v>
      </c>
      <c r="C545" s="259">
        <v>2</v>
      </c>
      <c r="D545" s="259">
        <v>9</v>
      </c>
      <c r="E545" s="259">
        <v>19</v>
      </c>
    </row>
    <row r="546" spans="1:5">
      <c r="A546" s="258" t="s">
        <v>1027</v>
      </c>
      <c r="B546" s="259">
        <v>6</v>
      </c>
      <c r="C546" s="259">
        <v>4</v>
      </c>
      <c r="D546" s="259">
        <v>11</v>
      </c>
      <c r="E546" s="259">
        <v>21</v>
      </c>
    </row>
    <row r="547" spans="1:5">
      <c r="A547" s="258" t="s">
        <v>1028</v>
      </c>
      <c r="B547" s="259">
        <v>33</v>
      </c>
      <c r="C547" s="259">
        <v>14</v>
      </c>
      <c r="D547" s="259">
        <v>19</v>
      </c>
      <c r="E547" s="259">
        <v>66</v>
      </c>
    </row>
    <row r="548" spans="1:5">
      <c r="A548" s="258" t="s">
        <v>1029</v>
      </c>
      <c r="B548" s="259">
        <v>7</v>
      </c>
      <c r="C548" s="259">
        <v>9</v>
      </c>
      <c r="D548" s="259">
        <v>15</v>
      </c>
      <c r="E548" s="259">
        <v>31</v>
      </c>
    </row>
    <row r="549" spans="1:5">
      <c r="A549" s="258" t="s">
        <v>1030</v>
      </c>
      <c r="B549" s="259">
        <v>6</v>
      </c>
      <c r="C549" s="259">
        <v>2</v>
      </c>
      <c r="D549" s="259">
        <v>29</v>
      </c>
      <c r="E549" s="259">
        <v>37</v>
      </c>
    </row>
    <row r="550" spans="1:5">
      <c r="A550" s="258" t="s">
        <v>1031</v>
      </c>
      <c r="B550" s="259">
        <v>1</v>
      </c>
      <c r="C550" s="259"/>
      <c r="D550" s="259">
        <v>1</v>
      </c>
      <c r="E550" s="259">
        <v>2</v>
      </c>
    </row>
    <row r="551" spans="1:5">
      <c r="A551" s="258" t="s">
        <v>1032</v>
      </c>
      <c r="B551" s="259">
        <v>3</v>
      </c>
      <c r="C551" s="259"/>
      <c r="D551" s="259"/>
      <c r="E551" s="259">
        <v>3</v>
      </c>
    </row>
    <row r="552" spans="1:5">
      <c r="A552" s="258" t="s">
        <v>1033</v>
      </c>
      <c r="B552" s="259">
        <v>2</v>
      </c>
      <c r="C552" s="259"/>
      <c r="D552" s="259"/>
      <c r="E552" s="259">
        <v>2</v>
      </c>
    </row>
    <row r="553" spans="1:5">
      <c r="A553" s="258" t="s">
        <v>1034</v>
      </c>
      <c r="B553" s="259"/>
      <c r="C553" s="259">
        <v>2</v>
      </c>
      <c r="D553" s="259"/>
      <c r="E553" s="259">
        <v>2</v>
      </c>
    </row>
    <row r="554" spans="1:5">
      <c r="A554" s="258" t="s">
        <v>1035</v>
      </c>
      <c r="B554" s="259">
        <v>1</v>
      </c>
      <c r="C554" s="259"/>
      <c r="D554" s="259">
        <v>1</v>
      </c>
      <c r="E554" s="259">
        <v>2</v>
      </c>
    </row>
    <row r="555" spans="1:5">
      <c r="A555" s="258" t="s">
        <v>1036</v>
      </c>
      <c r="B555" s="259">
        <v>1</v>
      </c>
      <c r="C555" s="259"/>
      <c r="D555" s="259">
        <v>2</v>
      </c>
      <c r="E555" s="259">
        <v>3</v>
      </c>
    </row>
    <row r="556" spans="1:5">
      <c r="A556" s="258" t="s">
        <v>1037</v>
      </c>
      <c r="B556" s="259">
        <v>2</v>
      </c>
      <c r="C556" s="259"/>
      <c r="D556" s="259"/>
      <c r="E556" s="259">
        <v>2</v>
      </c>
    </row>
    <row r="557" spans="1:5">
      <c r="A557" s="258" t="s">
        <v>1038</v>
      </c>
      <c r="B557" s="259">
        <v>2</v>
      </c>
      <c r="C557" s="259"/>
      <c r="D557" s="259"/>
      <c r="E557" s="259">
        <v>2</v>
      </c>
    </row>
    <row r="558" spans="1:5">
      <c r="A558" s="258" t="s">
        <v>1039</v>
      </c>
      <c r="B558" s="259"/>
      <c r="C558" s="259"/>
      <c r="D558" s="259">
        <v>1</v>
      </c>
      <c r="E558" s="259">
        <v>1</v>
      </c>
    </row>
    <row r="559" spans="1:5">
      <c r="A559" s="258" t="s">
        <v>1040</v>
      </c>
      <c r="B559" s="259"/>
      <c r="C559" s="259">
        <v>1</v>
      </c>
      <c r="D559" s="259"/>
      <c r="E559" s="259">
        <v>1</v>
      </c>
    </row>
    <row r="560" spans="1:5">
      <c r="A560" s="258" t="s">
        <v>1041</v>
      </c>
      <c r="B560" s="259">
        <v>3</v>
      </c>
      <c r="C560" s="259">
        <v>5</v>
      </c>
      <c r="D560" s="259">
        <v>3</v>
      </c>
      <c r="E560" s="259">
        <v>11</v>
      </c>
    </row>
    <row r="561" spans="1:5">
      <c r="A561" s="258" t="s">
        <v>1042</v>
      </c>
      <c r="B561" s="259">
        <v>2</v>
      </c>
      <c r="C561" s="259">
        <v>1</v>
      </c>
      <c r="D561" s="259">
        <v>5</v>
      </c>
      <c r="E561" s="259">
        <v>8</v>
      </c>
    </row>
    <row r="562" spans="1:5">
      <c r="A562" s="258" t="s">
        <v>1043</v>
      </c>
      <c r="B562" s="259">
        <v>12</v>
      </c>
      <c r="C562" s="259">
        <v>5</v>
      </c>
      <c r="D562" s="259">
        <v>10</v>
      </c>
      <c r="E562" s="259">
        <v>27</v>
      </c>
    </row>
    <row r="563" spans="1:5">
      <c r="A563" s="258" t="s">
        <v>1044</v>
      </c>
      <c r="B563" s="259">
        <v>12</v>
      </c>
      <c r="C563" s="259"/>
      <c r="D563" s="259">
        <v>4</v>
      </c>
      <c r="E563" s="259">
        <v>16</v>
      </c>
    </row>
    <row r="564" spans="1:5">
      <c r="A564" s="258" t="s">
        <v>1045</v>
      </c>
      <c r="B564" s="259">
        <v>1</v>
      </c>
      <c r="C564" s="259">
        <v>1</v>
      </c>
      <c r="D564" s="259"/>
      <c r="E564" s="259">
        <v>2</v>
      </c>
    </row>
    <row r="565" spans="1:5">
      <c r="A565" s="258" t="s">
        <v>1046</v>
      </c>
      <c r="B565" s="259">
        <v>2</v>
      </c>
      <c r="C565" s="259">
        <v>1</v>
      </c>
      <c r="D565" s="259">
        <v>7</v>
      </c>
      <c r="E565" s="259">
        <v>10</v>
      </c>
    </row>
    <row r="566" spans="1:5">
      <c r="A566" s="258" t="s">
        <v>1047</v>
      </c>
      <c r="B566" s="259">
        <v>2</v>
      </c>
      <c r="C566" s="259">
        <v>1</v>
      </c>
      <c r="D566" s="259"/>
      <c r="E566" s="259">
        <v>3</v>
      </c>
    </row>
    <row r="567" spans="1:5">
      <c r="A567" s="258" t="s">
        <v>1048</v>
      </c>
      <c r="B567" s="259">
        <v>1</v>
      </c>
      <c r="C567" s="259"/>
      <c r="D567" s="259"/>
      <c r="E567" s="259">
        <v>1</v>
      </c>
    </row>
    <row r="568" spans="1:5">
      <c r="A568" s="258" t="s">
        <v>1049</v>
      </c>
      <c r="B568" s="259">
        <v>13</v>
      </c>
      <c r="C568" s="259"/>
      <c r="D568" s="259"/>
      <c r="E568" s="259">
        <v>13</v>
      </c>
    </row>
    <row r="569" spans="1:5">
      <c r="A569" s="258" t="s">
        <v>1050</v>
      </c>
      <c r="B569" s="259">
        <v>1</v>
      </c>
      <c r="C569" s="259">
        <v>2</v>
      </c>
      <c r="D569" s="259">
        <v>2</v>
      </c>
      <c r="E569" s="259">
        <v>5</v>
      </c>
    </row>
    <row r="570" spans="1:5">
      <c r="A570" s="258" t="s">
        <v>1051</v>
      </c>
      <c r="B570" s="259"/>
      <c r="C570" s="259"/>
      <c r="D570" s="259">
        <v>1</v>
      </c>
      <c r="E570" s="259">
        <v>1</v>
      </c>
    </row>
    <row r="571" spans="1:5">
      <c r="A571" s="258" t="s">
        <v>1052</v>
      </c>
      <c r="B571" s="259">
        <v>1</v>
      </c>
      <c r="C571" s="259"/>
      <c r="D571" s="259"/>
      <c r="E571" s="259">
        <v>1</v>
      </c>
    </row>
    <row r="572" spans="1:5">
      <c r="A572" s="258" t="s">
        <v>1053</v>
      </c>
      <c r="B572" s="259">
        <v>8</v>
      </c>
      <c r="C572" s="259">
        <v>3</v>
      </c>
      <c r="D572" s="259">
        <v>3</v>
      </c>
      <c r="E572" s="259">
        <v>14</v>
      </c>
    </row>
    <row r="573" spans="1:5">
      <c r="A573" s="258" t="s">
        <v>1054</v>
      </c>
      <c r="B573" s="259">
        <v>1</v>
      </c>
      <c r="C573" s="259"/>
      <c r="D573" s="259"/>
      <c r="E573" s="259">
        <v>1</v>
      </c>
    </row>
    <row r="574" spans="1:5">
      <c r="A574" s="258" t="s">
        <v>1055</v>
      </c>
      <c r="B574" s="259">
        <v>3</v>
      </c>
      <c r="C574" s="259"/>
      <c r="D574" s="259">
        <v>1</v>
      </c>
      <c r="E574" s="259">
        <v>4</v>
      </c>
    </row>
    <row r="575" spans="1:5">
      <c r="A575" s="258" t="s">
        <v>1056</v>
      </c>
      <c r="B575" s="259"/>
      <c r="C575" s="259">
        <v>1</v>
      </c>
      <c r="D575" s="259">
        <v>10</v>
      </c>
      <c r="E575" s="259">
        <v>11</v>
      </c>
    </row>
    <row r="576" spans="1:5">
      <c r="A576" s="258" t="s">
        <v>1057</v>
      </c>
      <c r="B576" s="259">
        <v>1</v>
      </c>
      <c r="C576" s="259"/>
      <c r="D576" s="259">
        <v>1</v>
      </c>
      <c r="E576" s="259">
        <v>2</v>
      </c>
    </row>
    <row r="577" spans="1:5">
      <c r="A577" s="258" t="s">
        <v>1058</v>
      </c>
      <c r="B577" s="259">
        <v>1</v>
      </c>
      <c r="C577" s="259"/>
      <c r="D577" s="259">
        <v>2</v>
      </c>
      <c r="E577" s="259">
        <v>3</v>
      </c>
    </row>
    <row r="578" spans="1:5">
      <c r="A578" s="258" t="s">
        <v>1059</v>
      </c>
      <c r="B578" s="259"/>
      <c r="C578" s="259"/>
      <c r="D578" s="259">
        <v>1</v>
      </c>
      <c r="E578" s="259">
        <v>1</v>
      </c>
    </row>
    <row r="579" spans="1:5">
      <c r="A579" s="258" t="s">
        <v>1060</v>
      </c>
      <c r="B579" s="259">
        <v>11</v>
      </c>
      <c r="C579" s="259">
        <v>3</v>
      </c>
      <c r="D579" s="259">
        <v>24</v>
      </c>
      <c r="E579" s="259">
        <v>38</v>
      </c>
    </row>
    <row r="580" spans="1:5">
      <c r="A580" s="258" t="s">
        <v>1061</v>
      </c>
      <c r="B580" s="259">
        <v>2</v>
      </c>
      <c r="C580" s="259">
        <v>2</v>
      </c>
      <c r="D580" s="259">
        <v>5</v>
      </c>
      <c r="E580" s="259">
        <v>9</v>
      </c>
    </row>
    <row r="581" spans="1:5">
      <c r="A581" s="258" t="s">
        <v>1062</v>
      </c>
      <c r="B581" s="259"/>
      <c r="C581" s="259"/>
      <c r="D581" s="259">
        <v>1</v>
      </c>
      <c r="E581" s="259">
        <v>1</v>
      </c>
    </row>
    <row r="582" spans="1:5">
      <c r="A582" s="258" t="s">
        <v>1063</v>
      </c>
      <c r="B582" s="259">
        <v>8</v>
      </c>
      <c r="C582" s="259">
        <v>4</v>
      </c>
      <c r="D582" s="259"/>
      <c r="E582" s="259">
        <v>12</v>
      </c>
    </row>
    <row r="583" spans="1:5">
      <c r="A583" s="258" t="s">
        <v>1064</v>
      </c>
      <c r="B583" s="259">
        <v>8</v>
      </c>
      <c r="C583" s="259"/>
      <c r="D583" s="259">
        <v>2</v>
      </c>
      <c r="E583" s="259">
        <v>10</v>
      </c>
    </row>
    <row r="584" spans="1:5">
      <c r="A584" s="258" t="s">
        <v>1065</v>
      </c>
      <c r="B584" s="259">
        <v>4</v>
      </c>
      <c r="C584" s="259">
        <v>2</v>
      </c>
      <c r="D584" s="259">
        <v>2</v>
      </c>
      <c r="E584" s="259">
        <v>8</v>
      </c>
    </row>
    <row r="585" spans="1:5">
      <c r="A585" s="258" t="s">
        <v>1066</v>
      </c>
      <c r="B585" s="259">
        <v>6</v>
      </c>
      <c r="C585" s="259">
        <v>1</v>
      </c>
      <c r="D585" s="259">
        <v>4</v>
      </c>
      <c r="E585" s="259">
        <v>11</v>
      </c>
    </row>
    <row r="586" spans="1:5">
      <c r="A586" s="258" t="s">
        <v>1067</v>
      </c>
      <c r="B586" s="259">
        <v>9</v>
      </c>
      <c r="C586" s="259">
        <v>2</v>
      </c>
      <c r="D586" s="259">
        <v>2</v>
      </c>
      <c r="E586" s="259">
        <v>13</v>
      </c>
    </row>
    <row r="587" spans="1:5">
      <c r="A587" s="258" t="s">
        <v>1068</v>
      </c>
      <c r="B587" s="259">
        <v>1</v>
      </c>
      <c r="C587" s="259"/>
      <c r="D587" s="259">
        <v>12</v>
      </c>
      <c r="E587" s="259">
        <v>13</v>
      </c>
    </row>
    <row r="588" spans="1:5">
      <c r="A588" s="258" t="s">
        <v>1069</v>
      </c>
      <c r="B588" s="259">
        <v>5</v>
      </c>
      <c r="C588" s="259">
        <v>1</v>
      </c>
      <c r="D588" s="259">
        <v>1</v>
      </c>
      <c r="E588" s="259">
        <v>7</v>
      </c>
    </row>
    <row r="589" spans="1:5">
      <c r="A589" s="258" t="s">
        <v>1070</v>
      </c>
      <c r="B589" s="259">
        <v>6</v>
      </c>
      <c r="C589" s="259">
        <v>2</v>
      </c>
      <c r="D589" s="259">
        <v>2</v>
      </c>
      <c r="E589" s="259">
        <v>10</v>
      </c>
    </row>
    <row r="590" spans="1:5">
      <c r="A590" s="258" t="s">
        <v>1071</v>
      </c>
      <c r="B590" s="259">
        <v>4</v>
      </c>
      <c r="C590" s="259"/>
      <c r="D590" s="259">
        <v>5</v>
      </c>
      <c r="E590" s="259">
        <v>9</v>
      </c>
    </row>
    <row r="591" spans="1:5">
      <c r="A591" s="258" t="s">
        <v>1072</v>
      </c>
      <c r="B591" s="259">
        <v>5</v>
      </c>
      <c r="C591" s="259">
        <v>2</v>
      </c>
      <c r="D591" s="259">
        <v>1</v>
      </c>
      <c r="E591" s="259">
        <v>8</v>
      </c>
    </row>
    <row r="592" spans="1:5">
      <c r="A592" s="258" t="s">
        <v>1073</v>
      </c>
      <c r="B592" s="259">
        <v>16</v>
      </c>
      <c r="C592" s="259">
        <v>2</v>
      </c>
      <c r="D592" s="259">
        <v>4</v>
      </c>
      <c r="E592" s="259">
        <v>22</v>
      </c>
    </row>
    <row r="593" spans="1:5">
      <c r="A593" s="258" t="s">
        <v>1074</v>
      </c>
      <c r="B593" s="259">
        <v>13</v>
      </c>
      <c r="C593" s="259"/>
      <c r="D593" s="259">
        <v>2</v>
      </c>
      <c r="E593" s="259">
        <v>15</v>
      </c>
    </row>
    <row r="594" spans="1:5">
      <c r="A594" s="258" t="s">
        <v>1075</v>
      </c>
      <c r="B594" s="259">
        <v>2</v>
      </c>
      <c r="C594" s="259">
        <v>5</v>
      </c>
      <c r="D594" s="259">
        <v>14</v>
      </c>
      <c r="E594" s="259">
        <v>21</v>
      </c>
    </row>
    <row r="595" spans="1:5">
      <c r="A595" s="258" t="s">
        <v>1076</v>
      </c>
      <c r="B595" s="259">
        <v>2</v>
      </c>
      <c r="C595" s="259">
        <v>4</v>
      </c>
      <c r="D595" s="259">
        <v>1</v>
      </c>
      <c r="E595" s="259">
        <v>7</v>
      </c>
    </row>
    <row r="596" spans="1:5">
      <c r="A596" s="258" t="s">
        <v>1077</v>
      </c>
      <c r="B596" s="259">
        <v>1</v>
      </c>
      <c r="C596" s="259">
        <v>1</v>
      </c>
      <c r="D596" s="259">
        <v>4</v>
      </c>
      <c r="E596" s="259">
        <v>6</v>
      </c>
    </row>
    <row r="597" spans="1:5">
      <c r="A597" s="258" t="s">
        <v>1078</v>
      </c>
      <c r="B597" s="259">
        <v>8</v>
      </c>
      <c r="C597" s="259">
        <v>4</v>
      </c>
      <c r="D597" s="259">
        <v>15</v>
      </c>
      <c r="E597" s="259">
        <v>27</v>
      </c>
    </row>
    <row r="598" spans="1:5">
      <c r="A598" s="258" t="s">
        <v>1079</v>
      </c>
      <c r="B598" s="259">
        <v>11</v>
      </c>
      <c r="C598" s="259">
        <v>4</v>
      </c>
      <c r="D598" s="259">
        <v>5</v>
      </c>
      <c r="E598" s="259">
        <v>20</v>
      </c>
    </row>
    <row r="599" spans="1:5">
      <c r="A599" s="258" t="s">
        <v>1080</v>
      </c>
      <c r="B599" s="259">
        <v>4</v>
      </c>
      <c r="C599" s="259">
        <v>3</v>
      </c>
      <c r="D599" s="259">
        <v>5</v>
      </c>
      <c r="E599" s="259">
        <v>12</v>
      </c>
    </row>
    <row r="600" spans="1:5">
      <c r="A600" s="258" t="s">
        <v>1081</v>
      </c>
      <c r="B600" s="259">
        <v>6</v>
      </c>
      <c r="C600" s="259"/>
      <c r="D600" s="259">
        <v>1</v>
      </c>
      <c r="E600" s="259">
        <v>7</v>
      </c>
    </row>
    <row r="601" spans="1:5">
      <c r="A601" s="258" t="s">
        <v>1082</v>
      </c>
      <c r="B601" s="259">
        <v>4</v>
      </c>
      <c r="C601" s="259">
        <v>3</v>
      </c>
      <c r="D601" s="259">
        <v>1</v>
      </c>
      <c r="E601" s="259">
        <v>8</v>
      </c>
    </row>
    <row r="602" spans="1:5">
      <c r="A602" s="258" t="s">
        <v>1083</v>
      </c>
      <c r="B602" s="259">
        <v>5</v>
      </c>
      <c r="C602" s="259">
        <v>3</v>
      </c>
      <c r="D602" s="259">
        <v>5</v>
      </c>
      <c r="E602" s="259">
        <v>13</v>
      </c>
    </row>
    <row r="603" spans="1:5">
      <c r="A603" s="258" t="s">
        <v>1084</v>
      </c>
      <c r="B603" s="259">
        <v>4</v>
      </c>
      <c r="C603" s="259">
        <v>2</v>
      </c>
      <c r="D603" s="259">
        <v>2</v>
      </c>
      <c r="E603" s="259">
        <v>8</v>
      </c>
    </row>
    <row r="604" spans="1:5">
      <c r="A604" s="258" t="s">
        <v>1085</v>
      </c>
      <c r="B604" s="259">
        <v>4</v>
      </c>
      <c r="C604" s="259">
        <v>2</v>
      </c>
      <c r="D604" s="259">
        <v>11</v>
      </c>
      <c r="E604" s="259">
        <v>17</v>
      </c>
    </row>
    <row r="605" spans="1:5">
      <c r="A605" s="258" t="s">
        <v>1086</v>
      </c>
      <c r="B605" s="259">
        <v>7</v>
      </c>
      <c r="C605" s="259">
        <v>1</v>
      </c>
      <c r="D605" s="259">
        <v>10</v>
      </c>
      <c r="E605" s="259">
        <v>18</v>
      </c>
    </row>
    <row r="606" spans="1:5">
      <c r="A606" s="258" t="s">
        <v>1087</v>
      </c>
      <c r="B606" s="259">
        <v>6</v>
      </c>
      <c r="C606" s="259">
        <v>4</v>
      </c>
      <c r="D606" s="259">
        <v>2</v>
      </c>
      <c r="E606" s="259">
        <v>12</v>
      </c>
    </row>
    <row r="607" spans="1:5">
      <c r="A607" s="258" t="s">
        <v>1088</v>
      </c>
      <c r="B607" s="259">
        <v>8</v>
      </c>
      <c r="C607" s="259">
        <v>2</v>
      </c>
      <c r="D607" s="259">
        <v>3</v>
      </c>
      <c r="E607" s="259">
        <v>13</v>
      </c>
    </row>
    <row r="608" spans="1:5">
      <c r="A608" s="258" t="s">
        <v>1089</v>
      </c>
      <c r="B608" s="259">
        <v>10</v>
      </c>
      <c r="C608" s="259">
        <v>1</v>
      </c>
      <c r="D608" s="259"/>
      <c r="E608" s="259">
        <v>11</v>
      </c>
    </row>
    <row r="609" spans="1:5">
      <c r="A609" s="258" t="s">
        <v>1090</v>
      </c>
      <c r="B609" s="259">
        <v>5</v>
      </c>
      <c r="C609" s="259"/>
      <c r="D609" s="259"/>
      <c r="E609" s="259">
        <v>5</v>
      </c>
    </row>
    <row r="610" spans="1:5">
      <c r="A610" s="258" t="s">
        <v>1091</v>
      </c>
      <c r="B610" s="259">
        <v>4</v>
      </c>
      <c r="C610" s="259">
        <v>1</v>
      </c>
      <c r="D610" s="259">
        <v>1</v>
      </c>
      <c r="E610" s="259">
        <v>6</v>
      </c>
    </row>
    <row r="611" spans="1:5">
      <c r="A611" s="258" t="s">
        <v>1092</v>
      </c>
      <c r="B611" s="259">
        <v>5</v>
      </c>
      <c r="C611" s="259"/>
      <c r="D611" s="259">
        <v>38</v>
      </c>
      <c r="E611" s="259">
        <v>43</v>
      </c>
    </row>
    <row r="612" spans="1:5">
      <c r="A612" s="258" t="s">
        <v>1093</v>
      </c>
      <c r="B612" s="259">
        <v>11</v>
      </c>
      <c r="C612" s="259">
        <v>3</v>
      </c>
      <c r="D612" s="259">
        <v>38</v>
      </c>
      <c r="E612" s="259">
        <v>52</v>
      </c>
    </row>
    <row r="613" spans="1:5">
      <c r="A613" s="258" t="s">
        <v>1094</v>
      </c>
      <c r="B613" s="259">
        <v>5</v>
      </c>
      <c r="C613" s="259">
        <v>1</v>
      </c>
      <c r="D613" s="259">
        <v>24</v>
      </c>
      <c r="E613" s="259">
        <v>30</v>
      </c>
    </row>
    <row r="614" spans="1:5">
      <c r="A614" s="258" t="s">
        <v>1095</v>
      </c>
      <c r="B614" s="259">
        <v>2</v>
      </c>
      <c r="C614" s="259">
        <v>1</v>
      </c>
      <c r="D614" s="259">
        <v>17</v>
      </c>
      <c r="E614" s="259">
        <v>20</v>
      </c>
    </row>
    <row r="615" spans="1:5">
      <c r="A615" s="258" t="s">
        <v>1096</v>
      </c>
      <c r="B615" s="259">
        <v>18</v>
      </c>
      <c r="C615" s="259">
        <v>1</v>
      </c>
      <c r="D615" s="259">
        <v>3</v>
      </c>
      <c r="E615" s="259">
        <v>22</v>
      </c>
    </row>
    <row r="616" spans="1:5">
      <c r="A616" s="258" t="s">
        <v>1097</v>
      </c>
      <c r="B616" s="259">
        <v>2</v>
      </c>
      <c r="C616" s="259">
        <v>2</v>
      </c>
      <c r="D616" s="259">
        <v>2</v>
      </c>
      <c r="E616" s="259">
        <v>6</v>
      </c>
    </row>
    <row r="617" spans="1:5">
      <c r="A617" s="258" t="s">
        <v>1098</v>
      </c>
      <c r="B617" s="259">
        <v>11</v>
      </c>
      <c r="C617" s="259">
        <v>9</v>
      </c>
      <c r="D617" s="259">
        <v>8</v>
      </c>
      <c r="E617" s="259">
        <v>28</v>
      </c>
    </row>
    <row r="618" spans="1:5">
      <c r="A618" s="258" t="s">
        <v>1099</v>
      </c>
      <c r="B618" s="259">
        <v>6</v>
      </c>
      <c r="C618" s="259">
        <v>2</v>
      </c>
      <c r="D618" s="259">
        <v>5</v>
      </c>
      <c r="E618" s="259">
        <v>13</v>
      </c>
    </row>
    <row r="619" spans="1:5">
      <c r="A619" s="258" t="s">
        <v>1100</v>
      </c>
      <c r="B619" s="259">
        <v>3</v>
      </c>
      <c r="C619" s="259">
        <v>1</v>
      </c>
      <c r="D619" s="259">
        <v>3</v>
      </c>
      <c r="E619" s="259">
        <v>7</v>
      </c>
    </row>
    <row r="620" spans="1:5">
      <c r="A620" s="258" t="s">
        <v>1101</v>
      </c>
      <c r="B620" s="259">
        <v>14</v>
      </c>
      <c r="C620" s="259"/>
      <c r="D620" s="259">
        <v>3</v>
      </c>
      <c r="E620" s="259">
        <v>17</v>
      </c>
    </row>
    <row r="621" spans="1:5">
      <c r="A621" s="258" t="s">
        <v>1102</v>
      </c>
      <c r="B621" s="259">
        <v>4</v>
      </c>
      <c r="C621" s="259">
        <v>2</v>
      </c>
      <c r="D621" s="259">
        <v>8</v>
      </c>
      <c r="E621" s="259">
        <v>14</v>
      </c>
    </row>
    <row r="622" spans="1:5">
      <c r="A622" s="258" t="s">
        <v>1103</v>
      </c>
      <c r="B622" s="259">
        <v>23</v>
      </c>
      <c r="C622" s="259">
        <v>1</v>
      </c>
      <c r="D622" s="259">
        <v>8</v>
      </c>
      <c r="E622" s="259">
        <v>32</v>
      </c>
    </row>
    <row r="623" spans="1:5">
      <c r="A623" s="258" t="s">
        <v>1104</v>
      </c>
      <c r="B623" s="259">
        <v>4</v>
      </c>
      <c r="C623" s="259">
        <v>1</v>
      </c>
      <c r="D623" s="259">
        <v>4</v>
      </c>
      <c r="E623" s="259">
        <v>9</v>
      </c>
    </row>
    <row r="624" spans="1:5">
      <c r="A624" s="258" t="s">
        <v>1105</v>
      </c>
      <c r="B624" s="259">
        <v>1</v>
      </c>
      <c r="C624" s="259"/>
      <c r="D624" s="259"/>
      <c r="E624" s="259">
        <v>1</v>
      </c>
    </row>
    <row r="625" spans="1:5">
      <c r="A625" s="258" t="s">
        <v>1106</v>
      </c>
      <c r="B625" s="259">
        <v>64</v>
      </c>
      <c r="C625" s="259"/>
      <c r="D625" s="259"/>
      <c r="E625" s="259">
        <v>64</v>
      </c>
    </row>
    <row r="626" spans="1:5">
      <c r="A626" s="258" t="s">
        <v>1107</v>
      </c>
      <c r="B626" s="259">
        <v>55</v>
      </c>
      <c r="C626" s="259"/>
      <c r="D626" s="259"/>
      <c r="E626" s="259">
        <v>55</v>
      </c>
    </row>
    <row r="627" spans="1:5">
      <c r="A627" s="258" t="s">
        <v>1108</v>
      </c>
      <c r="B627" s="259">
        <v>4</v>
      </c>
      <c r="C627" s="259">
        <v>1</v>
      </c>
      <c r="D627" s="259">
        <v>28</v>
      </c>
      <c r="E627" s="259">
        <v>33</v>
      </c>
    </row>
    <row r="628" spans="1:5">
      <c r="A628" s="258" t="s">
        <v>1109</v>
      </c>
      <c r="B628" s="259">
        <v>5</v>
      </c>
      <c r="C628" s="259">
        <v>2</v>
      </c>
      <c r="D628" s="259">
        <v>10</v>
      </c>
      <c r="E628" s="259">
        <v>17</v>
      </c>
    </row>
    <row r="629" spans="1:5">
      <c r="A629" s="258" t="s">
        <v>1110</v>
      </c>
      <c r="B629" s="259">
        <v>4</v>
      </c>
      <c r="C629" s="259">
        <v>2</v>
      </c>
      <c r="D629" s="259">
        <v>5</v>
      </c>
      <c r="E629" s="259">
        <v>11</v>
      </c>
    </row>
    <row r="630" spans="1:5">
      <c r="A630" s="258" t="s">
        <v>1111</v>
      </c>
      <c r="B630" s="259">
        <v>12</v>
      </c>
      <c r="C630" s="259">
        <v>2</v>
      </c>
      <c r="D630" s="259">
        <v>2</v>
      </c>
      <c r="E630" s="259">
        <v>16</v>
      </c>
    </row>
    <row r="631" spans="1:5">
      <c r="A631" s="258" t="s">
        <v>1112</v>
      </c>
      <c r="B631" s="259">
        <v>6</v>
      </c>
      <c r="C631" s="259">
        <v>6</v>
      </c>
      <c r="D631" s="259">
        <v>4</v>
      </c>
      <c r="E631" s="259">
        <v>16</v>
      </c>
    </row>
    <row r="632" spans="1:5">
      <c r="A632" s="258" t="s">
        <v>1113</v>
      </c>
      <c r="B632" s="259"/>
      <c r="C632" s="259"/>
      <c r="D632" s="259">
        <v>1</v>
      </c>
      <c r="E632" s="259">
        <v>1</v>
      </c>
    </row>
    <row r="633" spans="1:5">
      <c r="A633" s="258" t="s">
        <v>1114</v>
      </c>
      <c r="B633" s="259">
        <v>5</v>
      </c>
      <c r="C633" s="259">
        <v>1</v>
      </c>
      <c r="D633" s="259">
        <v>5</v>
      </c>
      <c r="E633" s="259">
        <v>11</v>
      </c>
    </row>
    <row r="634" spans="1:5">
      <c r="A634" s="258" t="s">
        <v>1115</v>
      </c>
      <c r="B634" s="259"/>
      <c r="C634" s="259">
        <v>2</v>
      </c>
      <c r="D634" s="259">
        <v>4</v>
      </c>
      <c r="E634" s="259">
        <v>6</v>
      </c>
    </row>
    <row r="635" spans="1:5">
      <c r="A635" s="258" t="s">
        <v>1116</v>
      </c>
      <c r="B635" s="259">
        <v>4</v>
      </c>
      <c r="C635" s="259">
        <v>2</v>
      </c>
      <c r="D635" s="259">
        <v>1</v>
      </c>
      <c r="E635" s="259">
        <v>7</v>
      </c>
    </row>
    <row r="636" spans="1:5">
      <c r="A636" s="258" t="s">
        <v>1117</v>
      </c>
      <c r="B636" s="259">
        <v>2</v>
      </c>
      <c r="C636" s="259"/>
      <c r="D636" s="259">
        <v>3</v>
      </c>
      <c r="E636" s="259">
        <v>5</v>
      </c>
    </row>
    <row r="637" spans="1:5">
      <c r="A637" s="258" t="s">
        <v>1118</v>
      </c>
      <c r="B637" s="259">
        <v>3</v>
      </c>
      <c r="C637" s="259">
        <v>1</v>
      </c>
      <c r="D637" s="259">
        <v>3</v>
      </c>
      <c r="E637" s="259">
        <v>7</v>
      </c>
    </row>
    <row r="638" spans="1:5">
      <c r="A638" s="258" t="s">
        <v>1119</v>
      </c>
      <c r="B638" s="259">
        <v>7</v>
      </c>
      <c r="C638" s="259"/>
      <c r="D638" s="259">
        <v>2</v>
      </c>
      <c r="E638" s="259">
        <v>9</v>
      </c>
    </row>
    <row r="639" spans="1:5">
      <c r="A639" s="258" t="s">
        <v>1120</v>
      </c>
      <c r="B639" s="259">
        <v>4</v>
      </c>
      <c r="C639" s="259">
        <v>6</v>
      </c>
      <c r="D639" s="259">
        <v>3</v>
      </c>
      <c r="E639" s="259">
        <v>13</v>
      </c>
    </row>
    <row r="640" spans="1:5">
      <c r="A640" s="258" t="s">
        <v>1121</v>
      </c>
      <c r="B640" s="259">
        <v>6</v>
      </c>
      <c r="C640" s="259">
        <v>5</v>
      </c>
      <c r="D640" s="259">
        <v>3</v>
      </c>
      <c r="E640" s="259">
        <v>14</v>
      </c>
    </row>
    <row r="641" spans="1:5">
      <c r="A641" s="258" t="s">
        <v>1122</v>
      </c>
      <c r="B641" s="259">
        <v>7</v>
      </c>
      <c r="C641" s="259">
        <v>2</v>
      </c>
      <c r="D641" s="259">
        <v>4</v>
      </c>
      <c r="E641" s="259">
        <v>13</v>
      </c>
    </row>
    <row r="642" spans="1:5">
      <c r="A642" s="258" t="s">
        <v>1123</v>
      </c>
      <c r="B642" s="259">
        <v>2</v>
      </c>
      <c r="C642" s="259">
        <v>3</v>
      </c>
      <c r="D642" s="259">
        <v>4</v>
      </c>
      <c r="E642" s="259">
        <v>9</v>
      </c>
    </row>
    <row r="643" spans="1:5">
      <c r="A643" s="258" t="s">
        <v>1124</v>
      </c>
      <c r="B643" s="259">
        <v>8</v>
      </c>
      <c r="C643" s="259">
        <v>2</v>
      </c>
      <c r="D643" s="259">
        <v>5</v>
      </c>
      <c r="E643" s="259">
        <v>15</v>
      </c>
    </row>
    <row r="644" spans="1:5">
      <c r="A644" s="258" t="s">
        <v>1125</v>
      </c>
      <c r="B644" s="259">
        <v>4</v>
      </c>
      <c r="C644" s="259">
        <v>2</v>
      </c>
      <c r="D644" s="259">
        <v>2</v>
      </c>
      <c r="E644" s="259">
        <v>8</v>
      </c>
    </row>
    <row r="645" spans="1:5">
      <c r="A645" s="258" t="s">
        <v>1126</v>
      </c>
      <c r="B645" s="259">
        <v>6</v>
      </c>
      <c r="C645" s="259">
        <v>1</v>
      </c>
      <c r="D645" s="259">
        <v>3</v>
      </c>
      <c r="E645" s="259">
        <v>10</v>
      </c>
    </row>
    <row r="646" spans="1:5">
      <c r="A646" s="258" t="s">
        <v>1127</v>
      </c>
      <c r="B646" s="259">
        <v>7</v>
      </c>
      <c r="C646" s="259">
        <v>2</v>
      </c>
      <c r="D646" s="259">
        <v>4</v>
      </c>
      <c r="E646" s="259">
        <v>13</v>
      </c>
    </row>
    <row r="647" spans="1:5">
      <c r="A647" s="258" t="s">
        <v>1128</v>
      </c>
      <c r="B647" s="259">
        <v>31</v>
      </c>
      <c r="C647" s="259"/>
      <c r="D647" s="259"/>
      <c r="E647" s="259">
        <v>31</v>
      </c>
    </row>
    <row r="648" spans="1:5">
      <c r="A648" s="258" t="s">
        <v>1129</v>
      </c>
      <c r="B648" s="259">
        <v>7</v>
      </c>
      <c r="C648" s="259">
        <v>1</v>
      </c>
      <c r="D648" s="259">
        <v>1</v>
      </c>
      <c r="E648" s="259">
        <v>9</v>
      </c>
    </row>
    <row r="649" spans="1:5">
      <c r="A649" s="258" t="s">
        <v>1130</v>
      </c>
      <c r="B649" s="259">
        <v>34</v>
      </c>
      <c r="C649" s="259">
        <v>19</v>
      </c>
      <c r="D649" s="259">
        <v>30</v>
      </c>
      <c r="E649" s="259">
        <v>83</v>
      </c>
    </row>
    <row r="650" spans="1:5">
      <c r="A650" s="258" t="s">
        <v>1131</v>
      </c>
      <c r="B650" s="259">
        <v>15</v>
      </c>
      <c r="C650" s="259">
        <v>3</v>
      </c>
      <c r="D650" s="259">
        <v>13</v>
      </c>
      <c r="E650" s="259">
        <v>31</v>
      </c>
    </row>
    <row r="651" spans="1:5">
      <c r="A651" s="258" t="s">
        <v>1132</v>
      </c>
      <c r="B651" s="259">
        <v>5</v>
      </c>
      <c r="C651" s="259">
        <v>7</v>
      </c>
      <c r="D651" s="259">
        <v>4</v>
      </c>
      <c r="E651" s="259">
        <v>16</v>
      </c>
    </row>
    <row r="652" spans="1:5">
      <c r="A652" s="258" t="s">
        <v>1133</v>
      </c>
      <c r="B652" s="259">
        <v>15</v>
      </c>
      <c r="C652" s="259">
        <v>9</v>
      </c>
      <c r="D652" s="259">
        <v>102</v>
      </c>
      <c r="E652" s="259">
        <v>126</v>
      </c>
    </row>
    <row r="653" spans="1:5">
      <c r="A653" s="258" t="s">
        <v>1134</v>
      </c>
      <c r="B653" s="259">
        <v>22</v>
      </c>
      <c r="C653" s="259">
        <v>10</v>
      </c>
      <c r="D653" s="259">
        <v>9</v>
      </c>
      <c r="E653" s="259">
        <v>41</v>
      </c>
    </row>
    <row r="654" spans="1:5">
      <c r="A654" s="258" t="s">
        <v>1135</v>
      </c>
      <c r="B654" s="259">
        <v>16</v>
      </c>
      <c r="C654" s="259">
        <v>8</v>
      </c>
      <c r="D654" s="259">
        <v>10</v>
      </c>
      <c r="E654" s="259">
        <v>34</v>
      </c>
    </row>
    <row r="655" spans="1:5">
      <c r="A655" s="258" t="s">
        <v>1136</v>
      </c>
      <c r="B655" s="259">
        <v>7</v>
      </c>
      <c r="C655" s="259">
        <v>3</v>
      </c>
      <c r="D655" s="259">
        <v>4</v>
      </c>
      <c r="E655" s="259">
        <v>14</v>
      </c>
    </row>
    <row r="656" spans="1:5">
      <c r="A656" s="258" t="s">
        <v>1137</v>
      </c>
      <c r="B656" s="259">
        <v>10</v>
      </c>
      <c r="C656" s="259">
        <v>2</v>
      </c>
      <c r="D656" s="259">
        <v>4</v>
      </c>
      <c r="E656" s="259">
        <v>16</v>
      </c>
    </row>
    <row r="657" spans="1:5">
      <c r="A657" s="258" t="s">
        <v>1138</v>
      </c>
      <c r="B657" s="259">
        <v>9</v>
      </c>
      <c r="C657" s="259">
        <v>2</v>
      </c>
      <c r="D657" s="259">
        <v>3</v>
      </c>
      <c r="E657" s="259">
        <v>14</v>
      </c>
    </row>
    <row r="658" spans="1:5">
      <c r="A658" s="258" t="s">
        <v>1139</v>
      </c>
      <c r="B658" s="259">
        <v>8</v>
      </c>
      <c r="C658" s="259">
        <v>4</v>
      </c>
      <c r="D658" s="259">
        <v>4</v>
      </c>
      <c r="E658" s="259">
        <v>16</v>
      </c>
    </row>
    <row r="659" spans="1:5">
      <c r="A659" s="258" t="s">
        <v>1140</v>
      </c>
      <c r="B659" s="259"/>
      <c r="C659" s="259">
        <v>1</v>
      </c>
      <c r="D659" s="259">
        <v>2</v>
      </c>
      <c r="E659" s="259">
        <v>3</v>
      </c>
    </row>
    <row r="660" spans="1:5">
      <c r="A660" s="258" t="s">
        <v>1141</v>
      </c>
      <c r="B660" s="259">
        <v>19</v>
      </c>
      <c r="C660" s="259">
        <v>2</v>
      </c>
      <c r="D660" s="259">
        <v>10</v>
      </c>
      <c r="E660" s="259">
        <v>31</v>
      </c>
    </row>
    <row r="661" spans="1:5">
      <c r="A661" s="258" t="s">
        <v>1142</v>
      </c>
      <c r="B661" s="259">
        <v>26</v>
      </c>
      <c r="C661" s="259">
        <v>8</v>
      </c>
      <c r="D661" s="259">
        <v>5</v>
      </c>
      <c r="E661" s="259">
        <v>39</v>
      </c>
    </row>
    <row r="662" spans="1:5">
      <c r="A662" s="258" t="s">
        <v>1143</v>
      </c>
      <c r="B662" s="259">
        <v>7</v>
      </c>
      <c r="C662" s="259">
        <v>1</v>
      </c>
      <c r="D662" s="259">
        <v>4</v>
      </c>
      <c r="E662" s="259">
        <v>12</v>
      </c>
    </row>
    <row r="663" spans="1:5">
      <c r="A663" s="258" t="s">
        <v>1144</v>
      </c>
      <c r="B663" s="259">
        <v>31</v>
      </c>
      <c r="C663" s="259">
        <v>2</v>
      </c>
      <c r="D663" s="259">
        <v>9</v>
      </c>
      <c r="E663" s="259">
        <v>42</v>
      </c>
    </row>
    <row r="664" spans="1:5">
      <c r="A664" s="258" t="s">
        <v>1145</v>
      </c>
      <c r="B664" s="259">
        <v>196</v>
      </c>
      <c r="C664" s="259"/>
      <c r="D664" s="259">
        <v>14</v>
      </c>
      <c r="E664" s="259">
        <v>210</v>
      </c>
    </row>
    <row r="665" spans="1:5">
      <c r="A665" s="258" t="s">
        <v>1146</v>
      </c>
      <c r="B665" s="259">
        <v>13</v>
      </c>
      <c r="C665" s="259"/>
      <c r="D665" s="259"/>
      <c r="E665" s="259">
        <v>13</v>
      </c>
    </row>
    <row r="666" spans="1:5">
      <c r="A666" s="258" t="s">
        <v>1147</v>
      </c>
      <c r="B666" s="259">
        <v>105</v>
      </c>
      <c r="C666" s="259">
        <v>12</v>
      </c>
      <c r="D666" s="259">
        <v>4</v>
      </c>
      <c r="E666" s="259">
        <v>121</v>
      </c>
    </row>
    <row r="667" spans="1:5">
      <c r="A667" s="258" t="s">
        <v>1148</v>
      </c>
      <c r="B667" s="259">
        <v>29</v>
      </c>
      <c r="C667" s="259">
        <v>2</v>
      </c>
      <c r="D667" s="259">
        <v>2</v>
      </c>
      <c r="E667" s="259">
        <v>33</v>
      </c>
    </row>
    <row r="668" spans="1:5">
      <c r="A668" s="258" t="s">
        <v>1149</v>
      </c>
      <c r="B668" s="259">
        <v>1</v>
      </c>
      <c r="C668" s="259">
        <v>2</v>
      </c>
      <c r="D668" s="259">
        <v>2</v>
      </c>
      <c r="E668" s="259">
        <v>5</v>
      </c>
    </row>
    <row r="669" spans="1:5">
      <c r="A669" s="258" t="s">
        <v>1150</v>
      </c>
      <c r="B669" s="259">
        <v>1</v>
      </c>
      <c r="C669" s="259"/>
      <c r="D669" s="259">
        <v>2</v>
      </c>
      <c r="E669" s="259">
        <v>3</v>
      </c>
    </row>
    <row r="670" spans="1:5">
      <c r="A670" s="258" t="s">
        <v>1151</v>
      </c>
      <c r="B670" s="259">
        <v>2</v>
      </c>
      <c r="C670" s="259"/>
      <c r="D670" s="259">
        <v>1</v>
      </c>
      <c r="E670" s="259">
        <v>3</v>
      </c>
    </row>
    <row r="671" spans="1:5">
      <c r="A671" s="258" t="s">
        <v>1152</v>
      </c>
      <c r="B671" s="259">
        <v>2</v>
      </c>
      <c r="C671" s="259">
        <v>1</v>
      </c>
      <c r="D671" s="259">
        <v>8</v>
      </c>
      <c r="E671" s="259">
        <v>11</v>
      </c>
    </row>
    <row r="672" spans="1:5">
      <c r="A672" s="258" t="s">
        <v>1153</v>
      </c>
      <c r="B672" s="259">
        <v>1</v>
      </c>
      <c r="C672" s="259">
        <v>1</v>
      </c>
      <c r="D672" s="259">
        <v>4</v>
      </c>
      <c r="E672" s="259">
        <v>6</v>
      </c>
    </row>
    <row r="673" spans="1:5">
      <c r="A673" s="258" t="s">
        <v>1154</v>
      </c>
      <c r="B673" s="259">
        <v>3</v>
      </c>
      <c r="C673" s="259">
        <v>2</v>
      </c>
      <c r="D673" s="259">
        <v>13</v>
      </c>
      <c r="E673" s="259">
        <v>18</v>
      </c>
    </row>
    <row r="674" spans="1:5">
      <c r="A674" s="258" t="s">
        <v>1155</v>
      </c>
      <c r="B674" s="259"/>
      <c r="C674" s="259">
        <v>1</v>
      </c>
      <c r="D674" s="259">
        <v>2</v>
      </c>
      <c r="E674" s="259">
        <v>3</v>
      </c>
    </row>
    <row r="675" spans="1:5">
      <c r="A675" s="258" t="s">
        <v>1156</v>
      </c>
      <c r="B675" s="259"/>
      <c r="C675" s="259">
        <v>2</v>
      </c>
      <c r="D675" s="259">
        <v>4</v>
      </c>
      <c r="E675" s="259">
        <v>6</v>
      </c>
    </row>
    <row r="676" spans="1:5">
      <c r="A676" s="258" t="s">
        <v>1157</v>
      </c>
      <c r="B676" s="259">
        <v>2</v>
      </c>
      <c r="C676" s="259">
        <v>1</v>
      </c>
      <c r="D676" s="259">
        <v>1</v>
      </c>
      <c r="E676" s="259">
        <v>4</v>
      </c>
    </row>
    <row r="677" spans="1:5">
      <c r="A677" s="258" t="s">
        <v>1158</v>
      </c>
      <c r="B677" s="259">
        <v>2</v>
      </c>
      <c r="C677" s="259">
        <v>1</v>
      </c>
      <c r="D677" s="259">
        <v>1</v>
      </c>
      <c r="E677" s="259">
        <v>4</v>
      </c>
    </row>
    <row r="678" spans="1:5">
      <c r="A678" s="258" t="s">
        <v>1159</v>
      </c>
      <c r="B678" s="259">
        <v>3</v>
      </c>
      <c r="C678" s="259">
        <v>2</v>
      </c>
      <c r="D678" s="259"/>
      <c r="E678" s="259">
        <v>5</v>
      </c>
    </row>
    <row r="679" spans="1:5">
      <c r="A679" s="258" t="s">
        <v>1160</v>
      </c>
      <c r="B679" s="259">
        <v>1</v>
      </c>
      <c r="C679" s="259">
        <v>2</v>
      </c>
      <c r="D679" s="259">
        <v>1</v>
      </c>
      <c r="E679" s="259">
        <v>4</v>
      </c>
    </row>
    <row r="680" spans="1:5">
      <c r="A680" s="258" t="s">
        <v>1161</v>
      </c>
      <c r="B680" s="259">
        <v>4</v>
      </c>
      <c r="C680" s="259">
        <v>2</v>
      </c>
      <c r="D680" s="259">
        <v>6</v>
      </c>
      <c r="E680" s="259">
        <v>12</v>
      </c>
    </row>
    <row r="681" spans="1:5">
      <c r="A681" s="258" t="s">
        <v>1162</v>
      </c>
      <c r="B681" s="259">
        <v>6</v>
      </c>
      <c r="C681" s="259">
        <v>2</v>
      </c>
      <c r="D681" s="259">
        <v>1</v>
      </c>
      <c r="E681" s="259">
        <v>9</v>
      </c>
    </row>
    <row r="682" spans="1:5">
      <c r="A682" s="258" t="s">
        <v>1163</v>
      </c>
      <c r="B682" s="259">
        <v>7</v>
      </c>
      <c r="C682" s="259">
        <v>5</v>
      </c>
      <c r="D682" s="259">
        <v>11</v>
      </c>
      <c r="E682" s="259">
        <v>23</v>
      </c>
    </row>
    <row r="683" spans="1:5">
      <c r="A683" s="258" t="s">
        <v>1164</v>
      </c>
      <c r="B683" s="259">
        <v>1</v>
      </c>
      <c r="C683" s="259">
        <v>2</v>
      </c>
      <c r="D683" s="259">
        <v>3</v>
      </c>
      <c r="E683" s="259">
        <v>6</v>
      </c>
    </row>
    <row r="684" spans="1:5">
      <c r="A684" s="258" t="s">
        <v>1165</v>
      </c>
      <c r="B684" s="259">
        <v>10</v>
      </c>
      <c r="C684" s="259">
        <v>3</v>
      </c>
      <c r="D684" s="259">
        <v>4</v>
      </c>
      <c r="E684" s="259">
        <v>17</v>
      </c>
    </row>
    <row r="685" spans="1:5">
      <c r="A685" s="258" t="s">
        <v>1166</v>
      </c>
      <c r="B685" s="259">
        <v>11</v>
      </c>
      <c r="C685" s="259">
        <v>1</v>
      </c>
      <c r="D685" s="259">
        <v>11</v>
      </c>
      <c r="E685" s="259">
        <v>23</v>
      </c>
    </row>
    <row r="686" spans="1:5">
      <c r="A686" s="258" t="s">
        <v>1167</v>
      </c>
      <c r="B686" s="259"/>
      <c r="C686" s="259"/>
      <c r="D686" s="259">
        <v>2</v>
      </c>
      <c r="E686" s="259">
        <v>2</v>
      </c>
    </row>
    <row r="687" spans="1:5">
      <c r="A687" s="258" t="s">
        <v>1168</v>
      </c>
      <c r="B687" s="259"/>
      <c r="C687" s="259"/>
      <c r="D687" s="259">
        <v>3</v>
      </c>
      <c r="E687" s="259">
        <v>3</v>
      </c>
    </row>
    <row r="688" spans="1:5">
      <c r="A688" s="258" t="s">
        <v>1169</v>
      </c>
      <c r="B688" s="259">
        <v>1</v>
      </c>
      <c r="C688" s="259"/>
      <c r="D688" s="259"/>
      <c r="E688" s="259">
        <v>1</v>
      </c>
    </row>
    <row r="689" spans="1:5">
      <c r="A689" s="258" t="s">
        <v>1170</v>
      </c>
      <c r="B689" s="259">
        <v>14</v>
      </c>
      <c r="C689" s="259">
        <v>3</v>
      </c>
      <c r="D689" s="259">
        <v>2</v>
      </c>
      <c r="E689" s="259">
        <v>19</v>
      </c>
    </row>
    <row r="690" spans="1:5">
      <c r="A690" s="258" t="s">
        <v>1171</v>
      </c>
      <c r="B690" s="259">
        <v>11</v>
      </c>
      <c r="C690" s="259">
        <v>3</v>
      </c>
      <c r="D690" s="259">
        <v>2</v>
      </c>
      <c r="E690" s="259">
        <v>16</v>
      </c>
    </row>
    <row r="691" spans="1:5">
      <c r="A691" s="258" t="s">
        <v>1172</v>
      </c>
      <c r="B691" s="259">
        <v>9</v>
      </c>
      <c r="C691" s="259">
        <v>4</v>
      </c>
      <c r="D691" s="259">
        <v>2</v>
      </c>
      <c r="E691" s="259">
        <v>15</v>
      </c>
    </row>
    <row r="692" spans="1:5">
      <c r="A692" s="258" t="s">
        <v>1173</v>
      </c>
      <c r="B692" s="259">
        <v>9</v>
      </c>
      <c r="C692" s="259">
        <v>6</v>
      </c>
      <c r="D692" s="259">
        <v>3</v>
      </c>
      <c r="E692" s="259">
        <v>18</v>
      </c>
    </row>
    <row r="693" spans="1:5">
      <c r="A693" s="258" t="s">
        <v>1174</v>
      </c>
      <c r="B693" s="259">
        <v>6</v>
      </c>
      <c r="C693" s="259">
        <v>7</v>
      </c>
      <c r="D693" s="259">
        <v>3</v>
      </c>
      <c r="E693" s="259">
        <v>16</v>
      </c>
    </row>
    <row r="694" spans="1:5">
      <c r="A694" s="258" t="s">
        <v>1175</v>
      </c>
      <c r="B694" s="259">
        <v>8</v>
      </c>
      <c r="C694" s="259">
        <v>3</v>
      </c>
      <c r="D694" s="259">
        <v>1</v>
      </c>
      <c r="E694" s="259">
        <v>12</v>
      </c>
    </row>
    <row r="695" spans="1:5">
      <c r="A695" s="258" t="s">
        <v>1176</v>
      </c>
      <c r="B695" s="259">
        <v>3</v>
      </c>
      <c r="C695" s="259">
        <v>1</v>
      </c>
      <c r="D695" s="259"/>
      <c r="E695" s="259">
        <v>4</v>
      </c>
    </row>
    <row r="696" spans="1:5">
      <c r="A696" s="258" t="s">
        <v>1177</v>
      </c>
      <c r="B696" s="259">
        <v>2</v>
      </c>
      <c r="C696" s="259">
        <v>1</v>
      </c>
      <c r="D696" s="259">
        <v>4</v>
      </c>
      <c r="E696" s="259">
        <v>7</v>
      </c>
    </row>
    <row r="697" spans="1:5">
      <c r="A697" s="258" t="s">
        <v>1178</v>
      </c>
      <c r="B697" s="259">
        <v>8</v>
      </c>
      <c r="C697" s="259">
        <v>1</v>
      </c>
      <c r="D697" s="259"/>
      <c r="E697" s="259">
        <v>9</v>
      </c>
    </row>
    <row r="698" spans="1:5">
      <c r="A698" s="258" t="s">
        <v>1179</v>
      </c>
      <c r="B698" s="259">
        <v>5</v>
      </c>
      <c r="C698" s="259">
        <v>6</v>
      </c>
      <c r="D698" s="259">
        <v>4</v>
      </c>
      <c r="E698" s="259">
        <v>15</v>
      </c>
    </row>
    <row r="699" spans="1:5">
      <c r="A699" s="258" t="s">
        <v>1180</v>
      </c>
      <c r="B699" s="259">
        <v>6</v>
      </c>
      <c r="C699" s="259">
        <v>3</v>
      </c>
      <c r="D699" s="259">
        <v>6</v>
      </c>
      <c r="E699" s="259">
        <v>15</v>
      </c>
    </row>
    <row r="700" spans="1:5">
      <c r="A700" s="258" t="s">
        <v>1181</v>
      </c>
      <c r="B700" s="259">
        <v>11</v>
      </c>
      <c r="C700" s="259">
        <v>6</v>
      </c>
      <c r="D700" s="259">
        <v>6</v>
      </c>
      <c r="E700" s="259">
        <v>23</v>
      </c>
    </row>
    <row r="701" spans="1:5">
      <c r="A701" s="258" t="s">
        <v>1182</v>
      </c>
      <c r="B701" s="259">
        <v>8</v>
      </c>
      <c r="C701" s="259">
        <v>4</v>
      </c>
      <c r="D701" s="259">
        <v>6</v>
      </c>
      <c r="E701" s="259">
        <v>18</v>
      </c>
    </row>
    <row r="702" spans="1:5">
      <c r="A702" s="258" t="s">
        <v>1183</v>
      </c>
      <c r="B702" s="259">
        <v>1</v>
      </c>
      <c r="C702" s="259">
        <v>4</v>
      </c>
      <c r="D702" s="259">
        <v>4</v>
      </c>
      <c r="E702" s="259">
        <v>9</v>
      </c>
    </row>
    <row r="703" spans="1:5">
      <c r="A703" s="258" t="s">
        <v>1184</v>
      </c>
      <c r="B703" s="259">
        <v>11</v>
      </c>
      <c r="C703" s="259">
        <v>2</v>
      </c>
      <c r="D703" s="259">
        <v>5</v>
      </c>
      <c r="E703" s="259">
        <v>18</v>
      </c>
    </row>
    <row r="704" spans="1:5">
      <c r="A704" s="258" t="s">
        <v>1185</v>
      </c>
      <c r="B704" s="259">
        <v>6</v>
      </c>
      <c r="C704" s="259"/>
      <c r="D704" s="259">
        <v>4</v>
      </c>
      <c r="E704" s="259">
        <v>10</v>
      </c>
    </row>
    <row r="705" spans="1:5">
      <c r="A705" s="258" t="s">
        <v>1186</v>
      </c>
      <c r="B705" s="259">
        <v>14</v>
      </c>
      <c r="C705" s="259">
        <v>6</v>
      </c>
      <c r="D705" s="259">
        <v>7</v>
      </c>
      <c r="E705" s="259">
        <v>27</v>
      </c>
    </row>
    <row r="706" spans="1:5">
      <c r="A706" s="258" t="s">
        <v>1187</v>
      </c>
      <c r="B706" s="259">
        <v>13</v>
      </c>
      <c r="C706" s="259">
        <v>3</v>
      </c>
      <c r="D706" s="259">
        <v>6</v>
      </c>
      <c r="E706" s="259">
        <v>22</v>
      </c>
    </row>
    <row r="707" spans="1:5">
      <c r="A707" s="258" t="s">
        <v>1188</v>
      </c>
      <c r="B707" s="259">
        <v>17</v>
      </c>
      <c r="C707" s="259">
        <v>3</v>
      </c>
      <c r="D707" s="259">
        <v>6</v>
      </c>
      <c r="E707" s="259">
        <v>26</v>
      </c>
    </row>
    <row r="708" spans="1:5">
      <c r="A708" s="258" t="s">
        <v>1189</v>
      </c>
      <c r="B708" s="259">
        <v>13</v>
      </c>
      <c r="C708" s="259">
        <v>3</v>
      </c>
      <c r="D708" s="259">
        <v>6</v>
      </c>
      <c r="E708" s="259">
        <v>22</v>
      </c>
    </row>
    <row r="709" spans="1:5">
      <c r="A709" s="258" t="s">
        <v>1190</v>
      </c>
      <c r="B709" s="259">
        <v>26</v>
      </c>
      <c r="C709" s="259">
        <v>1</v>
      </c>
      <c r="D709" s="259">
        <v>2</v>
      </c>
      <c r="E709" s="259">
        <v>29</v>
      </c>
    </row>
    <row r="710" spans="1:5">
      <c r="A710" s="258" t="s">
        <v>1191</v>
      </c>
      <c r="B710" s="259">
        <v>32</v>
      </c>
      <c r="C710" s="259">
        <v>2</v>
      </c>
      <c r="D710" s="259">
        <v>2</v>
      </c>
      <c r="E710" s="259">
        <v>36</v>
      </c>
    </row>
    <row r="711" spans="1:5">
      <c r="A711" s="258" t="s">
        <v>1192</v>
      </c>
      <c r="B711" s="259">
        <v>9</v>
      </c>
      <c r="C711" s="259">
        <v>2</v>
      </c>
      <c r="D711" s="259">
        <v>5</v>
      </c>
      <c r="E711" s="259">
        <v>16</v>
      </c>
    </row>
    <row r="712" spans="1:5">
      <c r="A712" s="258" t="s">
        <v>1193</v>
      </c>
      <c r="B712" s="259">
        <v>10</v>
      </c>
      <c r="C712" s="259">
        <v>3</v>
      </c>
      <c r="D712" s="259">
        <v>5</v>
      </c>
      <c r="E712" s="259">
        <v>18</v>
      </c>
    </row>
    <row r="713" spans="1:5">
      <c r="A713" s="258" t="s">
        <v>1194</v>
      </c>
      <c r="B713" s="259">
        <v>2</v>
      </c>
      <c r="C713" s="259"/>
      <c r="D713" s="259">
        <v>1</v>
      </c>
      <c r="E713" s="259">
        <v>3</v>
      </c>
    </row>
    <row r="714" spans="1:5">
      <c r="A714" s="258" t="s">
        <v>1195</v>
      </c>
      <c r="B714" s="259">
        <v>15</v>
      </c>
      <c r="C714" s="259">
        <v>1</v>
      </c>
      <c r="D714" s="259"/>
      <c r="E714" s="259">
        <v>16</v>
      </c>
    </row>
    <row r="715" spans="1:5">
      <c r="A715" s="258" t="s">
        <v>1196</v>
      </c>
      <c r="B715" s="259">
        <v>7</v>
      </c>
      <c r="C715" s="259">
        <v>2</v>
      </c>
      <c r="D715" s="259">
        <v>5</v>
      </c>
      <c r="E715" s="259">
        <v>14</v>
      </c>
    </row>
    <row r="716" spans="1:5">
      <c r="A716" s="258" t="s">
        <v>1197</v>
      </c>
      <c r="B716" s="259">
        <v>25</v>
      </c>
      <c r="C716" s="259">
        <v>6</v>
      </c>
      <c r="D716" s="259">
        <v>8</v>
      </c>
      <c r="E716" s="259">
        <v>39</v>
      </c>
    </row>
    <row r="717" spans="1:5">
      <c r="A717" s="258" t="s">
        <v>1198</v>
      </c>
      <c r="B717" s="259">
        <v>2</v>
      </c>
      <c r="C717" s="259">
        <v>1</v>
      </c>
      <c r="D717" s="259">
        <v>2</v>
      </c>
      <c r="E717" s="259">
        <v>5</v>
      </c>
    </row>
    <row r="718" spans="1:5">
      <c r="A718" s="258" t="s">
        <v>1199</v>
      </c>
      <c r="B718" s="259">
        <v>16</v>
      </c>
      <c r="C718" s="259">
        <v>7</v>
      </c>
      <c r="D718" s="259">
        <v>3</v>
      </c>
      <c r="E718" s="259">
        <v>26</v>
      </c>
    </row>
    <row r="719" spans="1:5">
      <c r="A719" s="258" t="s">
        <v>1200</v>
      </c>
      <c r="B719" s="259">
        <v>12</v>
      </c>
      <c r="C719" s="259">
        <v>4</v>
      </c>
      <c r="D719" s="259">
        <v>10</v>
      </c>
      <c r="E719" s="259">
        <v>26</v>
      </c>
    </row>
    <row r="720" spans="1:5">
      <c r="A720" s="258" t="s">
        <v>1201</v>
      </c>
      <c r="B720" s="259">
        <v>7</v>
      </c>
      <c r="C720" s="259">
        <v>3</v>
      </c>
      <c r="D720" s="259">
        <v>4</v>
      </c>
      <c r="E720" s="259">
        <v>14</v>
      </c>
    </row>
    <row r="721" spans="1:5">
      <c r="A721" s="258" t="s">
        <v>1202</v>
      </c>
      <c r="B721" s="259">
        <v>6</v>
      </c>
      <c r="C721" s="259"/>
      <c r="D721" s="259"/>
      <c r="E721" s="259">
        <v>6</v>
      </c>
    </row>
    <row r="722" spans="1:5">
      <c r="A722" s="258" t="s">
        <v>1203</v>
      </c>
      <c r="B722" s="259">
        <v>14</v>
      </c>
      <c r="C722" s="259">
        <v>4</v>
      </c>
      <c r="D722" s="259">
        <v>11</v>
      </c>
      <c r="E722" s="259">
        <v>29</v>
      </c>
    </row>
    <row r="723" spans="1:5">
      <c r="A723" s="258" t="s">
        <v>1204</v>
      </c>
      <c r="B723" s="259">
        <v>37</v>
      </c>
      <c r="C723" s="259">
        <v>5</v>
      </c>
      <c r="D723" s="259">
        <v>33</v>
      </c>
      <c r="E723" s="259">
        <v>75</v>
      </c>
    </row>
    <row r="724" spans="1:5">
      <c r="A724" s="258" t="s">
        <v>1205</v>
      </c>
      <c r="B724" s="259">
        <v>28</v>
      </c>
      <c r="C724" s="259">
        <v>4</v>
      </c>
      <c r="D724" s="259">
        <v>4</v>
      </c>
      <c r="E724" s="259">
        <v>36</v>
      </c>
    </row>
    <row r="725" spans="1:5">
      <c r="A725" s="258" t="s">
        <v>1206</v>
      </c>
      <c r="B725" s="259">
        <v>22</v>
      </c>
      <c r="C725" s="259">
        <v>5</v>
      </c>
      <c r="D725" s="259">
        <v>9</v>
      </c>
      <c r="E725" s="259">
        <v>36</v>
      </c>
    </row>
    <row r="726" spans="1:5">
      <c r="A726" s="258" t="s">
        <v>1207</v>
      </c>
      <c r="B726" s="259">
        <v>19</v>
      </c>
      <c r="C726" s="259">
        <v>2</v>
      </c>
      <c r="D726" s="259">
        <v>3</v>
      </c>
      <c r="E726" s="259">
        <v>24</v>
      </c>
    </row>
    <row r="727" spans="1:5">
      <c r="A727" s="258" t="s">
        <v>1208</v>
      </c>
      <c r="B727" s="259">
        <v>47</v>
      </c>
      <c r="C727" s="259">
        <v>9</v>
      </c>
      <c r="D727" s="259">
        <v>3</v>
      </c>
      <c r="E727" s="259">
        <v>59</v>
      </c>
    </row>
    <row r="728" spans="1:5">
      <c r="A728" s="258" t="s">
        <v>1209</v>
      </c>
      <c r="B728" s="259">
        <v>1</v>
      </c>
      <c r="C728" s="259"/>
      <c r="D728" s="259"/>
      <c r="E728" s="259">
        <v>1</v>
      </c>
    </row>
    <row r="729" spans="1:5">
      <c r="A729" s="258" t="s">
        <v>1210</v>
      </c>
      <c r="B729" s="259">
        <v>1</v>
      </c>
      <c r="C729" s="259"/>
      <c r="D729" s="259"/>
      <c r="E729" s="259">
        <v>1</v>
      </c>
    </row>
    <row r="730" spans="1:5">
      <c r="A730" s="258" t="s">
        <v>1211</v>
      </c>
      <c r="B730" s="259">
        <v>11</v>
      </c>
      <c r="C730" s="259"/>
      <c r="D730" s="259"/>
      <c r="E730" s="259">
        <v>11</v>
      </c>
    </row>
    <row r="731" spans="1:5">
      <c r="A731" s="258" t="s">
        <v>1212</v>
      </c>
      <c r="B731" s="259">
        <v>5</v>
      </c>
      <c r="C731" s="259"/>
      <c r="D731" s="259"/>
      <c r="E731" s="259">
        <v>5</v>
      </c>
    </row>
    <row r="732" spans="1:5">
      <c r="A732" s="258" t="s">
        <v>1213</v>
      </c>
      <c r="B732" s="259">
        <v>11</v>
      </c>
      <c r="C732" s="259"/>
      <c r="D732" s="259">
        <v>4</v>
      </c>
      <c r="E732" s="259">
        <v>15</v>
      </c>
    </row>
    <row r="733" spans="1:5">
      <c r="A733" s="258" t="s">
        <v>1214</v>
      </c>
      <c r="B733" s="259"/>
      <c r="C733" s="259"/>
      <c r="D733" s="259">
        <v>1</v>
      </c>
      <c r="E733" s="259">
        <v>1</v>
      </c>
    </row>
    <row r="734" spans="1:5">
      <c r="A734" s="258" t="s">
        <v>1215</v>
      </c>
      <c r="B734" s="259">
        <v>2</v>
      </c>
      <c r="C734" s="259"/>
      <c r="D734" s="259">
        <v>3</v>
      </c>
      <c r="E734" s="259">
        <v>5</v>
      </c>
    </row>
    <row r="735" spans="1:5">
      <c r="A735" s="258" t="s">
        <v>1216</v>
      </c>
      <c r="B735" s="259"/>
      <c r="C735" s="259"/>
      <c r="D735" s="259">
        <v>1</v>
      </c>
      <c r="E735" s="259">
        <v>1</v>
      </c>
    </row>
    <row r="736" spans="1:5">
      <c r="A736" s="258" t="s">
        <v>1217</v>
      </c>
      <c r="B736" s="259">
        <v>4</v>
      </c>
      <c r="C736" s="259"/>
      <c r="D736" s="259"/>
      <c r="E736" s="259">
        <v>4</v>
      </c>
    </row>
    <row r="737" spans="1:5">
      <c r="A737" s="258" t="s">
        <v>1218</v>
      </c>
      <c r="B737" s="259"/>
      <c r="C737" s="259"/>
      <c r="D737" s="259">
        <v>1</v>
      </c>
      <c r="E737" s="259">
        <v>1</v>
      </c>
    </row>
    <row r="738" spans="1:5">
      <c r="A738" s="258" t="s">
        <v>1219</v>
      </c>
      <c r="B738" s="259">
        <v>2</v>
      </c>
      <c r="C738" s="259">
        <v>2</v>
      </c>
      <c r="D738" s="259">
        <v>3</v>
      </c>
      <c r="E738" s="259">
        <v>7</v>
      </c>
    </row>
    <row r="739" spans="1:5">
      <c r="A739" s="258" t="s">
        <v>1220</v>
      </c>
      <c r="B739" s="259">
        <v>4</v>
      </c>
      <c r="C739" s="259"/>
      <c r="D739" s="259">
        <v>2</v>
      </c>
      <c r="E739" s="259">
        <v>6</v>
      </c>
    </row>
    <row r="740" spans="1:5">
      <c r="A740" s="258" t="s">
        <v>1221</v>
      </c>
      <c r="B740" s="259">
        <v>1</v>
      </c>
      <c r="C740" s="259"/>
      <c r="D740" s="259"/>
      <c r="E740" s="259">
        <v>1</v>
      </c>
    </row>
    <row r="741" spans="1:5">
      <c r="A741" s="258" t="s">
        <v>1222</v>
      </c>
      <c r="B741" s="259"/>
      <c r="C741" s="259"/>
      <c r="D741" s="259">
        <v>2</v>
      </c>
      <c r="E741" s="259">
        <v>2</v>
      </c>
    </row>
    <row r="742" spans="1:5">
      <c r="A742" s="258" t="s">
        <v>1223</v>
      </c>
      <c r="B742" s="259">
        <v>1</v>
      </c>
      <c r="C742" s="259"/>
      <c r="D742" s="259"/>
      <c r="E742" s="259">
        <v>1</v>
      </c>
    </row>
    <row r="743" spans="1:5">
      <c r="A743" s="258" t="s">
        <v>1224</v>
      </c>
      <c r="B743" s="259">
        <v>1</v>
      </c>
      <c r="C743" s="259"/>
      <c r="D743" s="259">
        <v>2</v>
      </c>
      <c r="E743" s="259">
        <v>3</v>
      </c>
    </row>
    <row r="744" spans="1:5">
      <c r="A744" s="258" t="s">
        <v>1225</v>
      </c>
      <c r="B744" s="259">
        <v>1</v>
      </c>
      <c r="C744" s="259"/>
      <c r="D744" s="259">
        <v>7</v>
      </c>
      <c r="E744" s="259">
        <v>8</v>
      </c>
    </row>
    <row r="745" spans="1:5">
      <c r="A745" s="258" t="s">
        <v>1226</v>
      </c>
      <c r="B745" s="259">
        <v>3</v>
      </c>
      <c r="C745" s="259">
        <v>1</v>
      </c>
      <c r="D745" s="259">
        <v>4</v>
      </c>
      <c r="E745" s="259">
        <v>8</v>
      </c>
    </row>
    <row r="746" spans="1:5">
      <c r="A746" s="258" t="s">
        <v>1227</v>
      </c>
      <c r="B746" s="259"/>
      <c r="C746" s="259"/>
      <c r="D746" s="259">
        <v>3</v>
      </c>
      <c r="E746" s="259">
        <v>3</v>
      </c>
    </row>
    <row r="747" spans="1:5">
      <c r="A747" s="258" t="s">
        <v>1228</v>
      </c>
      <c r="B747" s="259">
        <v>9</v>
      </c>
      <c r="C747" s="259">
        <v>3</v>
      </c>
      <c r="D747" s="259">
        <v>2</v>
      </c>
      <c r="E747" s="259">
        <v>14</v>
      </c>
    </row>
    <row r="748" spans="1:5">
      <c r="A748" s="258" t="s">
        <v>1229</v>
      </c>
      <c r="B748" s="259">
        <v>6</v>
      </c>
      <c r="C748" s="259"/>
      <c r="D748" s="259">
        <v>1</v>
      </c>
      <c r="E748" s="259">
        <v>7</v>
      </c>
    </row>
    <row r="749" spans="1:5">
      <c r="A749" s="258" t="s">
        <v>1230</v>
      </c>
      <c r="B749" s="259">
        <v>12</v>
      </c>
      <c r="C749" s="259">
        <v>1</v>
      </c>
      <c r="D749" s="259"/>
      <c r="E749" s="259">
        <v>13</v>
      </c>
    </row>
    <row r="750" spans="1:5">
      <c r="A750" s="258" t="s">
        <v>1231</v>
      </c>
      <c r="B750" s="259"/>
      <c r="C750" s="259"/>
      <c r="D750" s="259">
        <v>2</v>
      </c>
      <c r="E750" s="259">
        <v>2</v>
      </c>
    </row>
    <row r="751" spans="1:5">
      <c r="A751" s="258" t="s">
        <v>1232</v>
      </c>
      <c r="B751" s="259">
        <v>4</v>
      </c>
      <c r="C751" s="259">
        <v>3</v>
      </c>
      <c r="D751" s="259"/>
      <c r="E751" s="259">
        <v>7</v>
      </c>
    </row>
    <row r="752" spans="1:5">
      <c r="A752" s="258" t="s">
        <v>1233</v>
      </c>
      <c r="B752" s="259">
        <v>5</v>
      </c>
      <c r="C752" s="259"/>
      <c r="D752" s="259"/>
      <c r="E752" s="259">
        <v>5</v>
      </c>
    </row>
    <row r="753" spans="1:5">
      <c r="A753" s="258" t="s">
        <v>1234</v>
      </c>
      <c r="B753" s="259">
        <v>7</v>
      </c>
      <c r="C753" s="259"/>
      <c r="D753" s="259"/>
      <c r="E753" s="259">
        <v>7</v>
      </c>
    </row>
    <row r="754" spans="1:5">
      <c r="A754" s="258" t="s">
        <v>1235</v>
      </c>
      <c r="B754" s="259">
        <v>22</v>
      </c>
      <c r="C754" s="259">
        <v>5</v>
      </c>
      <c r="D754" s="259">
        <v>3</v>
      </c>
      <c r="E754" s="259">
        <v>30</v>
      </c>
    </row>
    <row r="755" spans="1:5">
      <c r="A755" s="258" t="s">
        <v>1236</v>
      </c>
      <c r="B755" s="259"/>
      <c r="C755" s="259"/>
      <c r="D755" s="259">
        <v>6</v>
      </c>
      <c r="E755" s="259">
        <v>6</v>
      </c>
    </row>
    <row r="756" spans="1:5">
      <c r="A756" s="258" t="s">
        <v>1237</v>
      </c>
      <c r="B756" s="259">
        <v>1</v>
      </c>
      <c r="C756" s="259"/>
      <c r="D756" s="259">
        <v>19</v>
      </c>
      <c r="E756" s="259">
        <v>20</v>
      </c>
    </row>
    <row r="757" spans="1:5">
      <c r="A757" s="258" t="s">
        <v>1238</v>
      </c>
      <c r="B757" s="259">
        <v>4</v>
      </c>
      <c r="C757" s="259"/>
      <c r="D757" s="259">
        <v>5</v>
      </c>
      <c r="E757" s="259">
        <v>9</v>
      </c>
    </row>
    <row r="758" spans="1:5">
      <c r="A758" s="258" t="s">
        <v>1239</v>
      </c>
      <c r="B758" s="259">
        <v>1</v>
      </c>
      <c r="C758" s="259"/>
      <c r="D758" s="259">
        <v>3</v>
      </c>
      <c r="E758" s="259">
        <v>4</v>
      </c>
    </row>
    <row r="759" spans="1:5">
      <c r="A759" s="258" t="s">
        <v>1240</v>
      </c>
      <c r="B759" s="259"/>
      <c r="C759" s="259">
        <v>1</v>
      </c>
      <c r="D759" s="259">
        <v>1</v>
      </c>
      <c r="E759" s="259">
        <v>2</v>
      </c>
    </row>
    <row r="760" spans="1:5">
      <c r="A760" s="258" t="s">
        <v>1241</v>
      </c>
      <c r="B760" s="259">
        <v>4</v>
      </c>
      <c r="C760" s="259"/>
      <c r="D760" s="259">
        <v>3</v>
      </c>
      <c r="E760" s="259">
        <v>7</v>
      </c>
    </row>
    <row r="761" spans="1:5">
      <c r="A761" s="258" t="s">
        <v>1242</v>
      </c>
      <c r="B761" s="259"/>
      <c r="C761" s="259"/>
      <c r="D761" s="259">
        <v>1</v>
      </c>
      <c r="E761" s="259">
        <v>1</v>
      </c>
    </row>
    <row r="762" spans="1:5">
      <c r="A762" s="258" t="s">
        <v>1243</v>
      </c>
      <c r="B762" s="259"/>
      <c r="C762" s="259"/>
      <c r="D762" s="259">
        <v>1</v>
      </c>
      <c r="E762" s="259">
        <v>1</v>
      </c>
    </row>
    <row r="763" spans="1:5">
      <c r="A763" s="258" t="s">
        <v>1244</v>
      </c>
      <c r="B763" s="259">
        <v>7</v>
      </c>
      <c r="C763" s="259">
        <v>3</v>
      </c>
      <c r="D763" s="259"/>
      <c r="E763" s="259">
        <v>10</v>
      </c>
    </row>
    <row r="764" spans="1:5">
      <c r="A764" s="258" t="s">
        <v>1245</v>
      </c>
      <c r="B764" s="259">
        <v>37</v>
      </c>
      <c r="C764" s="259">
        <v>5</v>
      </c>
      <c r="D764" s="259">
        <v>4</v>
      </c>
      <c r="E764" s="259">
        <v>46</v>
      </c>
    </row>
    <row r="765" spans="1:5">
      <c r="A765" s="258" t="s">
        <v>1246</v>
      </c>
      <c r="B765" s="259"/>
      <c r="C765" s="259">
        <v>1</v>
      </c>
      <c r="D765" s="259">
        <v>36</v>
      </c>
      <c r="E765" s="259">
        <v>37</v>
      </c>
    </row>
    <row r="766" spans="1:5">
      <c r="A766" s="258" t="s">
        <v>1247</v>
      </c>
      <c r="B766" s="259">
        <v>2</v>
      </c>
      <c r="C766" s="259">
        <v>1</v>
      </c>
      <c r="D766" s="259">
        <v>6</v>
      </c>
      <c r="E766" s="259">
        <v>9</v>
      </c>
    </row>
    <row r="767" spans="1:5">
      <c r="A767" s="258" t="s">
        <v>1248</v>
      </c>
      <c r="B767" s="259">
        <v>16</v>
      </c>
      <c r="C767" s="259">
        <v>3</v>
      </c>
      <c r="D767" s="259"/>
      <c r="E767" s="259">
        <v>19</v>
      </c>
    </row>
    <row r="768" spans="1:5">
      <c r="A768" s="258" t="s">
        <v>1249</v>
      </c>
      <c r="B768" s="259">
        <v>2</v>
      </c>
      <c r="C768" s="259">
        <v>4</v>
      </c>
      <c r="D768" s="259">
        <v>2</v>
      </c>
      <c r="E768" s="259">
        <v>8</v>
      </c>
    </row>
    <row r="769" spans="1:5">
      <c r="A769" s="258" t="s">
        <v>1250</v>
      </c>
      <c r="B769" s="259">
        <v>9</v>
      </c>
      <c r="C769" s="259">
        <v>1</v>
      </c>
      <c r="D769" s="259">
        <v>2</v>
      </c>
      <c r="E769" s="259">
        <v>12</v>
      </c>
    </row>
    <row r="770" spans="1:5">
      <c r="A770" s="258" t="s">
        <v>1251</v>
      </c>
      <c r="B770" s="259">
        <v>12</v>
      </c>
      <c r="C770" s="259">
        <v>4</v>
      </c>
      <c r="D770" s="259">
        <v>4</v>
      </c>
      <c r="E770" s="259">
        <v>20</v>
      </c>
    </row>
    <row r="771" spans="1:5">
      <c r="A771" s="258" t="s">
        <v>1252</v>
      </c>
      <c r="B771" s="259">
        <v>5</v>
      </c>
      <c r="C771" s="259">
        <v>3</v>
      </c>
      <c r="D771" s="259">
        <v>6</v>
      </c>
      <c r="E771" s="259">
        <v>14</v>
      </c>
    </row>
    <row r="772" spans="1:5">
      <c r="A772" s="258" t="s">
        <v>1253</v>
      </c>
      <c r="B772" s="259">
        <v>2</v>
      </c>
      <c r="C772" s="259">
        <v>2</v>
      </c>
      <c r="D772" s="259">
        <v>3</v>
      </c>
      <c r="E772" s="259">
        <v>7</v>
      </c>
    </row>
    <row r="773" spans="1:5">
      <c r="A773" s="258" t="s">
        <v>1254</v>
      </c>
      <c r="B773" s="259">
        <v>3</v>
      </c>
      <c r="C773" s="259">
        <v>1</v>
      </c>
      <c r="D773" s="259">
        <v>2</v>
      </c>
      <c r="E773" s="259">
        <v>6</v>
      </c>
    </row>
    <row r="774" spans="1:5">
      <c r="A774" s="258" t="s">
        <v>1255</v>
      </c>
      <c r="B774" s="259">
        <v>4</v>
      </c>
      <c r="C774" s="259">
        <v>2</v>
      </c>
      <c r="D774" s="259">
        <v>3</v>
      </c>
      <c r="E774" s="259">
        <v>9</v>
      </c>
    </row>
    <row r="775" spans="1:5">
      <c r="A775" s="258" t="s">
        <v>1256</v>
      </c>
      <c r="B775" s="259"/>
      <c r="C775" s="259">
        <v>34</v>
      </c>
      <c r="D775" s="259"/>
      <c r="E775" s="259">
        <v>34</v>
      </c>
    </row>
    <row r="776" spans="1:5">
      <c r="A776" s="258" t="s">
        <v>1257</v>
      </c>
      <c r="B776" s="259">
        <v>20</v>
      </c>
      <c r="C776" s="259">
        <v>18</v>
      </c>
      <c r="D776" s="259">
        <v>43</v>
      </c>
      <c r="E776" s="259">
        <v>81</v>
      </c>
    </row>
    <row r="777" spans="1:5">
      <c r="A777" s="258" t="s">
        <v>1258</v>
      </c>
      <c r="B777" s="259">
        <v>3</v>
      </c>
      <c r="C777" s="259">
        <v>3</v>
      </c>
      <c r="D777" s="259"/>
      <c r="E777" s="259">
        <v>6</v>
      </c>
    </row>
    <row r="778" spans="1:5">
      <c r="A778" s="258" t="s">
        <v>1259</v>
      </c>
      <c r="B778" s="259">
        <v>3</v>
      </c>
      <c r="C778" s="259"/>
      <c r="D778" s="259"/>
      <c r="E778" s="259">
        <v>3</v>
      </c>
    </row>
    <row r="779" spans="1:5">
      <c r="A779" s="258" t="s">
        <v>1260</v>
      </c>
      <c r="B779" s="259"/>
      <c r="C779" s="259">
        <v>1</v>
      </c>
      <c r="D779" s="259">
        <v>1</v>
      </c>
      <c r="E779" s="259">
        <v>2</v>
      </c>
    </row>
    <row r="780" spans="1:5">
      <c r="A780" s="258" t="s">
        <v>1261</v>
      </c>
      <c r="B780" s="259"/>
      <c r="C780" s="259"/>
      <c r="D780" s="259">
        <v>1</v>
      </c>
      <c r="E780" s="259">
        <v>1</v>
      </c>
    </row>
    <row r="781" spans="1:5">
      <c r="A781" s="258" t="s">
        <v>1262</v>
      </c>
      <c r="B781" s="259"/>
      <c r="C781" s="259">
        <v>2</v>
      </c>
      <c r="D781" s="259"/>
      <c r="E781" s="259">
        <v>2</v>
      </c>
    </row>
    <row r="782" spans="1:5">
      <c r="A782" s="258" t="s">
        <v>1263</v>
      </c>
      <c r="B782" s="259"/>
      <c r="C782" s="259"/>
      <c r="D782" s="259">
        <v>2</v>
      </c>
      <c r="E782" s="259">
        <v>2</v>
      </c>
    </row>
    <row r="783" spans="1:5">
      <c r="A783" s="258" t="s">
        <v>1264</v>
      </c>
      <c r="B783" s="259">
        <v>4</v>
      </c>
      <c r="C783" s="259"/>
      <c r="D783" s="259">
        <v>1</v>
      </c>
      <c r="E783" s="259">
        <v>5</v>
      </c>
    </row>
    <row r="784" spans="1:5">
      <c r="A784" s="258" t="s">
        <v>1265</v>
      </c>
      <c r="B784" s="259">
        <v>4</v>
      </c>
      <c r="C784" s="259">
        <v>2</v>
      </c>
      <c r="D784" s="259">
        <v>3</v>
      </c>
      <c r="E784" s="259">
        <v>9</v>
      </c>
    </row>
    <row r="785" spans="1:5">
      <c r="A785" s="258" t="s">
        <v>1266</v>
      </c>
      <c r="B785" s="259">
        <v>3</v>
      </c>
      <c r="C785" s="259">
        <v>1</v>
      </c>
      <c r="D785" s="259">
        <v>1</v>
      </c>
      <c r="E785" s="259">
        <v>5</v>
      </c>
    </row>
    <row r="786" spans="1:5">
      <c r="A786" s="258" t="s">
        <v>1267</v>
      </c>
      <c r="B786" s="259">
        <v>4</v>
      </c>
      <c r="C786" s="259">
        <v>1</v>
      </c>
      <c r="D786" s="259">
        <v>1</v>
      </c>
      <c r="E786" s="259">
        <v>6</v>
      </c>
    </row>
    <row r="787" spans="1:5">
      <c r="A787" s="258" t="s">
        <v>1268</v>
      </c>
      <c r="B787" s="259">
        <v>1</v>
      </c>
      <c r="C787" s="259">
        <v>3</v>
      </c>
      <c r="D787" s="259">
        <v>1</v>
      </c>
      <c r="E787" s="259">
        <v>5</v>
      </c>
    </row>
    <row r="788" spans="1:5">
      <c r="A788" s="258" t="s">
        <v>1269</v>
      </c>
      <c r="B788" s="259">
        <v>9</v>
      </c>
      <c r="C788" s="259"/>
      <c r="D788" s="259">
        <v>2</v>
      </c>
      <c r="E788" s="259">
        <v>11</v>
      </c>
    </row>
    <row r="789" spans="1:5">
      <c r="A789" s="258" t="s">
        <v>1270</v>
      </c>
      <c r="B789" s="259">
        <v>8</v>
      </c>
      <c r="C789" s="259">
        <v>1</v>
      </c>
      <c r="D789" s="259">
        <v>2</v>
      </c>
      <c r="E789" s="259">
        <v>11</v>
      </c>
    </row>
    <row r="790" spans="1:5">
      <c r="A790" s="258" t="s">
        <v>1271</v>
      </c>
      <c r="B790" s="259">
        <v>4</v>
      </c>
      <c r="C790" s="259">
        <v>1</v>
      </c>
      <c r="D790" s="259">
        <v>2</v>
      </c>
      <c r="E790" s="259">
        <v>7</v>
      </c>
    </row>
    <row r="791" spans="1:5">
      <c r="A791" s="258" t="s">
        <v>1272</v>
      </c>
      <c r="B791" s="259">
        <v>2</v>
      </c>
      <c r="C791" s="259">
        <v>1</v>
      </c>
      <c r="D791" s="259">
        <v>1</v>
      </c>
      <c r="E791" s="259">
        <v>4</v>
      </c>
    </row>
    <row r="792" spans="1:5">
      <c r="A792" s="258" t="s">
        <v>1273</v>
      </c>
      <c r="B792" s="259">
        <v>4</v>
      </c>
      <c r="C792" s="259"/>
      <c r="D792" s="259">
        <v>2</v>
      </c>
      <c r="E792" s="259">
        <v>6</v>
      </c>
    </row>
    <row r="793" spans="1:5">
      <c r="A793" s="258" t="s">
        <v>1274</v>
      </c>
      <c r="B793" s="259">
        <v>4</v>
      </c>
      <c r="C793" s="259">
        <v>1</v>
      </c>
      <c r="D793" s="259">
        <v>3</v>
      </c>
      <c r="E793" s="259">
        <v>8</v>
      </c>
    </row>
    <row r="794" spans="1:5">
      <c r="A794" s="258" t="s">
        <v>1275</v>
      </c>
      <c r="B794" s="259">
        <v>11</v>
      </c>
      <c r="C794" s="259">
        <v>1</v>
      </c>
      <c r="D794" s="259">
        <v>4</v>
      </c>
      <c r="E794" s="259">
        <v>16</v>
      </c>
    </row>
    <row r="795" spans="1:5">
      <c r="A795" s="258" t="s">
        <v>1276</v>
      </c>
      <c r="B795" s="259">
        <v>3</v>
      </c>
      <c r="C795" s="259">
        <v>1</v>
      </c>
      <c r="D795" s="259">
        <v>6</v>
      </c>
      <c r="E795" s="259">
        <v>10</v>
      </c>
    </row>
    <row r="796" spans="1:5">
      <c r="A796" s="258" t="s">
        <v>1277</v>
      </c>
      <c r="B796" s="259">
        <v>2</v>
      </c>
      <c r="C796" s="259"/>
      <c r="D796" s="259">
        <v>3</v>
      </c>
      <c r="E796" s="259">
        <v>5</v>
      </c>
    </row>
    <row r="797" spans="1:5">
      <c r="A797" s="258" t="s">
        <v>1278</v>
      </c>
      <c r="B797" s="259">
        <v>6</v>
      </c>
      <c r="C797" s="259">
        <v>4</v>
      </c>
      <c r="D797" s="259">
        <v>3</v>
      </c>
      <c r="E797" s="259">
        <v>13</v>
      </c>
    </row>
    <row r="798" spans="1:5">
      <c r="A798" s="258" t="s">
        <v>1279</v>
      </c>
      <c r="B798" s="259">
        <v>3</v>
      </c>
      <c r="C798" s="259">
        <v>2</v>
      </c>
      <c r="D798" s="259">
        <v>7</v>
      </c>
      <c r="E798" s="259">
        <v>12</v>
      </c>
    </row>
    <row r="799" spans="1:5">
      <c r="A799" s="258" t="s">
        <v>1280</v>
      </c>
      <c r="B799" s="259">
        <v>3</v>
      </c>
      <c r="C799" s="259">
        <v>1</v>
      </c>
      <c r="D799" s="259"/>
      <c r="E799" s="259">
        <v>4</v>
      </c>
    </row>
    <row r="800" spans="1:5">
      <c r="A800" s="258" t="s">
        <v>1281</v>
      </c>
      <c r="B800" s="259">
        <v>13</v>
      </c>
      <c r="C800" s="259">
        <v>8</v>
      </c>
      <c r="D800" s="259">
        <v>6</v>
      </c>
      <c r="E800" s="259">
        <v>27</v>
      </c>
    </row>
    <row r="801" spans="1:5">
      <c r="A801" s="258" t="s">
        <v>1282</v>
      </c>
      <c r="B801" s="259">
        <v>4</v>
      </c>
      <c r="C801" s="259">
        <v>1</v>
      </c>
      <c r="D801" s="259">
        <v>1</v>
      </c>
      <c r="E801" s="259">
        <v>6</v>
      </c>
    </row>
    <row r="802" spans="1:5">
      <c r="A802" s="258" t="s">
        <v>1283</v>
      </c>
      <c r="B802" s="259">
        <v>3</v>
      </c>
      <c r="C802" s="259"/>
      <c r="D802" s="259">
        <v>2</v>
      </c>
      <c r="E802" s="259">
        <v>5</v>
      </c>
    </row>
    <row r="803" spans="1:5">
      <c r="A803" s="258" t="s">
        <v>1284</v>
      </c>
      <c r="B803" s="259">
        <v>20</v>
      </c>
      <c r="C803" s="259">
        <v>9</v>
      </c>
      <c r="D803" s="259">
        <v>1</v>
      </c>
      <c r="E803" s="259">
        <v>30</v>
      </c>
    </row>
    <row r="804" spans="1:5">
      <c r="A804" s="258" t="s">
        <v>1285</v>
      </c>
      <c r="B804" s="259">
        <v>50</v>
      </c>
      <c r="C804" s="259">
        <v>6</v>
      </c>
      <c r="D804" s="259">
        <v>6</v>
      </c>
      <c r="E804" s="259">
        <v>62</v>
      </c>
    </row>
    <row r="805" spans="1:5">
      <c r="A805" s="258" t="s">
        <v>1286</v>
      </c>
      <c r="B805" s="259">
        <v>111</v>
      </c>
      <c r="C805" s="259">
        <v>4</v>
      </c>
      <c r="D805" s="259">
        <v>7</v>
      </c>
      <c r="E805" s="259">
        <v>122</v>
      </c>
    </row>
    <row r="806" spans="1:5">
      <c r="A806" s="258" t="s">
        <v>1287</v>
      </c>
      <c r="B806" s="259">
        <v>4</v>
      </c>
      <c r="C806" s="259">
        <v>2</v>
      </c>
      <c r="D806" s="259">
        <v>1</v>
      </c>
      <c r="E806" s="259">
        <v>7</v>
      </c>
    </row>
    <row r="807" spans="1:5">
      <c r="A807" s="258" t="s">
        <v>1288</v>
      </c>
      <c r="B807" s="259">
        <v>15</v>
      </c>
      <c r="C807" s="259">
        <v>6</v>
      </c>
      <c r="D807" s="259">
        <v>3</v>
      </c>
      <c r="E807" s="259">
        <v>24</v>
      </c>
    </row>
    <row r="808" spans="1:5">
      <c r="A808" s="258" t="s">
        <v>1289</v>
      </c>
      <c r="B808" s="259">
        <v>3</v>
      </c>
      <c r="C808" s="259">
        <v>1</v>
      </c>
      <c r="D808" s="259">
        <v>2</v>
      </c>
      <c r="E808" s="259">
        <v>6</v>
      </c>
    </row>
    <row r="809" spans="1:5">
      <c r="A809" s="258" t="s">
        <v>1290</v>
      </c>
      <c r="B809" s="259">
        <v>3</v>
      </c>
      <c r="C809" s="259">
        <v>8</v>
      </c>
      <c r="D809" s="259">
        <v>2</v>
      </c>
      <c r="E809" s="259">
        <v>13</v>
      </c>
    </row>
    <row r="810" spans="1:5">
      <c r="A810" s="258" t="s">
        <v>1291</v>
      </c>
      <c r="B810" s="259">
        <v>5</v>
      </c>
      <c r="C810" s="259"/>
      <c r="D810" s="259">
        <v>4</v>
      </c>
      <c r="E810" s="259">
        <v>9</v>
      </c>
    </row>
    <row r="811" spans="1:5">
      <c r="A811" s="258" t="s">
        <v>1292</v>
      </c>
      <c r="B811" s="259">
        <v>3</v>
      </c>
      <c r="C811" s="259"/>
      <c r="D811" s="259">
        <v>2</v>
      </c>
      <c r="E811" s="259">
        <v>5</v>
      </c>
    </row>
    <row r="812" spans="1:5">
      <c r="A812" s="258" t="s">
        <v>1293</v>
      </c>
      <c r="B812" s="259">
        <v>5</v>
      </c>
      <c r="C812" s="259">
        <v>1</v>
      </c>
      <c r="D812" s="259">
        <v>1</v>
      </c>
      <c r="E812" s="259">
        <v>7</v>
      </c>
    </row>
    <row r="813" spans="1:5">
      <c r="A813" s="258" t="s">
        <v>1294</v>
      </c>
      <c r="B813" s="259">
        <v>2</v>
      </c>
      <c r="C813" s="259"/>
      <c r="D813" s="259">
        <v>3</v>
      </c>
      <c r="E813" s="259">
        <v>5</v>
      </c>
    </row>
    <row r="814" spans="1:5">
      <c r="A814" s="258" t="s">
        <v>1295</v>
      </c>
      <c r="B814" s="259">
        <v>16</v>
      </c>
      <c r="C814" s="259">
        <v>2</v>
      </c>
      <c r="D814" s="259">
        <v>3</v>
      </c>
      <c r="E814" s="259">
        <v>21</v>
      </c>
    </row>
    <row r="815" spans="1:5">
      <c r="A815" s="258" t="s">
        <v>1296</v>
      </c>
      <c r="B815" s="259">
        <v>6</v>
      </c>
      <c r="C815" s="259">
        <v>2</v>
      </c>
      <c r="D815" s="259">
        <v>2</v>
      </c>
      <c r="E815" s="259">
        <v>10</v>
      </c>
    </row>
    <row r="816" spans="1:5">
      <c r="A816" s="258" t="s">
        <v>1297</v>
      </c>
      <c r="B816" s="259">
        <v>87</v>
      </c>
      <c r="C816" s="259"/>
      <c r="D816" s="259">
        <v>2</v>
      </c>
      <c r="E816" s="259">
        <v>89</v>
      </c>
    </row>
    <row r="817" spans="1:5">
      <c r="A817" s="258" t="s">
        <v>1298</v>
      </c>
      <c r="B817" s="259">
        <v>11</v>
      </c>
      <c r="C817" s="259">
        <v>3</v>
      </c>
      <c r="D817" s="259">
        <v>3</v>
      </c>
      <c r="E817" s="259">
        <v>17</v>
      </c>
    </row>
    <row r="818" spans="1:5">
      <c r="A818" s="258" t="s">
        <v>1299</v>
      </c>
      <c r="B818" s="259">
        <v>6</v>
      </c>
      <c r="C818" s="259">
        <v>5</v>
      </c>
      <c r="D818" s="259">
        <v>5</v>
      </c>
      <c r="E818" s="259">
        <v>16</v>
      </c>
    </row>
    <row r="819" spans="1:5">
      <c r="A819" s="258" t="s">
        <v>1300</v>
      </c>
      <c r="B819" s="259">
        <v>6</v>
      </c>
      <c r="C819" s="259">
        <v>1</v>
      </c>
      <c r="D819" s="259">
        <v>1</v>
      </c>
      <c r="E819" s="259">
        <v>8</v>
      </c>
    </row>
    <row r="820" spans="1:5">
      <c r="A820" s="258" t="s">
        <v>1301</v>
      </c>
      <c r="B820" s="259">
        <v>4</v>
      </c>
      <c r="C820" s="259">
        <v>2</v>
      </c>
      <c r="D820" s="259">
        <v>1</v>
      </c>
      <c r="E820" s="259">
        <v>7</v>
      </c>
    </row>
    <row r="821" spans="1:5">
      <c r="A821" s="258" t="s">
        <v>1302</v>
      </c>
      <c r="B821" s="259">
        <v>7</v>
      </c>
      <c r="C821" s="259">
        <v>1</v>
      </c>
      <c r="D821" s="259">
        <v>3</v>
      </c>
      <c r="E821" s="259">
        <v>11</v>
      </c>
    </row>
    <row r="822" spans="1:5">
      <c r="A822" s="258" t="s">
        <v>1303</v>
      </c>
      <c r="B822" s="259">
        <v>13</v>
      </c>
      <c r="C822" s="259">
        <v>4</v>
      </c>
      <c r="D822" s="259">
        <v>1</v>
      </c>
      <c r="E822" s="259">
        <v>18</v>
      </c>
    </row>
    <row r="823" spans="1:5">
      <c r="A823" s="258" t="s">
        <v>1304</v>
      </c>
      <c r="B823" s="259">
        <v>4</v>
      </c>
      <c r="C823" s="259">
        <v>1</v>
      </c>
      <c r="D823" s="259">
        <v>4</v>
      </c>
      <c r="E823" s="259">
        <v>9</v>
      </c>
    </row>
    <row r="824" spans="1:5">
      <c r="A824" s="258" t="s">
        <v>1305</v>
      </c>
      <c r="B824" s="259">
        <v>3</v>
      </c>
      <c r="C824" s="259"/>
      <c r="D824" s="259">
        <v>3</v>
      </c>
      <c r="E824" s="259">
        <v>6</v>
      </c>
    </row>
    <row r="825" spans="1:5">
      <c r="A825" s="258" t="s">
        <v>1306</v>
      </c>
      <c r="B825" s="259">
        <v>8</v>
      </c>
      <c r="C825" s="259">
        <v>3</v>
      </c>
      <c r="D825" s="259">
        <v>3</v>
      </c>
      <c r="E825" s="259">
        <v>14</v>
      </c>
    </row>
    <row r="826" spans="1:5">
      <c r="A826" s="258" t="s">
        <v>1307</v>
      </c>
      <c r="B826" s="259">
        <v>2</v>
      </c>
      <c r="C826" s="259">
        <v>3</v>
      </c>
      <c r="D826" s="259"/>
      <c r="E826" s="259">
        <v>5</v>
      </c>
    </row>
    <row r="827" spans="1:5">
      <c r="A827" s="258" t="s">
        <v>1308</v>
      </c>
      <c r="B827" s="259">
        <v>5</v>
      </c>
      <c r="C827" s="259">
        <v>3</v>
      </c>
      <c r="D827" s="259">
        <v>4</v>
      </c>
      <c r="E827" s="259">
        <v>12</v>
      </c>
    </row>
    <row r="828" spans="1:5">
      <c r="A828" s="258" t="s">
        <v>1309</v>
      </c>
      <c r="B828" s="259">
        <v>5</v>
      </c>
      <c r="C828" s="259">
        <v>2</v>
      </c>
      <c r="D828" s="259">
        <v>2</v>
      </c>
      <c r="E828" s="259">
        <v>9</v>
      </c>
    </row>
    <row r="829" spans="1:5">
      <c r="A829" s="258" t="s">
        <v>1310</v>
      </c>
      <c r="B829" s="259">
        <v>3</v>
      </c>
      <c r="C829" s="259">
        <v>1</v>
      </c>
      <c r="D829" s="259">
        <v>10</v>
      </c>
      <c r="E829" s="259">
        <v>14</v>
      </c>
    </row>
    <row r="830" spans="1:5">
      <c r="A830" s="258" t="s">
        <v>1311</v>
      </c>
      <c r="B830" s="259">
        <v>5</v>
      </c>
      <c r="C830" s="259"/>
      <c r="D830" s="259">
        <v>2</v>
      </c>
      <c r="E830" s="259">
        <v>7</v>
      </c>
    </row>
    <row r="831" spans="1:5">
      <c r="A831" s="258" t="s">
        <v>1312</v>
      </c>
      <c r="B831" s="259">
        <v>3</v>
      </c>
      <c r="C831" s="259">
        <v>1</v>
      </c>
      <c r="D831" s="259"/>
      <c r="E831" s="259">
        <v>4</v>
      </c>
    </row>
    <row r="832" spans="1:5">
      <c r="A832" s="258" t="s">
        <v>1313</v>
      </c>
      <c r="B832" s="259">
        <v>7</v>
      </c>
      <c r="C832" s="259">
        <v>1</v>
      </c>
      <c r="D832" s="259">
        <v>2</v>
      </c>
      <c r="E832" s="259">
        <v>10</v>
      </c>
    </row>
    <row r="833" spans="1:5">
      <c r="A833" s="258" t="s">
        <v>1314</v>
      </c>
      <c r="B833" s="259">
        <v>9</v>
      </c>
      <c r="C833" s="259">
        <v>3</v>
      </c>
      <c r="D833" s="259">
        <v>5</v>
      </c>
      <c r="E833" s="259">
        <v>17</v>
      </c>
    </row>
    <row r="834" spans="1:5">
      <c r="A834" s="258" t="s">
        <v>1315</v>
      </c>
      <c r="B834" s="259">
        <v>7</v>
      </c>
      <c r="C834" s="259">
        <v>7</v>
      </c>
      <c r="D834" s="259">
        <v>5</v>
      </c>
      <c r="E834" s="259">
        <v>19</v>
      </c>
    </row>
    <row r="835" spans="1:5">
      <c r="A835" s="258" t="s">
        <v>1316</v>
      </c>
      <c r="B835" s="259">
        <v>11</v>
      </c>
      <c r="C835" s="259">
        <v>3</v>
      </c>
      <c r="D835" s="259">
        <v>3</v>
      </c>
      <c r="E835" s="259">
        <v>17</v>
      </c>
    </row>
    <row r="836" spans="1:5">
      <c r="A836" s="258" t="s">
        <v>1317</v>
      </c>
      <c r="B836" s="259">
        <v>2</v>
      </c>
      <c r="C836" s="259"/>
      <c r="D836" s="259">
        <v>2</v>
      </c>
      <c r="E836" s="259">
        <v>4</v>
      </c>
    </row>
    <row r="837" spans="1:5">
      <c r="A837" s="258" t="s">
        <v>1318</v>
      </c>
      <c r="B837" s="259">
        <v>2</v>
      </c>
      <c r="C837" s="259"/>
      <c r="D837" s="259">
        <v>4</v>
      </c>
      <c r="E837" s="259">
        <v>6</v>
      </c>
    </row>
    <row r="838" spans="1:5">
      <c r="A838" s="258" t="s">
        <v>1319</v>
      </c>
      <c r="B838" s="259">
        <v>4</v>
      </c>
      <c r="C838" s="259">
        <v>5</v>
      </c>
      <c r="D838" s="259">
        <v>5</v>
      </c>
      <c r="E838" s="259">
        <v>14</v>
      </c>
    </row>
    <row r="839" spans="1:5">
      <c r="A839" s="258" t="s">
        <v>1320</v>
      </c>
      <c r="B839" s="259">
        <v>3</v>
      </c>
      <c r="C839" s="259"/>
      <c r="D839" s="259">
        <v>1</v>
      </c>
      <c r="E839" s="259">
        <v>4</v>
      </c>
    </row>
    <row r="840" spans="1:5">
      <c r="A840" s="258" t="s">
        <v>1321</v>
      </c>
      <c r="B840" s="259">
        <v>5</v>
      </c>
      <c r="C840" s="259">
        <v>3</v>
      </c>
      <c r="D840" s="259">
        <v>8</v>
      </c>
      <c r="E840" s="259">
        <v>16</v>
      </c>
    </row>
    <row r="841" spans="1:5">
      <c r="A841" s="258" t="s">
        <v>1322</v>
      </c>
      <c r="B841" s="259">
        <v>42</v>
      </c>
      <c r="C841" s="259">
        <v>8</v>
      </c>
      <c r="D841" s="259">
        <v>4</v>
      </c>
      <c r="E841" s="259">
        <v>54</v>
      </c>
    </row>
    <row r="842" spans="1:5">
      <c r="A842" s="258" t="s">
        <v>1323</v>
      </c>
      <c r="B842" s="259">
        <v>2</v>
      </c>
      <c r="C842" s="259"/>
      <c r="D842" s="259"/>
      <c r="E842" s="259">
        <v>2</v>
      </c>
    </row>
    <row r="843" spans="1:5">
      <c r="A843" s="258" t="s">
        <v>1324</v>
      </c>
      <c r="B843" s="259">
        <v>5</v>
      </c>
      <c r="C843" s="259">
        <v>1</v>
      </c>
      <c r="D843" s="259">
        <v>3</v>
      </c>
      <c r="E843" s="259">
        <v>9</v>
      </c>
    </row>
    <row r="844" spans="1:5">
      <c r="A844" s="258" t="s">
        <v>1325</v>
      </c>
      <c r="B844" s="259">
        <v>3</v>
      </c>
      <c r="C844" s="259">
        <v>2</v>
      </c>
      <c r="D844" s="259">
        <v>5</v>
      </c>
      <c r="E844" s="259">
        <v>10</v>
      </c>
    </row>
    <row r="845" spans="1:5">
      <c r="A845" s="258" t="s">
        <v>1326</v>
      </c>
      <c r="B845" s="259">
        <v>5</v>
      </c>
      <c r="C845" s="259">
        <v>8</v>
      </c>
      <c r="D845" s="259">
        <v>22</v>
      </c>
      <c r="E845" s="259">
        <v>35</v>
      </c>
    </row>
    <row r="846" spans="1:5">
      <c r="A846" s="258" t="s">
        <v>1327</v>
      </c>
      <c r="B846" s="259">
        <v>10</v>
      </c>
      <c r="C846" s="259">
        <v>3</v>
      </c>
      <c r="D846" s="259">
        <v>7</v>
      </c>
      <c r="E846" s="259">
        <v>20</v>
      </c>
    </row>
    <row r="847" spans="1:5">
      <c r="A847" s="258" t="s">
        <v>1328</v>
      </c>
      <c r="B847" s="259">
        <v>2</v>
      </c>
      <c r="C847" s="259"/>
      <c r="D847" s="259">
        <v>4</v>
      </c>
      <c r="E847" s="259">
        <v>6</v>
      </c>
    </row>
    <row r="848" spans="1:5">
      <c r="A848" s="258" t="s">
        <v>1329</v>
      </c>
      <c r="B848" s="259">
        <v>14</v>
      </c>
      <c r="C848" s="259"/>
      <c r="D848" s="259">
        <v>2</v>
      </c>
      <c r="E848" s="259">
        <v>16</v>
      </c>
    </row>
    <row r="849" spans="1:5">
      <c r="A849" s="258" t="s">
        <v>1330</v>
      </c>
      <c r="B849" s="259">
        <v>3</v>
      </c>
      <c r="C849" s="259">
        <v>2</v>
      </c>
      <c r="D849" s="259">
        <v>3</v>
      </c>
      <c r="E849" s="259">
        <v>8</v>
      </c>
    </row>
    <row r="850" spans="1:5">
      <c r="A850" s="258" t="s">
        <v>1331</v>
      </c>
      <c r="B850" s="259">
        <v>6</v>
      </c>
      <c r="C850" s="259">
        <v>5</v>
      </c>
      <c r="D850" s="259">
        <v>5</v>
      </c>
      <c r="E850" s="259">
        <v>16</v>
      </c>
    </row>
    <row r="851" spans="1:5">
      <c r="A851" s="258" t="s">
        <v>1332</v>
      </c>
      <c r="B851" s="259"/>
      <c r="C851" s="259">
        <v>4</v>
      </c>
      <c r="D851" s="259">
        <v>7</v>
      </c>
      <c r="E851" s="259">
        <v>11</v>
      </c>
    </row>
    <row r="852" spans="1:5">
      <c r="A852" s="258" t="s">
        <v>1333</v>
      </c>
      <c r="B852" s="259">
        <v>7</v>
      </c>
      <c r="C852" s="259">
        <v>3</v>
      </c>
      <c r="D852" s="259">
        <v>3</v>
      </c>
      <c r="E852" s="259">
        <v>13</v>
      </c>
    </row>
    <row r="853" spans="1:5">
      <c r="A853" s="258" t="s">
        <v>1334</v>
      </c>
      <c r="B853" s="259">
        <v>10</v>
      </c>
      <c r="C853" s="259">
        <v>6</v>
      </c>
      <c r="D853" s="259">
        <v>1</v>
      </c>
      <c r="E853" s="259">
        <v>17</v>
      </c>
    </row>
    <row r="854" spans="1:5">
      <c r="A854" s="258" t="s">
        <v>1335</v>
      </c>
      <c r="B854" s="259"/>
      <c r="C854" s="259">
        <v>2</v>
      </c>
      <c r="D854" s="259">
        <v>38</v>
      </c>
      <c r="E854" s="259">
        <v>40</v>
      </c>
    </row>
    <row r="855" spans="1:5">
      <c r="A855" s="258" t="s">
        <v>1336</v>
      </c>
      <c r="B855" s="259">
        <v>2</v>
      </c>
      <c r="C855" s="259"/>
      <c r="D855" s="259">
        <v>1</v>
      </c>
      <c r="E855" s="259">
        <v>3</v>
      </c>
    </row>
    <row r="856" spans="1:5">
      <c r="A856" s="258" t="s">
        <v>1337</v>
      </c>
      <c r="B856" s="259">
        <v>18</v>
      </c>
      <c r="C856" s="259">
        <v>19</v>
      </c>
      <c r="D856" s="259">
        <v>20</v>
      </c>
      <c r="E856" s="259">
        <v>57</v>
      </c>
    </row>
    <row r="857" spans="1:5">
      <c r="A857" s="258" t="s">
        <v>1338</v>
      </c>
      <c r="B857" s="259">
        <v>4</v>
      </c>
      <c r="C857" s="259">
        <v>3</v>
      </c>
      <c r="D857" s="259">
        <v>3</v>
      </c>
      <c r="E857" s="259">
        <v>10</v>
      </c>
    </row>
    <row r="858" spans="1:5">
      <c r="A858" s="258" t="s">
        <v>1339</v>
      </c>
      <c r="B858" s="259">
        <v>3</v>
      </c>
      <c r="C858" s="259"/>
      <c r="D858" s="259">
        <v>3</v>
      </c>
      <c r="E858" s="259">
        <v>6</v>
      </c>
    </row>
    <row r="859" spans="1:5">
      <c r="A859" s="258" t="s">
        <v>1340</v>
      </c>
      <c r="B859" s="259">
        <v>5</v>
      </c>
      <c r="C859" s="259">
        <v>6</v>
      </c>
      <c r="D859" s="259">
        <v>5</v>
      </c>
      <c r="E859" s="259">
        <v>16</v>
      </c>
    </row>
    <row r="860" spans="1:5">
      <c r="A860" s="258" t="s">
        <v>1341</v>
      </c>
      <c r="B860" s="259">
        <v>1</v>
      </c>
      <c r="C860" s="259">
        <v>1</v>
      </c>
      <c r="D860" s="259">
        <v>2</v>
      </c>
      <c r="E860" s="259">
        <v>4</v>
      </c>
    </row>
    <row r="861" spans="1:5">
      <c r="A861" s="258" t="s">
        <v>1342</v>
      </c>
      <c r="B861" s="259">
        <v>2</v>
      </c>
      <c r="C861" s="259"/>
      <c r="D861" s="259">
        <v>2</v>
      </c>
      <c r="E861" s="259">
        <v>4</v>
      </c>
    </row>
    <row r="862" spans="1:5">
      <c r="A862" s="258" t="s">
        <v>1343</v>
      </c>
      <c r="B862" s="259">
        <v>2</v>
      </c>
      <c r="C862" s="259">
        <v>1</v>
      </c>
      <c r="D862" s="259">
        <v>1</v>
      </c>
      <c r="E862" s="259">
        <v>4</v>
      </c>
    </row>
    <row r="863" spans="1:5">
      <c r="A863" s="258" t="s">
        <v>1344</v>
      </c>
      <c r="B863" s="259">
        <v>12</v>
      </c>
      <c r="C863" s="259">
        <v>4</v>
      </c>
      <c r="D863" s="259">
        <v>7</v>
      </c>
      <c r="E863" s="259">
        <v>23</v>
      </c>
    </row>
    <row r="864" spans="1:5">
      <c r="A864" s="258" t="s">
        <v>1345</v>
      </c>
      <c r="B864" s="259">
        <v>11</v>
      </c>
      <c r="C864" s="259">
        <v>4</v>
      </c>
      <c r="D864" s="259">
        <v>3</v>
      </c>
      <c r="E864" s="259">
        <v>18</v>
      </c>
    </row>
    <row r="865" spans="1:5">
      <c r="A865" s="258" t="s">
        <v>1346</v>
      </c>
      <c r="B865" s="259">
        <v>2</v>
      </c>
      <c r="C865" s="259">
        <v>6</v>
      </c>
      <c r="D865" s="259">
        <v>1</v>
      </c>
      <c r="E865" s="259">
        <v>9</v>
      </c>
    </row>
    <row r="866" spans="1:5">
      <c r="A866" s="258" t="s">
        <v>1347</v>
      </c>
      <c r="B866" s="259">
        <v>12</v>
      </c>
      <c r="C866" s="259">
        <v>2</v>
      </c>
      <c r="D866" s="259">
        <v>1</v>
      </c>
      <c r="E866" s="259">
        <v>15</v>
      </c>
    </row>
    <row r="867" spans="1:5">
      <c r="A867" s="258" t="s">
        <v>1348</v>
      </c>
      <c r="B867" s="259">
        <v>4</v>
      </c>
      <c r="C867" s="259">
        <v>2</v>
      </c>
      <c r="D867" s="259">
        <v>5</v>
      </c>
      <c r="E867" s="259">
        <v>11</v>
      </c>
    </row>
    <row r="868" spans="1:5">
      <c r="A868" s="258" t="s">
        <v>1349</v>
      </c>
      <c r="B868" s="259">
        <v>12</v>
      </c>
      <c r="C868" s="259">
        <v>3</v>
      </c>
      <c r="D868" s="259">
        <v>7</v>
      </c>
      <c r="E868" s="259">
        <v>22</v>
      </c>
    </row>
    <row r="869" spans="1:5">
      <c r="A869" s="258" t="s">
        <v>1350</v>
      </c>
      <c r="B869" s="259">
        <v>5</v>
      </c>
      <c r="C869" s="259"/>
      <c r="D869" s="259">
        <v>1</v>
      </c>
      <c r="E869" s="259">
        <v>6</v>
      </c>
    </row>
    <row r="870" spans="1:5">
      <c r="A870" s="258" t="s">
        <v>1351</v>
      </c>
      <c r="B870" s="259">
        <v>3</v>
      </c>
      <c r="C870" s="259"/>
      <c r="D870" s="259">
        <v>1</v>
      </c>
      <c r="E870" s="259">
        <v>4</v>
      </c>
    </row>
    <row r="871" spans="1:5">
      <c r="A871" s="258" t="s">
        <v>1352</v>
      </c>
      <c r="B871" s="259">
        <v>5</v>
      </c>
      <c r="C871" s="259">
        <v>4</v>
      </c>
      <c r="D871" s="259">
        <v>70</v>
      </c>
      <c r="E871" s="259">
        <v>79</v>
      </c>
    </row>
    <row r="872" spans="1:5">
      <c r="A872" s="258" t="s">
        <v>1353</v>
      </c>
      <c r="B872" s="259">
        <v>1</v>
      </c>
      <c r="C872" s="259">
        <v>3</v>
      </c>
      <c r="D872" s="259">
        <v>6</v>
      </c>
      <c r="E872" s="259">
        <v>10</v>
      </c>
    </row>
    <row r="873" spans="1:5">
      <c r="A873" s="258" t="s">
        <v>1354</v>
      </c>
      <c r="B873" s="259">
        <v>9</v>
      </c>
      <c r="C873" s="259"/>
      <c r="D873" s="259">
        <v>46</v>
      </c>
      <c r="E873" s="259">
        <v>55</v>
      </c>
    </row>
    <row r="874" spans="1:5">
      <c r="A874" s="258" t="s">
        <v>1355</v>
      </c>
      <c r="B874" s="259">
        <v>3</v>
      </c>
      <c r="C874" s="259">
        <v>1</v>
      </c>
      <c r="D874" s="259">
        <v>3</v>
      </c>
      <c r="E874" s="259">
        <v>7</v>
      </c>
    </row>
    <row r="875" spans="1:5">
      <c r="A875" s="258" t="s">
        <v>1356</v>
      </c>
      <c r="B875" s="259">
        <v>6</v>
      </c>
      <c r="C875" s="259">
        <v>1</v>
      </c>
      <c r="D875" s="259">
        <v>5</v>
      </c>
      <c r="E875" s="259">
        <v>12</v>
      </c>
    </row>
    <row r="876" spans="1:5">
      <c r="A876" s="258" t="s">
        <v>1357</v>
      </c>
      <c r="B876" s="259">
        <v>3</v>
      </c>
      <c r="C876" s="259"/>
      <c r="D876" s="259">
        <v>5</v>
      </c>
      <c r="E876" s="259">
        <v>8</v>
      </c>
    </row>
    <row r="877" spans="1:5">
      <c r="A877" s="258" t="s">
        <v>1358</v>
      </c>
      <c r="B877" s="259">
        <v>12</v>
      </c>
      <c r="C877" s="259">
        <v>1</v>
      </c>
      <c r="D877" s="259">
        <v>5</v>
      </c>
      <c r="E877" s="259">
        <v>18</v>
      </c>
    </row>
    <row r="878" spans="1:5">
      <c r="A878" s="258" t="s">
        <v>1359</v>
      </c>
      <c r="B878" s="259">
        <v>9</v>
      </c>
      <c r="C878" s="259">
        <v>4</v>
      </c>
      <c r="D878" s="259">
        <v>45</v>
      </c>
      <c r="E878" s="259">
        <v>58</v>
      </c>
    </row>
    <row r="879" spans="1:5">
      <c r="A879" s="258" t="s">
        <v>1360</v>
      </c>
      <c r="B879" s="259">
        <v>7</v>
      </c>
      <c r="C879" s="259">
        <v>2</v>
      </c>
      <c r="D879" s="259">
        <v>44</v>
      </c>
      <c r="E879" s="259">
        <v>53</v>
      </c>
    </row>
    <row r="880" spans="1:5">
      <c r="A880" s="258" t="s">
        <v>1361</v>
      </c>
      <c r="B880" s="259">
        <v>3</v>
      </c>
      <c r="C880" s="259">
        <v>3</v>
      </c>
      <c r="D880" s="259">
        <v>5</v>
      </c>
      <c r="E880" s="259">
        <v>11</v>
      </c>
    </row>
    <row r="881" spans="1:5">
      <c r="A881" s="258" t="s">
        <v>1362</v>
      </c>
      <c r="B881" s="259">
        <v>15</v>
      </c>
      <c r="C881" s="259">
        <v>2</v>
      </c>
      <c r="D881" s="259">
        <v>3</v>
      </c>
      <c r="E881" s="259">
        <v>20</v>
      </c>
    </row>
    <row r="882" spans="1:5">
      <c r="A882" s="258" t="s">
        <v>1363</v>
      </c>
      <c r="B882" s="259">
        <v>2</v>
      </c>
      <c r="C882" s="259"/>
      <c r="D882" s="259">
        <v>2</v>
      </c>
      <c r="E882" s="259">
        <v>4</v>
      </c>
    </row>
    <row r="883" spans="1:5">
      <c r="A883" s="258" t="s">
        <v>1364</v>
      </c>
      <c r="B883" s="259">
        <v>7</v>
      </c>
      <c r="C883" s="259"/>
      <c r="D883" s="259">
        <v>3</v>
      </c>
      <c r="E883" s="259">
        <v>10</v>
      </c>
    </row>
    <row r="884" spans="1:5">
      <c r="A884" s="258" t="s">
        <v>1365</v>
      </c>
      <c r="B884" s="259">
        <v>1</v>
      </c>
      <c r="C884" s="259"/>
      <c r="D884" s="259"/>
      <c r="E884" s="259">
        <v>1</v>
      </c>
    </row>
    <row r="885" spans="1:5">
      <c r="A885" s="258" t="s">
        <v>1366</v>
      </c>
      <c r="B885" s="259">
        <v>11</v>
      </c>
      <c r="C885" s="259">
        <v>2</v>
      </c>
      <c r="D885" s="259">
        <v>4</v>
      </c>
      <c r="E885" s="259">
        <v>17</v>
      </c>
    </row>
    <row r="886" spans="1:5">
      <c r="A886" s="258" t="s">
        <v>1367</v>
      </c>
      <c r="B886" s="259">
        <v>2</v>
      </c>
      <c r="C886" s="259">
        <v>3</v>
      </c>
      <c r="D886" s="259">
        <v>2</v>
      </c>
      <c r="E886" s="259">
        <v>7</v>
      </c>
    </row>
    <row r="887" spans="1:5">
      <c r="A887" s="258" t="s">
        <v>1368</v>
      </c>
      <c r="B887" s="259">
        <v>11</v>
      </c>
      <c r="C887" s="259">
        <v>4</v>
      </c>
      <c r="D887" s="259">
        <v>5</v>
      </c>
      <c r="E887" s="259">
        <v>20</v>
      </c>
    </row>
    <row r="888" spans="1:5">
      <c r="A888" s="258" t="s">
        <v>1369</v>
      </c>
      <c r="B888" s="259">
        <v>5</v>
      </c>
      <c r="C888" s="259">
        <v>7</v>
      </c>
      <c r="D888" s="259">
        <v>5</v>
      </c>
      <c r="E888" s="259">
        <v>17</v>
      </c>
    </row>
    <row r="889" spans="1:5">
      <c r="A889" s="258" t="s">
        <v>1370</v>
      </c>
      <c r="B889" s="259">
        <v>2</v>
      </c>
      <c r="C889" s="259">
        <v>1</v>
      </c>
      <c r="D889" s="259"/>
      <c r="E889" s="259">
        <v>3</v>
      </c>
    </row>
    <row r="890" spans="1:5">
      <c r="A890" s="258" t="s">
        <v>1371</v>
      </c>
      <c r="B890" s="259">
        <v>3</v>
      </c>
      <c r="C890" s="259">
        <v>2</v>
      </c>
      <c r="D890" s="259">
        <v>1</v>
      </c>
      <c r="E890" s="259">
        <v>6</v>
      </c>
    </row>
    <row r="891" spans="1:5">
      <c r="A891" s="258" t="s">
        <v>1372</v>
      </c>
      <c r="B891" s="259">
        <v>5</v>
      </c>
      <c r="C891" s="259"/>
      <c r="D891" s="259">
        <v>4</v>
      </c>
      <c r="E891" s="259">
        <v>9</v>
      </c>
    </row>
    <row r="892" spans="1:5">
      <c r="A892" s="258" t="s">
        <v>1373</v>
      </c>
      <c r="B892" s="259">
        <v>2</v>
      </c>
      <c r="C892" s="259"/>
      <c r="D892" s="259">
        <v>2</v>
      </c>
      <c r="E892" s="259">
        <v>4</v>
      </c>
    </row>
    <row r="893" spans="1:5">
      <c r="A893" s="258" t="s">
        <v>1374</v>
      </c>
      <c r="B893" s="259">
        <v>3</v>
      </c>
      <c r="C893" s="259">
        <v>2</v>
      </c>
      <c r="D893" s="259">
        <v>2</v>
      </c>
      <c r="E893" s="259">
        <v>7</v>
      </c>
    </row>
    <row r="894" spans="1:5">
      <c r="A894" s="258" t="s">
        <v>1375</v>
      </c>
      <c r="B894" s="259">
        <v>3</v>
      </c>
      <c r="C894" s="259">
        <v>2</v>
      </c>
      <c r="D894" s="259">
        <v>10</v>
      </c>
      <c r="E894" s="259">
        <v>15</v>
      </c>
    </row>
    <row r="895" spans="1:5">
      <c r="A895" s="258" t="s">
        <v>1376</v>
      </c>
      <c r="B895" s="259">
        <v>9</v>
      </c>
      <c r="C895" s="259">
        <v>2</v>
      </c>
      <c r="D895" s="259">
        <v>11</v>
      </c>
      <c r="E895" s="259">
        <v>22</v>
      </c>
    </row>
    <row r="896" spans="1:5">
      <c r="A896" s="258" t="s">
        <v>1377</v>
      </c>
      <c r="B896" s="259">
        <v>6</v>
      </c>
      <c r="C896" s="259">
        <v>2</v>
      </c>
      <c r="D896" s="259">
        <v>3</v>
      </c>
      <c r="E896" s="259">
        <v>11</v>
      </c>
    </row>
    <row r="897" spans="1:5">
      <c r="A897" s="258" t="s">
        <v>1378</v>
      </c>
      <c r="B897" s="259">
        <v>4</v>
      </c>
      <c r="C897" s="259">
        <v>1</v>
      </c>
      <c r="D897" s="259">
        <v>3</v>
      </c>
      <c r="E897" s="259">
        <v>8</v>
      </c>
    </row>
    <row r="898" spans="1:5">
      <c r="A898" s="258" t="s">
        <v>1379</v>
      </c>
      <c r="B898" s="259">
        <v>4</v>
      </c>
      <c r="C898" s="259"/>
      <c r="D898" s="259">
        <v>1</v>
      </c>
      <c r="E898" s="259">
        <v>5</v>
      </c>
    </row>
    <row r="899" spans="1:5">
      <c r="A899" s="258" t="s">
        <v>1380</v>
      </c>
      <c r="B899" s="259">
        <v>3</v>
      </c>
      <c r="C899" s="259"/>
      <c r="D899" s="259">
        <v>2</v>
      </c>
      <c r="E899" s="259">
        <v>5</v>
      </c>
    </row>
    <row r="900" spans="1:5">
      <c r="A900" s="258" t="s">
        <v>1381</v>
      </c>
      <c r="B900" s="259">
        <v>7</v>
      </c>
      <c r="C900" s="259">
        <v>1</v>
      </c>
      <c r="D900" s="259">
        <v>2</v>
      </c>
      <c r="E900" s="259">
        <v>10</v>
      </c>
    </row>
    <row r="901" spans="1:5">
      <c r="A901" s="258" t="s">
        <v>1382</v>
      </c>
      <c r="B901" s="259"/>
      <c r="C901" s="259">
        <v>1</v>
      </c>
      <c r="D901" s="259">
        <v>2</v>
      </c>
      <c r="E901" s="259">
        <v>3</v>
      </c>
    </row>
    <row r="902" spans="1:5">
      <c r="A902" s="258" t="s">
        <v>1383</v>
      </c>
      <c r="B902" s="259">
        <v>4</v>
      </c>
      <c r="C902" s="259">
        <v>1</v>
      </c>
      <c r="D902" s="259">
        <v>1</v>
      </c>
      <c r="E902" s="259">
        <v>6</v>
      </c>
    </row>
    <row r="903" spans="1:5">
      <c r="A903" s="258" t="s">
        <v>1384</v>
      </c>
      <c r="B903" s="259">
        <v>3</v>
      </c>
      <c r="C903" s="259">
        <v>3</v>
      </c>
      <c r="D903" s="259">
        <v>1</v>
      </c>
      <c r="E903" s="259">
        <v>7</v>
      </c>
    </row>
    <row r="904" spans="1:5">
      <c r="A904" s="258" t="s">
        <v>1385</v>
      </c>
      <c r="B904" s="259">
        <v>6</v>
      </c>
      <c r="C904" s="259"/>
      <c r="D904" s="259">
        <v>1</v>
      </c>
      <c r="E904" s="259">
        <v>7</v>
      </c>
    </row>
    <row r="905" spans="1:5">
      <c r="A905" s="258" t="s">
        <v>1386</v>
      </c>
      <c r="B905" s="259">
        <v>3</v>
      </c>
      <c r="C905" s="259">
        <v>2</v>
      </c>
      <c r="D905" s="259">
        <v>4</v>
      </c>
      <c r="E905" s="259">
        <v>9</v>
      </c>
    </row>
    <row r="906" spans="1:5">
      <c r="A906" s="258" t="s">
        <v>1387</v>
      </c>
      <c r="B906" s="259">
        <v>10</v>
      </c>
      <c r="C906" s="259">
        <v>1</v>
      </c>
      <c r="D906" s="259">
        <v>8</v>
      </c>
      <c r="E906" s="259">
        <v>19</v>
      </c>
    </row>
    <row r="907" spans="1:5">
      <c r="A907" s="258" t="s">
        <v>1388</v>
      </c>
      <c r="B907" s="259">
        <v>4</v>
      </c>
      <c r="C907" s="259">
        <v>1</v>
      </c>
      <c r="D907" s="259">
        <v>3</v>
      </c>
      <c r="E907" s="259">
        <v>8</v>
      </c>
    </row>
    <row r="908" spans="1:5">
      <c r="A908" s="258" t="s">
        <v>1389</v>
      </c>
      <c r="B908" s="259">
        <v>4</v>
      </c>
      <c r="C908" s="259">
        <v>1</v>
      </c>
      <c r="D908" s="259">
        <v>2</v>
      </c>
      <c r="E908" s="259">
        <v>7</v>
      </c>
    </row>
    <row r="909" spans="1:5">
      <c r="A909" s="258" t="s">
        <v>1390</v>
      </c>
      <c r="B909" s="259">
        <v>9</v>
      </c>
      <c r="C909" s="259">
        <v>1</v>
      </c>
      <c r="D909" s="259">
        <v>4</v>
      </c>
      <c r="E909" s="259">
        <v>14</v>
      </c>
    </row>
    <row r="910" spans="1:5">
      <c r="A910" s="258" t="s">
        <v>1391</v>
      </c>
      <c r="B910" s="259">
        <v>4</v>
      </c>
      <c r="C910" s="259"/>
      <c r="D910" s="259">
        <v>2</v>
      </c>
      <c r="E910" s="259">
        <v>6</v>
      </c>
    </row>
    <row r="911" spans="1:5">
      <c r="A911" s="258" t="s">
        <v>1392</v>
      </c>
      <c r="B911" s="259">
        <v>18</v>
      </c>
      <c r="C911" s="259">
        <v>1</v>
      </c>
      <c r="D911" s="259">
        <v>6</v>
      </c>
      <c r="E911" s="259">
        <v>25</v>
      </c>
    </row>
    <row r="912" spans="1:5">
      <c r="A912" s="258" t="s">
        <v>1393</v>
      </c>
      <c r="B912" s="259">
        <v>5</v>
      </c>
      <c r="C912" s="259"/>
      <c r="D912" s="259"/>
      <c r="E912" s="259">
        <v>5</v>
      </c>
    </row>
    <row r="913" spans="1:5">
      <c r="A913" s="258" t="s">
        <v>1394</v>
      </c>
      <c r="B913" s="259">
        <v>9</v>
      </c>
      <c r="C913" s="259">
        <v>3</v>
      </c>
      <c r="D913" s="259">
        <v>5</v>
      </c>
      <c r="E913" s="259">
        <v>17</v>
      </c>
    </row>
    <row r="914" spans="1:5">
      <c r="A914" s="258" t="s">
        <v>1395</v>
      </c>
      <c r="B914" s="259">
        <v>11</v>
      </c>
      <c r="C914" s="259">
        <v>2</v>
      </c>
      <c r="D914" s="259">
        <v>5</v>
      </c>
      <c r="E914" s="259">
        <v>18</v>
      </c>
    </row>
    <row r="915" spans="1:5">
      <c r="A915" s="258" t="s">
        <v>1396</v>
      </c>
      <c r="B915" s="259">
        <v>2</v>
      </c>
      <c r="C915" s="259">
        <v>1</v>
      </c>
      <c r="D915" s="259">
        <v>1</v>
      </c>
      <c r="E915" s="259">
        <v>4</v>
      </c>
    </row>
    <row r="916" spans="1:5">
      <c r="A916" s="258" t="s">
        <v>1397</v>
      </c>
      <c r="B916" s="259">
        <v>3</v>
      </c>
      <c r="C916" s="259"/>
      <c r="D916" s="259">
        <v>1</v>
      </c>
      <c r="E916" s="259">
        <v>4</v>
      </c>
    </row>
    <row r="917" spans="1:5">
      <c r="A917" s="258" t="s">
        <v>1398</v>
      </c>
      <c r="B917" s="259">
        <v>4</v>
      </c>
      <c r="C917" s="259">
        <v>42</v>
      </c>
      <c r="D917" s="259">
        <v>1</v>
      </c>
      <c r="E917" s="259">
        <v>47</v>
      </c>
    </row>
    <row r="918" spans="1:5">
      <c r="A918" s="258" t="s">
        <v>1399</v>
      </c>
      <c r="B918" s="259">
        <v>15</v>
      </c>
      <c r="C918" s="259">
        <v>13</v>
      </c>
      <c r="D918" s="259">
        <v>20</v>
      </c>
      <c r="E918" s="259">
        <v>48</v>
      </c>
    </row>
    <row r="919" spans="1:5">
      <c r="A919" s="258" t="s">
        <v>1400</v>
      </c>
      <c r="B919" s="259">
        <v>8</v>
      </c>
      <c r="C919" s="259">
        <v>5</v>
      </c>
      <c r="D919" s="259">
        <v>13</v>
      </c>
      <c r="E919" s="259">
        <v>26</v>
      </c>
    </row>
    <row r="920" spans="1:5">
      <c r="A920" s="258" t="s">
        <v>1401</v>
      </c>
      <c r="B920" s="259">
        <v>9</v>
      </c>
      <c r="C920" s="259">
        <v>1</v>
      </c>
      <c r="D920" s="259">
        <v>1</v>
      </c>
      <c r="E920" s="259">
        <v>11</v>
      </c>
    </row>
    <row r="921" spans="1:5">
      <c r="A921" s="258" t="s">
        <v>1402</v>
      </c>
      <c r="B921" s="259">
        <v>4</v>
      </c>
      <c r="C921" s="259"/>
      <c r="D921" s="259">
        <v>3</v>
      </c>
      <c r="E921" s="259">
        <v>7</v>
      </c>
    </row>
    <row r="922" spans="1:5">
      <c r="A922" s="258" t="s">
        <v>1403</v>
      </c>
      <c r="B922" s="259">
        <v>3</v>
      </c>
      <c r="C922" s="259">
        <v>3</v>
      </c>
      <c r="D922" s="259">
        <v>2</v>
      </c>
      <c r="E922" s="259">
        <v>8</v>
      </c>
    </row>
    <row r="923" spans="1:5">
      <c r="A923" s="258" t="s">
        <v>1404</v>
      </c>
      <c r="B923" s="259">
        <v>1</v>
      </c>
      <c r="C923" s="259">
        <v>1</v>
      </c>
      <c r="D923" s="259">
        <v>6</v>
      </c>
      <c r="E923" s="259">
        <v>8</v>
      </c>
    </row>
    <row r="924" spans="1:5">
      <c r="A924" s="258" t="s">
        <v>1405</v>
      </c>
      <c r="B924" s="259">
        <v>2</v>
      </c>
      <c r="C924" s="259">
        <v>5</v>
      </c>
      <c r="D924" s="259">
        <v>1</v>
      </c>
      <c r="E924" s="259">
        <v>8</v>
      </c>
    </row>
    <row r="925" spans="1:5">
      <c r="A925" s="258" t="s">
        <v>1406</v>
      </c>
      <c r="B925" s="259">
        <v>2</v>
      </c>
      <c r="C925" s="259"/>
      <c r="D925" s="259"/>
      <c r="E925" s="259">
        <v>2</v>
      </c>
    </row>
    <row r="926" spans="1:5">
      <c r="A926" s="258" t="s">
        <v>1407</v>
      </c>
      <c r="B926" s="259">
        <v>6</v>
      </c>
      <c r="C926" s="259">
        <v>1</v>
      </c>
      <c r="D926" s="259">
        <v>1</v>
      </c>
      <c r="E926" s="259">
        <v>8</v>
      </c>
    </row>
    <row r="927" spans="1:5">
      <c r="A927" s="258" t="s">
        <v>1408</v>
      </c>
      <c r="B927" s="259">
        <v>3</v>
      </c>
      <c r="C927" s="259"/>
      <c r="D927" s="259"/>
      <c r="E927" s="259">
        <v>3</v>
      </c>
    </row>
    <row r="928" spans="1:5">
      <c r="A928" s="258" t="s">
        <v>1409</v>
      </c>
      <c r="B928" s="259">
        <v>5</v>
      </c>
      <c r="C928" s="259"/>
      <c r="D928" s="259">
        <v>1</v>
      </c>
      <c r="E928" s="259">
        <v>6</v>
      </c>
    </row>
    <row r="929" spans="1:5">
      <c r="A929" s="258" t="s">
        <v>1410</v>
      </c>
      <c r="B929" s="259">
        <v>3</v>
      </c>
      <c r="C929" s="259"/>
      <c r="D929" s="259"/>
      <c r="E929" s="259">
        <v>3</v>
      </c>
    </row>
    <row r="930" spans="1:5">
      <c r="A930" s="258" t="s">
        <v>1411</v>
      </c>
      <c r="B930" s="259">
        <v>1</v>
      </c>
      <c r="C930" s="259"/>
      <c r="D930" s="259"/>
      <c r="E930" s="259">
        <v>1</v>
      </c>
    </row>
    <row r="931" spans="1:5">
      <c r="A931" s="258" t="s">
        <v>1412</v>
      </c>
      <c r="B931" s="259">
        <v>1</v>
      </c>
      <c r="C931" s="259">
        <v>4</v>
      </c>
      <c r="D931" s="259">
        <v>1</v>
      </c>
      <c r="E931" s="259">
        <v>6</v>
      </c>
    </row>
    <row r="932" spans="1:5">
      <c r="A932" s="258" t="s">
        <v>1413</v>
      </c>
      <c r="B932" s="259">
        <v>4</v>
      </c>
      <c r="C932" s="259"/>
      <c r="D932" s="259"/>
      <c r="E932" s="259">
        <v>4</v>
      </c>
    </row>
    <row r="933" spans="1:5">
      <c r="A933" s="258" t="s">
        <v>1414</v>
      </c>
      <c r="B933" s="259">
        <v>3</v>
      </c>
      <c r="C933" s="259">
        <v>2</v>
      </c>
      <c r="D933" s="259">
        <v>1</v>
      </c>
      <c r="E933" s="259">
        <v>6</v>
      </c>
    </row>
    <row r="934" spans="1:5">
      <c r="A934" s="258" t="s">
        <v>1415</v>
      </c>
      <c r="B934" s="259">
        <v>1</v>
      </c>
      <c r="C934" s="259"/>
      <c r="D934" s="259"/>
      <c r="E934" s="259">
        <v>1</v>
      </c>
    </row>
    <row r="935" spans="1:5">
      <c r="A935" s="258" t="s">
        <v>1416</v>
      </c>
      <c r="B935" s="259">
        <v>2</v>
      </c>
      <c r="C935" s="259">
        <v>1</v>
      </c>
      <c r="D935" s="259">
        <v>3</v>
      </c>
      <c r="E935" s="259">
        <v>6</v>
      </c>
    </row>
    <row r="936" spans="1:5">
      <c r="A936" s="258" t="s">
        <v>1417</v>
      </c>
      <c r="B936" s="259">
        <v>7</v>
      </c>
      <c r="C936" s="259">
        <v>7</v>
      </c>
      <c r="D936" s="259">
        <v>3</v>
      </c>
      <c r="E936" s="259">
        <v>17</v>
      </c>
    </row>
    <row r="937" spans="1:5">
      <c r="A937" s="258" t="s">
        <v>1418</v>
      </c>
      <c r="B937" s="259">
        <v>11</v>
      </c>
      <c r="C937" s="259">
        <v>1</v>
      </c>
      <c r="D937" s="259"/>
      <c r="E937" s="259">
        <v>12</v>
      </c>
    </row>
    <row r="938" spans="1:5">
      <c r="A938" s="258" t="s">
        <v>1419</v>
      </c>
      <c r="B938" s="259">
        <v>6</v>
      </c>
      <c r="C938" s="259"/>
      <c r="D938" s="259"/>
      <c r="E938" s="259">
        <v>6</v>
      </c>
    </row>
    <row r="939" spans="1:5">
      <c r="A939" s="258" t="s">
        <v>1420</v>
      </c>
      <c r="B939" s="259">
        <v>2</v>
      </c>
      <c r="C939" s="259">
        <v>1</v>
      </c>
      <c r="D939" s="259"/>
      <c r="E939" s="259">
        <v>3</v>
      </c>
    </row>
    <row r="940" spans="1:5">
      <c r="A940" s="258" t="s">
        <v>1421</v>
      </c>
      <c r="B940" s="259"/>
      <c r="C940" s="259">
        <v>3</v>
      </c>
      <c r="D940" s="259">
        <v>1</v>
      </c>
      <c r="E940" s="259">
        <v>4</v>
      </c>
    </row>
    <row r="941" spans="1:5">
      <c r="A941" s="258" t="s">
        <v>1422</v>
      </c>
      <c r="B941" s="259">
        <v>4</v>
      </c>
      <c r="C941" s="259">
        <v>3</v>
      </c>
      <c r="D941" s="259"/>
      <c r="E941" s="259">
        <v>7</v>
      </c>
    </row>
    <row r="942" spans="1:5">
      <c r="A942" s="258" t="s">
        <v>1423</v>
      </c>
      <c r="B942" s="259">
        <v>7</v>
      </c>
      <c r="C942" s="259">
        <v>1</v>
      </c>
      <c r="D942" s="259">
        <v>5</v>
      </c>
      <c r="E942" s="259">
        <v>13</v>
      </c>
    </row>
    <row r="943" spans="1:5">
      <c r="A943" s="258" t="s">
        <v>1424</v>
      </c>
      <c r="B943" s="259">
        <v>10</v>
      </c>
      <c r="C943" s="259">
        <v>3</v>
      </c>
      <c r="D943" s="259">
        <v>2</v>
      </c>
      <c r="E943" s="259">
        <v>15</v>
      </c>
    </row>
    <row r="944" spans="1:5">
      <c r="A944" s="258" t="s">
        <v>1425</v>
      </c>
      <c r="B944" s="259">
        <v>4</v>
      </c>
      <c r="C944" s="259">
        <v>4</v>
      </c>
      <c r="D944" s="259">
        <v>7</v>
      </c>
      <c r="E944" s="259">
        <v>15</v>
      </c>
    </row>
    <row r="945" spans="1:5">
      <c r="A945" s="258" t="s">
        <v>1426</v>
      </c>
      <c r="B945" s="259">
        <v>2</v>
      </c>
      <c r="C945" s="259">
        <v>6</v>
      </c>
      <c r="D945" s="259">
        <v>1</v>
      </c>
      <c r="E945" s="259">
        <v>9</v>
      </c>
    </row>
    <row r="946" spans="1:5">
      <c r="A946" s="258" t="s">
        <v>1427</v>
      </c>
      <c r="B946" s="259">
        <v>4</v>
      </c>
      <c r="C946" s="259">
        <v>2</v>
      </c>
      <c r="D946" s="259"/>
      <c r="E946" s="259">
        <v>6</v>
      </c>
    </row>
    <row r="947" spans="1:5">
      <c r="A947" s="258" t="s">
        <v>1428</v>
      </c>
      <c r="B947" s="259">
        <v>1</v>
      </c>
      <c r="C947" s="259">
        <v>3</v>
      </c>
      <c r="D947" s="259">
        <v>12</v>
      </c>
      <c r="E947" s="259">
        <v>16</v>
      </c>
    </row>
    <row r="948" spans="1:5">
      <c r="A948" s="258" t="s">
        <v>1429</v>
      </c>
      <c r="B948" s="259">
        <v>2</v>
      </c>
      <c r="C948" s="259">
        <v>1</v>
      </c>
      <c r="D948" s="259"/>
      <c r="E948" s="259">
        <v>3</v>
      </c>
    </row>
    <row r="949" spans="1:5">
      <c r="A949" s="258" t="s">
        <v>1430</v>
      </c>
      <c r="B949" s="259">
        <v>3</v>
      </c>
      <c r="C949" s="259">
        <v>1</v>
      </c>
      <c r="D949" s="259">
        <v>18</v>
      </c>
      <c r="E949" s="259">
        <v>22</v>
      </c>
    </row>
    <row r="950" spans="1:5">
      <c r="A950" s="258" t="s">
        <v>1431</v>
      </c>
      <c r="B950" s="259">
        <v>48</v>
      </c>
      <c r="C950" s="259"/>
      <c r="D950" s="259"/>
      <c r="E950" s="259">
        <v>48</v>
      </c>
    </row>
    <row r="951" spans="1:5">
      <c r="A951" s="258" t="s">
        <v>1432</v>
      </c>
      <c r="B951" s="259">
        <v>7</v>
      </c>
      <c r="C951" s="259"/>
      <c r="D951" s="259">
        <v>8</v>
      </c>
      <c r="E951" s="259">
        <v>15</v>
      </c>
    </row>
    <row r="952" spans="1:5">
      <c r="A952" s="258" t="s">
        <v>1433</v>
      </c>
      <c r="B952" s="259">
        <v>3</v>
      </c>
      <c r="C952" s="259"/>
      <c r="D952" s="259">
        <v>1</v>
      </c>
      <c r="E952" s="259">
        <v>4</v>
      </c>
    </row>
    <row r="953" spans="1:5">
      <c r="A953" s="258" t="s">
        <v>1434</v>
      </c>
      <c r="B953" s="259">
        <v>3</v>
      </c>
      <c r="C953" s="259"/>
      <c r="D953" s="259">
        <v>18</v>
      </c>
      <c r="E953" s="259">
        <v>21</v>
      </c>
    </row>
    <row r="954" spans="1:5">
      <c r="A954" s="258" t="s">
        <v>1435</v>
      </c>
      <c r="B954" s="259">
        <v>4</v>
      </c>
      <c r="C954" s="259"/>
      <c r="D954" s="259"/>
      <c r="E954" s="259">
        <v>4</v>
      </c>
    </row>
    <row r="955" spans="1:5">
      <c r="A955" s="258" t="s">
        <v>1436</v>
      </c>
      <c r="B955" s="259">
        <v>1</v>
      </c>
      <c r="C955" s="259"/>
      <c r="D955" s="259"/>
      <c r="E955" s="259">
        <v>1</v>
      </c>
    </row>
    <row r="956" spans="1:5">
      <c r="A956" s="258" t="s">
        <v>1437</v>
      </c>
      <c r="B956" s="259"/>
      <c r="C956" s="259"/>
      <c r="D956" s="259">
        <v>45</v>
      </c>
      <c r="E956" s="259">
        <v>45</v>
      </c>
    </row>
    <row r="957" spans="1:5">
      <c r="A957" s="258" t="s">
        <v>1438</v>
      </c>
      <c r="B957" s="259"/>
      <c r="C957" s="259">
        <v>1</v>
      </c>
      <c r="D957" s="259">
        <v>1</v>
      </c>
      <c r="E957" s="259">
        <v>2</v>
      </c>
    </row>
    <row r="958" spans="1:5">
      <c r="A958" s="258" t="s">
        <v>1439</v>
      </c>
      <c r="B958" s="259">
        <v>1</v>
      </c>
      <c r="C958" s="259"/>
      <c r="D958" s="259">
        <v>3</v>
      </c>
      <c r="E958" s="259">
        <v>4</v>
      </c>
    </row>
    <row r="959" spans="1:5">
      <c r="A959" s="258" t="s">
        <v>1440</v>
      </c>
      <c r="B959" s="259">
        <v>3</v>
      </c>
      <c r="C959" s="259">
        <v>1</v>
      </c>
      <c r="D959" s="259"/>
      <c r="E959" s="259">
        <v>4</v>
      </c>
    </row>
    <row r="960" spans="1:5">
      <c r="A960" s="258" t="s">
        <v>1441</v>
      </c>
      <c r="B960" s="259"/>
      <c r="C960" s="259"/>
      <c r="D960" s="259">
        <v>13</v>
      </c>
      <c r="E960" s="259">
        <v>13</v>
      </c>
    </row>
    <row r="961" spans="1:5">
      <c r="A961" s="258" t="s">
        <v>1442</v>
      </c>
      <c r="B961" s="259">
        <v>2</v>
      </c>
      <c r="C961" s="259"/>
      <c r="D961" s="259"/>
      <c r="E961" s="259">
        <v>2</v>
      </c>
    </row>
    <row r="962" spans="1:5">
      <c r="A962" s="258" t="s">
        <v>1443</v>
      </c>
      <c r="B962" s="259"/>
      <c r="C962" s="259">
        <v>1</v>
      </c>
      <c r="D962" s="259">
        <v>2</v>
      </c>
      <c r="E962" s="259">
        <v>3</v>
      </c>
    </row>
    <row r="963" spans="1:5">
      <c r="A963" s="258" t="s">
        <v>1444</v>
      </c>
      <c r="B963" s="259">
        <v>2</v>
      </c>
      <c r="C963" s="259">
        <v>1</v>
      </c>
      <c r="D963" s="259">
        <v>12</v>
      </c>
      <c r="E963" s="259">
        <v>15</v>
      </c>
    </row>
    <row r="964" spans="1:5">
      <c r="A964" s="258" t="s">
        <v>1445</v>
      </c>
      <c r="B964" s="259"/>
      <c r="C964" s="259"/>
      <c r="D964" s="259">
        <v>2</v>
      </c>
      <c r="E964" s="259">
        <v>2</v>
      </c>
    </row>
    <row r="965" spans="1:5">
      <c r="A965" s="258" t="s">
        <v>1446</v>
      </c>
      <c r="B965" s="259">
        <v>10</v>
      </c>
      <c r="C965" s="259">
        <v>1</v>
      </c>
      <c r="D965" s="259">
        <v>2</v>
      </c>
      <c r="E965" s="259">
        <v>13</v>
      </c>
    </row>
    <row r="966" spans="1:5">
      <c r="A966" s="258" t="s">
        <v>1447</v>
      </c>
      <c r="B966" s="259">
        <v>3</v>
      </c>
      <c r="C966" s="259"/>
      <c r="D966" s="259">
        <v>2</v>
      </c>
      <c r="E966" s="259">
        <v>5</v>
      </c>
    </row>
    <row r="967" spans="1:5">
      <c r="A967" s="258" t="s">
        <v>1448</v>
      </c>
      <c r="B967" s="259">
        <v>2</v>
      </c>
      <c r="C967" s="259"/>
      <c r="D967" s="259">
        <v>1</v>
      </c>
      <c r="E967" s="259">
        <v>3</v>
      </c>
    </row>
    <row r="968" spans="1:5">
      <c r="A968" s="258" t="s">
        <v>1449</v>
      </c>
      <c r="B968" s="259">
        <v>4</v>
      </c>
      <c r="C968" s="259">
        <v>1</v>
      </c>
      <c r="D968" s="259"/>
      <c r="E968" s="259">
        <v>5</v>
      </c>
    </row>
    <row r="969" spans="1:5">
      <c r="A969" s="258" t="s">
        <v>1450</v>
      </c>
      <c r="B969" s="259">
        <v>4</v>
      </c>
      <c r="C969" s="259">
        <v>2</v>
      </c>
      <c r="D969" s="259">
        <v>8</v>
      </c>
      <c r="E969" s="259">
        <v>14</v>
      </c>
    </row>
    <row r="970" spans="1:5">
      <c r="A970" s="258" t="s">
        <v>1451</v>
      </c>
      <c r="B970" s="259">
        <v>3</v>
      </c>
      <c r="C970" s="259">
        <v>1</v>
      </c>
      <c r="D970" s="259">
        <v>3</v>
      </c>
      <c r="E970" s="259">
        <v>7</v>
      </c>
    </row>
    <row r="971" spans="1:5">
      <c r="A971" s="258" t="s">
        <v>1452</v>
      </c>
      <c r="B971" s="259">
        <v>22</v>
      </c>
      <c r="C971" s="259">
        <v>10</v>
      </c>
      <c r="D971" s="259">
        <v>30</v>
      </c>
      <c r="E971" s="259">
        <v>62</v>
      </c>
    </row>
    <row r="972" spans="1:5">
      <c r="A972" s="258" t="s">
        <v>1453</v>
      </c>
      <c r="B972" s="259">
        <v>9</v>
      </c>
      <c r="C972" s="259">
        <v>2</v>
      </c>
      <c r="D972" s="259">
        <v>7</v>
      </c>
      <c r="E972" s="259">
        <v>18</v>
      </c>
    </row>
    <row r="973" spans="1:5">
      <c r="A973" s="258" t="s">
        <v>1454</v>
      </c>
      <c r="B973" s="259">
        <v>3</v>
      </c>
      <c r="C973" s="259"/>
      <c r="D973" s="259">
        <v>2</v>
      </c>
      <c r="E973" s="259">
        <v>5</v>
      </c>
    </row>
    <row r="974" spans="1:5">
      <c r="A974" s="258" t="s">
        <v>1455</v>
      </c>
      <c r="B974" s="259">
        <v>2</v>
      </c>
      <c r="C974" s="259">
        <v>2</v>
      </c>
      <c r="D974" s="259">
        <v>7</v>
      </c>
      <c r="E974" s="259">
        <v>11</v>
      </c>
    </row>
    <row r="975" spans="1:5">
      <c r="A975" s="258" t="s">
        <v>1456</v>
      </c>
      <c r="B975" s="259">
        <v>38</v>
      </c>
      <c r="C975" s="259">
        <v>7</v>
      </c>
      <c r="D975" s="259">
        <v>68</v>
      </c>
      <c r="E975" s="259">
        <v>113</v>
      </c>
    </row>
    <row r="976" spans="1:5">
      <c r="A976" s="258" t="s">
        <v>1457</v>
      </c>
      <c r="B976" s="259">
        <v>123</v>
      </c>
      <c r="C976" s="259">
        <v>1</v>
      </c>
      <c r="D976" s="259">
        <v>1</v>
      </c>
      <c r="E976" s="259">
        <v>125</v>
      </c>
    </row>
    <row r="977" spans="1:5">
      <c r="A977" s="258" t="s">
        <v>1458</v>
      </c>
      <c r="B977" s="259">
        <v>12</v>
      </c>
      <c r="C977" s="259">
        <v>2</v>
      </c>
      <c r="D977" s="259">
        <v>5</v>
      </c>
      <c r="E977" s="259">
        <v>19</v>
      </c>
    </row>
    <row r="978" spans="1:5">
      <c r="A978" s="258" t="s">
        <v>1459</v>
      </c>
      <c r="B978" s="259">
        <v>3</v>
      </c>
      <c r="C978" s="259"/>
      <c r="D978" s="259">
        <v>1</v>
      </c>
      <c r="E978" s="259">
        <v>4</v>
      </c>
    </row>
    <row r="979" spans="1:5">
      <c r="A979" s="258" t="s">
        <v>1460</v>
      </c>
      <c r="B979" s="259">
        <v>7</v>
      </c>
      <c r="C979" s="259">
        <v>3</v>
      </c>
      <c r="D979" s="259">
        <v>2</v>
      </c>
      <c r="E979" s="259">
        <v>12</v>
      </c>
    </row>
    <row r="980" spans="1:5">
      <c r="A980" s="258" t="s">
        <v>1461</v>
      </c>
      <c r="B980" s="259">
        <v>4</v>
      </c>
      <c r="C980" s="259"/>
      <c r="D980" s="259">
        <v>2</v>
      </c>
      <c r="E980" s="259">
        <v>6</v>
      </c>
    </row>
    <row r="981" spans="1:5">
      <c r="A981" s="258" t="s">
        <v>1462</v>
      </c>
      <c r="B981" s="259">
        <v>8</v>
      </c>
      <c r="C981" s="259">
        <v>3</v>
      </c>
      <c r="D981" s="259">
        <v>6</v>
      </c>
      <c r="E981" s="259">
        <v>17</v>
      </c>
    </row>
    <row r="982" spans="1:5">
      <c r="A982" s="258" t="s">
        <v>1463</v>
      </c>
      <c r="B982" s="259">
        <v>9</v>
      </c>
      <c r="C982" s="259">
        <v>1</v>
      </c>
      <c r="D982" s="259">
        <v>3</v>
      </c>
      <c r="E982" s="259">
        <v>13</v>
      </c>
    </row>
    <row r="983" spans="1:5">
      <c r="A983" s="258" t="s">
        <v>1464</v>
      </c>
      <c r="B983" s="259">
        <v>1</v>
      </c>
      <c r="C983" s="259">
        <v>2</v>
      </c>
      <c r="D983" s="259">
        <v>1</v>
      </c>
      <c r="E983" s="259">
        <v>4</v>
      </c>
    </row>
    <row r="984" spans="1:5">
      <c r="A984" s="258" t="s">
        <v>1465</v>
      </c>
      <c r="B984" s="259">
        <v>1</v>
      </c>
      <c r="C984" s="259">
        <v>5</v>
      </c>
      <c r="D984" s="259"/>
      <c r="E984" s="259">
        <v>6</v>
      </c>
    </row>
    <row r="985" spans="1:5">
      <c r="A985" s="258" t="s">
        <v>1466</v>
      </c>
      <c r="B985" s="259">
        <v>2</v>
      </c>
      <c r="C985" s="259">
        <v>3</v>
      </c>
      <c r="D985" s="259"/>
      <c r="E985" s="259">
        <v>5</v>
      </c>
    </row>
    <row r="986" spans="1:5">
      <c r="A986" s="258" t="s">
        <v>1467</v>
      </c>
      <c r="B986" s="259">
        <v>2</v>
      </c>
      <c r="C986" s="259">
        <v>8</v>
      </c>
      <c r="D986" s="259">
        <v>2</v>
      </c>
      <c r="E986" s="259">
        <v>12</v>
      </c>
    </row>
    <row r="987" spans="1:5">
      <c r="A987" s="258" t="s">
        <v>1468</v>
      </c>
      <c r="B987" s="259"/>
      <c r="C987" s="259"/>
      <c r="D987" s="259">
        <v>2</v>
      </c>
      <c r="E987" s="259">
        <v>2</v>
      </c>
    </row>
    <row r="988" spans="1:5">
      <c r="A988" s="258" t="s">
        <v>1469</v>
      </c>
      <c r="B988" s="259">
        <v>3</v>
      </c>
      <c r="C988" s="259">
        <v>1</v>
      </c>
      <c r="D988" s="259">
        <v>6</v>
      </c>
      <c r="E988" s="259">
        <v>10</v>
      </c>
    </row>
    <row r="989" spans="1:5">
      <c r="A989" s="258" t="s">
        <v>1470</v>
      </c>
      <c r="B989" s="259">
        <v>1</v>
      </c>
      <c r="C989" s="259">
        <v>2</v>
      </c>
      <c r="D989" s="259"/>
      <c r="E989" s="259">
        <v>3</v>
      </c>
    </row>
    <row r="990" spans="1:5">
      <c r="A990" s="258" t="s">
        <v>1471</v>
      </c>
      <c r="B990" s="259">
        <v>20</v>
      </c>
      <c r="C990" s="259">
        <v>13</v>
      </c>
      <c r="D990" s="259">
        <v>11</v>
      </c>
      <c r="E990" s="259">
        <v>44</v>
      </c>
    </row>
    <row r="991" spans="1:5">
      <c r="A991" s="258" t="s">
        <v>1472</v>
      </c>
      <c r="B991" s="259">
        <v>17</v>
      </c>
      <c r="C991" s="259">
        <v>13</v>
      </c>
      <c r="D991" s="259">
        <v>12</v>
      </c>
      <c r="E991" s="259">
        <v>42</v>
      </c>
    </row>
    <row r="992" spans="1:5">
      <c r="A992" s="258" t="s">
        <v>1473</v>
      </c>
      <c r="B992" s="259">
        <v>43</v>
      </c>
      <c r="C992" s="259">
        <v>9</v>
      </c>
      <c r="D992" s="259">
        <v>10</v>
      </c>
      <c r="E992" s="259">
        <v>62</v>
      </c>
    </row>
    <row r="993" spans="1:5">
      <c r="A993" s="258" t="s">
        <v>1474</v>
      </c>
      <c r="B993" s="259">
        <v>11</v>
      </c>
      <c r="C993" s="259">
        <v>6</v>
      </c>
      <c r="D993" s="259">
        <v>4</v>
      </c>
      <c r="E993" s="259">
        <v>21</v>
      </c>
    </row>
    <row r="994" spans="1:5">
      <c r="A994" s="258" t="s">
        <v>1475</v>
      </c>
      <c r="B994" s="259">
        <v>8</v>
      </c>
      <c r="C994" s="259">
        <v>6</v>
      </c>
      <c r="D994" s="259">
        <v>9</v>
      </c>
      <c r="E994" s="259">
        <v>23</v>
      </c>
    </row>
    <row r="995" spans="1:5">
      <c r="A995" s="258" t="s">
        <v>1476</v>
      </c>
      <c r="B995" s="259">
        <v>5</v>
      </c>
      <c r="C995" s="259"/>
      <c r="D995" s="259">
        <v>1</v>
      </c>
      <c r="E995" s="259">
        <v>6</v>
      </c>
    </row>
    <row r="996" spans="1:5">
      <c r="A996" s="258" t="s">
        <v>1477</v>
      </c>
      <c r="B996" s="259">
        <v>9</v>
      </c>
      <c r="C996" s="259">
        <v>3</v>
      </c>
      <c r="D996" s="259">
        <v>6</v>
      </c>
      <c r="E996" s="259">
        <v>18</v>
      </c>
    </row>
    <row r="997" spans="1:5">
      <c r="A997" s="258" t="s">
        <v>1478</v>
      </c>
      <c r="B997" s="259">
        <v>20</v>
      </c>
      <c r="C997" s="259">
        <v>6</v>
      </c>
      <c r="D997" s="259">
        <v>15</v>
      </c>
      <c r="E997" s="259">
        <v>41</v>
      </c>
    </row>
    <row r="998" spans="1:5">
      <c r="A998" s="258" t="s">
        <v>1479</v>
      </c>
      <c r="B998" s="259">
        <v>2</v>
      </c>
      <c r="C998" s="259">
        <v>1</v>
      </c>
      <c r="D998" s="259"/>
      <c r="E998" s="259">
        <v>3</v>
      </c>
    </row>
    <row r="999" spans="1:5">
      <c r="A999" s="258" t="s">
        <v>1480</v>
      </c>
      <c r="B999" s="259">
        <v>3</v>
      </c>
      <c r="C999" s="259"/>
      <c r="D999" s="259">
        <v>3</v>
      </c>
      <c r="E999" s="259">
        <v>6</v>
      </c>
    </row>
    <row r="1000" spans="1:5">
      <c r="A1000" s="258" t="s">
        <v>1481</v>
      </c>
      <c r="B1000" s="259">
        <v>4</v>
      </c>
      <c r="C1000" s="259"/>
      <c r="D1000" s="259">
        <v>1</v>
      </c>
      <c r="E1000" s="259">
        <v>5</v>
      </c>
    </row>
    <row r="1001" spans="1:5">
      <c r="A1001" s="258" t="s">
        <v>1482</v>
      </c>
      <c r="B1001" s="259">
        <v>2</v>
      </c>
      <c r="C1001" s="259">
        <v>2</v>
      </c>
      <c r="D1001" s="259"/>
      <c r="E1001" s="259">
        <v>4</v>
      </c>
    </row>
    <row r="1002" spans="1:5">
      <c r="A1002" s="258" t="s">
        <v>1483</v>
      </c>
      <c r="B1002" s="259">
        <v>6</v>
      </c>
      <c r="C1002" s="259">
        <v>2</v>
      </c>
      <c r="D1002" s="259">
        <v>3</v>
      </c>
      <c r="E1002" s="259">
        <v>11</v>
      </c>
    </row>
    <row r="1003" spans="1:5">
      <c r="A1003" s="258" t="s">
        <v>1484</v>
      </c>
      <c r="B1003" s="259">
        <v>9</v>
      </c>
      <c r="C1003" s="259">
        <v>2</v>
      </c>
      <c r="D1003" s="259">
        <v>2</v>
      </c>
      <c r="E1003" s="259">
        <v>13</v>
      </c>
    </row>
    <row r="1004" spans="1:5">
      <c r="A1004" s="258" t="s">
        <v>1485</v>
      </c>
      <c r="B1004" s="259">
        <v>6</v>
      </c>
      <c r="C1004" s="259">
        <v>2</v>
      </c>
      <c r="D1004" s="259">
        <v>7</v>
      </c>
      <c r="E1004" s="259">
        <v>15</v>
      </c>
    </row>
    <row r="1005" spans="1:5">
      <c r="A1005" s="258" t="s">
        <v>1486</v>
      </c>
      <c r="B1005" s="259">
        <v>7</v>
      </c>
      <c r="C1005" s="259">
        <v>1</v>
      </c>
      <c r="D1005" s="259">
        <v>3</v>
      </c>
      <c r="E1005" s="259">
        <v>11</v>
      </c>
    </row>
    <row r="1006" spans="1:5">
      <c r="A1006" s="258" t="s">
        <v>1487</v>
      </c>
      <c r="B1006" s="259">
        <v>14</v>
      </c>
      <c r="C1006" s="259">
        <v>2</v>
      </c>
      <c r="D1006" s="259">
        <v>5</v>
      </c>
      <c r="E1006" s="259">
        <v>21</v>
      </c>
    </row>
    <row r="1007" spans="1:5">
      <c r="A1007" s="258" t="s">
        <v>1488</v>
      </c>
      <c r="B1007" s="259">
        <v>9</v>
      </c>
      <c r="C1007" s="259">
        <v>3</v>
      </c>
      <c r="D1007" s="259">
        <v>4</v>
      </c>
      <c r="E1007" s="259">
        <v>16</v>
      </c>
    </row>
    <row r="1008" spans="1:5">
      <c r="A1008" s="258" t="s">
        <v>1489</v>
      </c>
      <c r="B1008" s="259">
        <v>12</v>
      </c>
      <c r="C1008" s="259">
        <v>4</v>
      </c>
      <c r="D1008" s="259">
        <v>2</v>
      </c>
      <c r="E1008" s="259">
        <v>18</v>
      </c>
    </row>
    <row r="1009" spans="1:5">
      <c r="A1009" s="258" t="s">
        <v>1490</v>
      </c>
      <c r="B1009" s="259">
        <v>5</v>
      </c>
      <c r="C1009" s="259"/>
      <c r="D1009" s="259">
        <v>1</v>
      </c>
      <c r="E1009" s="259">
        <v>6</v>
      </c>
    </row>
    <row r="1010" spans="1:5">
      <c r="A1010" s="258" t="s">
        <v>1491</v>
      </c>
      <c r="B1010" s="259">
        <v>6</v>
      </c>
      <c r="C1010" s="259">
        <v>4</v>
      </c>
      <c r="D1010" s="259">
        <v>5</v>
      </c>
      <c r="E1010" s="259">
        <v>15</v>
      </c>
    </row>
    <row r="1011" spans="1:5">
      <c r="A1011" s="258" t="s">
        <v>1492</v>
      </c>
      <c r="B1011" s="259">
        <v>6</v>
      </c>
      <c r="C1011" s="259">
        <v>1</v>
      </c>
      <c r="D1011" s="259">
        <v>5</v>
      </c>
      <c r="E1011" s="259">
        <v>12</v>
      </c>
    </row>
    <row r="1012" spans="1:5">
      <c r="A1012" s="258" t="s">
        <v>1493</v>
      </c>
      <c r="B1012" s="259">
        <v>3</v>
      </c>
      <c r="C1012" s="259">
        <v>1</v>
      </c>
      <c r="D1012" s="259"/>
      <c r="E1012" s="259">
        <v>4</v>
      </c>
    </row>
    <row r="1013" spans="1:5">
      <c r="A1013" s="258" t="s">
        <v>1494</v>
      </c>
      <c r="B1013" s="259">
        <v>2</v>
      </c>
      <c r="C1013" s="259"/>
      <c r="D1013" s="259">
        <v>3</v>
      </c>
      <c r="E1013" s="259">
        <v>5</v>
      </c>
    </row>
    <row r="1014" spans="1:5">
      <c r="A1014" s="258" t="s">
        <v>1495</v>
      </c>
      <c r="B1014" s="259">
        <v>3</v>
      </c>
      <c r="C1014" s="259"/>
      <c r="D1014" s="259">
        <v>1</v>
      </c>
      <c r="E1014" s="259">
        <v>4</v>
      </c>
    </row>
    <row r="1015" spans="1:5">
      <c r="A1015" s="258" t="s">
        <v>1496</v>
      </c>
      <c r="B1015" s="259">
        <v>9</v>
      </c>
      <c r="C1015" s="259">
        <v>3</v>
      </c>
      <c r="D1015" s="259">
        <v>3</v>
      </c>
      <c r="E1015" s="259">
        <v>15</v>
      </c>
    </row>
    <row r="1016" spans="1:5">
      <c r="A1016" s="258" t="s">
        <v>1497</v>
      </c>
      <c r="B1016" s="259">
        <v>5</v>
      </c>
      <c r="C1016" s="259">
        <v>1</v>
      </c>
      <c r="D1016" s="259">
        <v>5</v>
      </c>
      <c r="E1016" s="259">
        <v>11</v>
      </c>
    </row>
    <row r="1017" spans="1:5">
      <c r="A1017" s="258" t="s">
        <v>1498</v>
      </c>
      <c r="B1017" s="259">
        <v>7</v>
      </c>
      <c r="C1017" s="259"/>
      <c r="D1017" s="259">
        <v>1</v>
      </c>
      <c r="E1017" s="259">
        <v>8</v>
      </c>
    </row>
    <row r="1018" spans="1:5">
      <c r="A1018" s="258" t="s">
        <v>1499</v>
      </c>
      <c r="B1018" s="259">
        <v>2</v>
      </c>
      <c r="C1018" s="259"/>
      <c r="D1018" s="259">
        <v>1</v>
      </c>
      <c r="E1018" s="259">
        <v>3</v>
      </c>
    </row>
    <row r="1019" spans="1:5">
      <c r="A1019" s="258" t="s">
        <v>1500</v>
      </c>
      <c r="B1019" s="259">
        <v>1</v>
      </c>
      <c r="C1019" s="259"/>
      <c r="D1019" s="259">
        <v>2</v>
      </c>
      <c r="E1019" s="259">
        <v>3</v>
      </c>
    </row>
    <row r="1020" spans="1:5">
      <c r="A1020" s="258" t="s">
        <v>1501</v>
      </c>
      <c r="B1020" s="259">
        <v>3</v>
      </c>
      <c r="C1020" s="259">
        <v>10</v>
      </c>
      <c r="D1020" s="259">
        <v>1</v>
      </c>
      <c r="E1020" s="259">
        <v>14</v>
      </c>
    </row>
    <row r="1021" spans="1:5">
      <c r="A1021" s="258" t="s">
        <v>1502</v>
      </c>
      <c r="B1021" s="259">
        <v>12</v>
      </c>
      <c r="C1021" s="259">
        <v>5</v>
      </c>
      <c r="D1021" s="259">
        <v>2</v>
      </c>
      <c r="E1021" s="259">
        <v>19</v>
      </c>
    </row>
    <row r="1022" spans="1:5">
      <c r="A1022" s="258" t="s">
        <v>1503</v>
      </c>
      <c r="B1022" s="259">
        <v>4</v>
      </c>
      <c r="C1022" s="259">
        <v>3</v>
      </c>
      <c r="D1022" s="259">
        <v>1</v>
      </c>
      <c r="E1022" s="259">
        <v>8</v>
      </c>
    </row>
    <row r="1023" spans="1:5">
      <c r="A1023" s="258" t="s">
        <v>1504</v>
      </c>
      <c r="B1023" s="259">
        <v>15</v>
      </c>
      <c r="C1023" s="259">
        <v>8</v>
      </c>
      <c r="D1023" s="259"/>
      <c r="E1023" s="259">
        <v>23</v>
      </c>
    </row>
    <row r="1024" spans="1:5">
      <c r="A1024" s="258" t="s">
        <v>1505</v>
      </c>
      <c r="B1024" s="259">
        <v>3</v>
      </c>
      <c r="C1024" s="259">
        <v>3</v>
      </c>
      <c r="D1024" s="259">
        <v>3</v>
      </c>
      <c r="E1024" s="259">
        <v>9</v>
      </c>
    </row>
    <row r="1025" spans="1:5">
      <c r="A1025" s="258" t="s">
        <v>1506</v>
      </c>
      <c r="B1025" s="259">
        <v>4</v>
      </c>
      <c r="C1025" s="259"/>
      <c r="D1025" s="259">
        <v>1</v>
      </c>
      <c r="E1025" s="259">
        <v>5</v>
      </c>
    </row>
    <row r="1026" spans="1:5">
      <c r="A1026" s="258" t="s">
        <v>1507</v>
      </c>
      <c r="B1026" s="259">
        <v>3</v>
      </c>
      <c r="C1026" s="259">
        <v>1</v>
      </c>
      <c r="D1026" s="259">
        <v>26</v>
      </c>
      <c r="E1026" s="259">
        <v>30</v>
      </c>
    </row>
    <row r="1027" spans="1:5">
      <c r="A1027" s="258" t="s">
        <v>1508</v>
      </c>
      <c r="B1027" s="259">
        <v>7</v>
      </c>
      <c r="C1027" s="259">
        <v>2</v>
      </c>
      <c r="D1027" s="259"/>
      <c r="E1027" s="259">
        <v>9</v>
      </c>
    </row>
    <row r="1028" spans="1:5">
      <c r="A1028" s="258" t="s">
        <v>1509</v>
      </c>
      <c r="B1028" s="259">
        <v>21</v>
      </c>
      <c r="C1028" s="259">
        <v>5</v>
      </c>
      <c r="D1028" s="259">
        <v>2</v>
      </c>
      <c r="E1028" s="259">
        <v>28</v>
      </c>
    </row>
    <row r="1029" spans="1:5">
      <c r="A1029" s="258" t="s">
        <v>1510</v>
      </c>
      <c r="B1029" s="259">
        <v>12</v>
      </c>
      <c r="C1029" s="259">
        <v>3</v>
      </c>
      <c r="D1029" s="259">
        <v>3</v>
      </c>
      <c r="E1029" s="259">
        <v>18</v>
      </c>
    </row>
    <row r="1030" spans="1:5">
      <c r="A1030" s="258" t="s">
        <v>1511</v>
      </c>
      <c r="B1030" s="259">
        <v>14</v>
      </c>
      <c r="C1030" s="259">
        <v>7</v>
      </c>
      <c r="D1030" s="259">
        <v>6</v>
      </c>
      <c r="E1030" s="259">
        <v>27</v>
      </c>
    </row>
    <row r="1031" spans="1:5">
      <c r="A1031" s="258" t="s">
        <v>1512</v>
      </c>
      <c r="B1031" s="259">
        <v>1</v>
      </c>
      <c r="C1031" s="259"/>
      <c r="D1031" s="259"/>
      <c r="E1031" s="259">
        <v>1</v>
      </c>
    </row>
    <row r="1032" spans="1:5">
      <c r="A1032" s="258" t="s">
        <v>1513</v>
      </c>
      <c r="B1032" s="259">
        <v>8</v>
      </c>
      <c r="C1032" s="259"/>
      <c r="D1032" s="259"/>
      <c r="E1032" s="259">
        <v>8</v>
      </c>
    </row>
    <row r="1033" spans="1:5">
      <c r="A1033" s="258" t="s">
        <v>1514</v>
      </c>
      <c r="B1033" s="259">
        <v>4</v>
      </c>
      <c r="C1033" s="259"/>
      <c r="D1033" s="259">
        <v>4</v>
      </c>
      <c r="E1033" s="259">
        <v>8</v>
      </c>
    </row>
    <row r="1034" spans="1:5">
      <c r="A1034" s="258" t="s">
        <v>1515</v>
      </c>
      <c r="B1034" s="259">
        <v>9</v>
      </c>
      <c r="C1034" s="259">
        <v>2</v>
      </c>
      <c r="D1034" s="259"/>
      <c r="E1034" s="259">
        <v>11</v>
      </c>
    </row>
    <row r="1035" spans="1:5">
      <c r="A1035" s="258" t="s">
        <v>1516</v>
      </c>
      <c r="B1035" s="259">
        <v>12</v>
      </c>
      <c r="C1035" s="259">
        <v>4</v>
      </c>
      <c r="D1035" s="259">
        <v>2</v>
      </c>
      <c r="E1035" s="259">
        <v>18</v>
      </c>
    </row>
    <row r="1036" spans="1:5">
      <c r="A1036" s="258" t="s">
        <v>1517</v>
      </c>
      <c r="B1036" s="259">
        <v>57</v>
      </c>
      <c r="C1036" s="259">
        <v>5</v>
      </c>
      <c r="D1036" s="259">
        <v>4</v>
      </c>
      <c r="E1036" s="259">
        <v>66</v>
      </c>
    </row>
    <row r="1037" spans="1:5">
      <c r="A1037" s="258" t="s">
        <v>1518</v>
      </c>
      <c r="B1037" s="259">
        <v>1</v>
      </c>
      <c r="C1037" s="259"/>
      <c r="D1037" s="259"/>
      <c r="E1037" s="259">
        <v>1</v>
      </c>
    </row>
    <row r="1038" spans="1:5">
      <c r="A1038" s="258" t="s">
        <v>1519</v>
      </c>
      <c r="B1038" s="259">
        <v>8</v>
      </c>
      <c r="C1038" s="259">
        <v>3</v>
      </c>
      <c r="D1038" s="259">
        <v>22</v>
      </c>
      <c r="E1038" s="259">
        <v>33</v>
      </c>
    </row>
    <row r="1039" spans="1:5">
      <c r="A1039" s="258" t="s">
        <v>1520</v>
      </c>
      <c r="B1039" s="259">
        <v>12</v>
      </c>
      <c r="C1039" s="259">
        <v>1</v>
      </c>
      <c r="D1039" s="259">
        <v>11</v>
      </c>
      <c r="E1039" s="259">
        <v>24</v>
      </c>
    </row>
    <row r="1040" spans="1:5">
      <c r="A1040" s="258" t="s">
        <v>1521</v>
      </c>
      <c r="B1040" s="259">
        <v>1</v>
      </c>
      <c r="C1040" s="259"/>
      <c r="D1040" s="259">
        <v>3</v>
      </c>
      <c r="E1040" s="259">
        <v>4</v>
      </c>
    </row>
    <row r="1041" spans="1:5">
      <c r="A1041" s="258" t="s">
        <v>1522</v>
      </c>
      <c r="B1041" s="259">
        <v>4</v>
      </c>
      <c r="C1041" s="259">
        <v>7</v>
      </c>
      <c r="D1041" s="259">
        <v>2</v>
      </c>
      <c r="E1041" s="259">
        <v>13</v>
      </c>
    </row>
    <row r="1042" spans="1:5">
      <c r="A1042" s="258" t="s">
        <v>1523</v>
      </c>
      <c r="B1042" s="259">
        <v>2</v>
      </c>
      <c r="C1042" s="259"/>
      <c r="D1042" s="259"/>
      <c r="E1042" s="259">
        <v>2</v>
      </c>
    </row>
    <row r="1043" spans="1:5">
      <c r="A1043" s="258" t="s">
        <v>1524</v>
      </c>
      <c r="B1043" s="259">
        <v>4</v>
      </c>
      <c r="C1043" s="259"/>
      <c r="D1043" s="259"/>
      <c r="E1043" s="259">
        <v>4</v>
      </c>
    </row>
    <row r="1044" spans="1:5">
      <c r="A1044" s="258" t="s">
        <v>1525</v>
      </c>
      <c r="B1044" s="259">
        <v>1</v>
      </c>
      <c r="C1044" s="259"/>
      <c r="D1044" s="259">
        <v>1</v>
      </c>
      <c r="E1044" s="259">
        <v>2</v>
      </c>
    </row>
    <row r="1045" spans="1:5">
      <c r="A1045" s="258" t="s">
        <v>1526</v>
      </c>
      <c r="B1045" s="259"/>
      <c r="C1045" s="259"/>
      <c r="D1045" s="259">
        <v>2</v>
      </c>
      <c r="E1045" s="259">
        <v>2</v>
      </c>
    </row>
    <row r="1046" spans="1:5">
      <c r="A1046" s="258" t="s">
        <v>1527</v>
      </c>
      <c r="B1046" s="259">
        <v>7</v>
      </c>
      <c r="C1046" s="259">
        <v>1</v>
      </c>
      <c r="D1046" s="259">
        <v>4</v>
      </c>
      <c r="E1046" s="259">
        <v>12</v>
      </c>
    </row>
    <row r="1047" spans="1:5">
      <c r="A1047" s="258" t="s">
        <v>1528</v>
      </c>
      <c r="B1047" s="259">
        <v>2</v>
      </c>
      <c r="C1047" s="259">
        <v>1</v>
      </c>
      <c r="D1047" s="259"/>
      <c r="E1047" s="259">
        <v>3</v>
      </c>
    </row>
    <row r="1048" spans="1:5">
      <c r="A1048" s="258" t="s">
        <v>1529</v>
      </c>
      <c r="B1048" s="259"/>
      <c r="C1048" s="259">
        <v>1</v>
      </c>
      <c r="D1048" s="259"/>
      <c r="E1048" s="259">
        <v>1</v>
      </c>
    </row>
    <row r="1049" spans="1:5">
      <c r="A1049" s="258" t="s">
        <v>1530</v>
      </c>
      <c r="B1049" s="259"/>
      <c r="C1049" s="259">
        <v>1</v>
      </c>
      <c r="D1049" s="259"/>
      <c r="E1049" s="259">
        <v>1</v>
      </c>
    </row>
    <row r="1050" spans="1:5">
      <c r="A1050" s="258" t="s">
        <v>1531</v>
      </c>
      <c r="B1050" s="259"/>
      <c r="C1050" s="259">
        <v>1</v>
      </c>
      <c r="D1050" s="259"/>
      <c r="E1050" s="259">
        <v>1</v>
      </c>
    </row>
    <row r="1051" spans="1:5">
      <c r="A1051" s="258" t="s">
        <v>1532</v>
      </c>
      <c r="B1051" s="259"/>
      <c r="C1051" s="259"/>
      <c r="D1051" s="259">
        <v>1</v>
      </c>
      <c r="E1051" s="259">
        <v>1</v>
      </c>
    </row>
    <row r="1052" spans="1:5">
      <c r="A1052" s="258" t="s">
        <v>1533</v>
      </c>
      <c r="B1052" s="259">
        <v>27</v>
      </c>
      <c r="C1052" s="259">
        <v>11</v>
      </c>
      <c r="D1052" s="259">
        <v>14</v>
      </c>
      <c r="E1052" s="259">
        <v>52</v>
      </c>
    </row>
    <row r="1053" spans="1:5">
      <c r="A1053" s="258" t="s">
        <v>1534</v>
      </c>
      <c r="B1053" s="259">
        <v>4</v>
      </c>
      <c r="C1053" s="259">
        <v>5</v>
      </c>
      <c r="D1053" s="259">
        <v>7</v>
      </c>
      <c r="E1053" s="259">
        <v>16</v>
      </c>
    </row>
    <row r="1054" spans="1:5">
      <c r="A1054" s="258" t="s">
        <v>1535</v>
      </c>
      <c r="B1054" s="259">
        <v>11</v>
      </c>
      <c r="C1054" s="259">
        <v>8</v>
      </c>
      <c r="D1054" s="259">
        <v>22</v>
      </c>
      <c r="E1054" s="259">
        <v>41</v>
      </c>
    </row>
    <row r="1055" spans="1:5">
      <c r="A1055" s="258" t="s">
        <v>1536</v>
      </c>
      <c r="B1055" s="259">
        <v>4</v>
      </c>
      <c r="C1055" s="259"/>
      <c r="D1055" s="259"/>
      <c r="E1055" s="259">
        <v>4</v>
      </c>
    </row>
    <row r="1056" spans="1:5">
      <c r="A1056" s="258" t="s">
        <v>1537</v>
      </c>
      <c r="B1056" s="259">
        <v>4</v>
      </c>
      <c r="C1056" s="259">
        <v>4</v>
      </c>
      <c r="D1056" s="259">
        <v>3</v>
      </c>
      <c r="E1056" s="259">
        <v>11</v>
      </c>
    </row>
    <row r="1057" spans="1:5">
      <c r="A1057" s="258" t="s">
        <v>1538</v>
      </c>
      <c r="B1057" s="259">
        <v>4</v>
      </c>
      <c r="C1057" s="259">
        <v>3</v>
      </c>
      <c r="D1057" s="259"/>
      <c r="E1057" s="259">
        <v>7</v>
      </c>
    </row>
    <row r="1058" spans="1:5">
      <c r="A1058" s="258" t="s">
        <v>1539</v>
      </c>
      <c r="B1058" s="259">
        <v>4</v>
      </c>
      <c r="C1058" s="259"/>
      <c r="D1058" s="259">
        <v>6</v>
      </c>
      <c r="E1058" s="259">
        <v>10</v>
      </c>
    </row>
    <row r="1059" spans="1:5">
      <c r="A1059" s="258" t="s">
        <v>1540</v>
      </c>
      <c r="B1059" s="259">
        <v>1</v>
      </c>
      <c r="C1059" s="259">
        <v>2</v>
      </c>
      <c r="D1059" s="259">
        <v>6</v>
      </c>
      <c r="E1059" s="259">
        <v>9</v>
      </c>
    </row>
    <row r="1060" spans="1:5">
      <c r="A1060" s="258" t="s">
        <v>1541</v>
      </c>
      <c r="B1060" s="259">
        <v>3</v>
      </c>
      <c r="C1060" s="259">
        <v>5</v>
      </c>
      <c r="D1060" s="259">
        <v>11</v>
      </c>
      <c r="E1060" s="259">
        <v>19</v>
      </c>
    </row>
    <row r="1061" spans="1:5">
      <c r="A1061" s="258" t="s">
        <v>1542</v>
      </c>
      <c r="B1061" s="259">
        <v>22</v>
      </c>
      <c r="C1061" s="259">
        <v>3</v>
      </c>
      <c r="D1061" s="259">
        <v>1</v>
      </c>
      <c r="E1061" s="259">
        <v>26</v>
      </c>
    </row>
    <row r="1062" spans="1:5">
      <c r="A1062" s="258" t="s">
        <v>1543</v>
      </c>
      <c r="B1062" s="259">
        <v>1</v>
      </c>
      <c r="C1062" s="259"/>
      <c r="D1062" s="259"/>
      <c r="E1062" s="259">
        <v>1</v>
      </c>
    </row>
    <row r="1063" spans="1:5">
      <c r="A1063" s="258" t="s">
        <v>1544</v>
      </c>
      <c r="B1063" s="259">
        <v>3</v>
      </c>
      <c r="C1063" s="259">
        <v>2</v>
      </c>
      <c r="D1063" s="259">
        <v>1</v>
      </c>
      <c r="E1063" s="259">
        <v>6</v>
      </c>
    </row>
    <row r="1064" spans="1:5">
      <c r="A1064" s="258" t="s">
        <v>1545</v>
      </c>
      <c r="B1064" s="259">
        <v>5</v>
      </c>
      <c r="C1064" s="259"/>
      <c r="D1064" s="259"/>
      <c r="E1064" s="259">
        <v>5</v>
      </c>
    </row>
    <row r="1065" spans="1:5">
      <c r="A1065" s="258" t="s">
        <v>1546</v>
      </c>
      <c r="B1065" s="259">
        <v>4</v>
      </c>
      <c r="C1065" s="259">
        <v>1</v>
      </c>
      <c r="D1065" s="259"/>
      <c r="E1065" s="259">
        <v>5</v>
      </c>
    </row>
    <row r="1066" spans="1:5">
      <c r="A1066" s="258" t="s">
        <v>1547</v>
      </c>
      <c r="B1066" s="259">
        <v>6</v>
      </c>
      <c r="C1066" s="259"/>
      <c r="D1066" s="259">
        <v>10</v>
      </c>
      <c r="E1066" s="259">
        <v>16</v>
      </c>
    </row>
    <row r="1067" spans="1:5">
      <c r="A1067" s="258" t="s">
        <v>1548</v>
      </c>
      <c r="B1067" s="259">
        <v>8</v>
      </c>
      <c r="C1067" s="259">
        <v>3</v>
      </c>
      <c r="D1067" s="259">
        <v>4</v>
      </c>
      <c r="E1067" s="259">
        <v>15</v>
      </c>
    </row>
    <row r="1068" spans="1:5">
      <c r="A1068" s="258" t="s">
        <v>1549</v>
      </c>
      <c r="B1068" s="259">
        <v>8</v>
      </c>
      <c r="C1068" s="259">
        <v>4</v>
      </c>
      <c r="D1068" s="259">
        <v>2</v>
      </c>
      <c r="E1068" s="259">
        <v>14</v>
      </c>
    </row>
    <row r="1069" spans="1:5">
      <c r="A1069" s="258" t="s">
        <v>1550</v>
      </c>
      <c r="B1069" s="259"/>
      <c r="C1069" s="259"/>
      <c r="D1069" s="259">
        <v>1</v>
      </c>
      <c r="E1069" s="259">
        <v>1</v>
      </c>
    </row>
    <row r="1070" spans="1:5">
      <c r="A1070" s="258" t="s">
        <v>1551</v>
      </c>
      <c r="B1070" s="259">
        <v>7</v>
      </c>
      <c r="C1070" s="259">
        <v>6</v>
      </c>
      <c r="D1070" s="259">
        <v>2</v>
      </c>
      <c r="E1070" s="259">
        <v>15</v>
      </c>
    </row>
    <row r="1071" spans="1:5">
      <c r="A1071" s="258" t="s">
        <v>1552</v>
      </c>
      <c r="B1071" s="259">
        <v>6</v>
      </c>
      <c r="C1071" s="259">
        <v>2</v>
      </c>
      <c r="D1071" s="259">
        <v>7</v>
      </c>
      <c r="E1071" s="259">
        <v>15</v>
      </c>
    </row>
    <row r="1072" spans="1:5">
      <c r="A1072" s="258" t="s">
        <v>1553</v>
      </c>
      <c r="B1072" s="259">
        <v>5</v>
      </c>
      <c r="C1072" s="259"/>
      <c r="D1072" s="259"/>
      <c r="E1072" s="259">
        <v>5</v>
      </c>
    </row>
    <row r="1073" spans="1:5">
      <c r="A1073" s="258" t="s">
        <v>1554</v>
      </c>
      <c r="B1073" s="259">
        <v>1</v>
      </c>
      <c r="C1073" s="259"/>
      <c r="D1073" s="259"/>
      <c r="E1073" s="259">
        <v>1</v>
      </c>
    </row>
    <row r="1074" spans="1:5">
      <c r="A1074" s="258" t="s">
        <v>1555</v>
      </c>
      <c r="B1074" s="259">
        <v>2</v>
      </c>
      <c r="C1074" s="259"/>
      <c r="D1074" s="259"/>
      <c r="E1074" s="259">
        <v>2</v>
      </c>
    </row>
    <row r="1075" spans="1:5">
      <c r="A1075" s="258" t="s">
        <v>1556</v>
      </c>
      <c r="B1075" s="259">
        <v>1</v>
      </c>
      <c r="C1075" s="259">
        <v>1</v>
      </c>
      <c r="D1075" s="259">
        <v>3</v>
      </c>
      <c r="E1075" s="259">
        <v>5</v>
      </c>
    </row>
    <row r="1076" spans="1:5">
      <c r="A1076" s="258" t="s">
        <v>1557</v>
      </c>
      <c r="B1076" s="259"/>
      <c r="C1076" s="259"/>
      <c r="D1076" s="259">
        <v>1</v>
      </c>
      <c r="E1076" s="259">
        <v>1</v>
      </c>
    </row>
    <row r="1077" spans="1:5">
      <c r="A1077" s="258" t="s">
        <v>1558</v>
      </c>
      <c r="B1077" s="259">
        <v>4</v>
      </c>
      <c r="C1077" s="259">
        <v>3</v>
      </c>
      <c r="D1077" s="259">
        <v>6</v>
      </c>
      <c r="E1077" s="259">
        <v>13</v>
      </c>
    </row>
    <row r="1078" spans="1:5">
      <c r="A1078" s="258" t="s">
        <v>1559</v>
      </c>
      <c r="B1078" s="259"/>
      <c r="C1078" s="259"/>
      <c r="D1078" s="259">
        <v>1</v>
      </c>
      <c r="E1078" s="259">
        <v>1</v>
      </c>
    </row>
    <row r="1079" spans="1:5">
      <c r="A1079" s="258" t="s">
        <v>1560</v>
      </c>
      <c r="B1079" s="259">
        <v>1</v>
      </c>
      <c r="C1079" s="259">
        <v>1</v>
      </c>
      <c r="D1079" s="259"/>
      <c r="E1079" s="259">
        <v>2</v>
      </c>
    </row>
    <row r="1080" spans="1:5">
      <c r="A1080" s="258" t="s">
        <v>1561</v>
      </c>
      <c r="B1080" s="259">
        <v>5</v>
      </c>
      <c r="C1080" s="259"/>
      <c r="D1080" s="259"/>
      <c r="E1080" s="259">
        <v>5</v>
      </c>
    </row>
    <row r="1081" spans="1:5">
      <c r="A1081" s="258" t="s">
        <v>1562</v>
      </c>
      <c r="B1081" s="259"/>
      <c r="C1081" s="259"/>
      <c r="D1081" s="259">
        <v>4</v>
      </c>
      <c r="E1081" s="259">
        <v>4</v>
      </c>
    </row>
    <row r="1082" spans="1:5">
      <c r="A1082" s="258" t="s">
        <v>1563</v>
      </c>
      <c r="B1082" s="259">
        <v>2</v>
      </c>
      <c r="C1082" s="259"/>
      <c r="D1082" s="259">
        <v>1</v>
      </c>
      <c r="E1082" s="259">
        <v>3</v>
      </c>
    </row>
    <row r="1083" spans="1:5">
      <c r="A1083" s="258" t="s">
        <v>1564</v>
      </c>
      <c r="B1083" s="259">
        <v>2</v>
      </c>
      <c r="C1083" s="259"/>
      <c r="D1083" s="259">
        <v>1</v>
      </c>
      <c r="E1083" s="259">
        <v>3</v>
      </c>
    </row>
    <row r="1084" spans="1:5">
      <c r="A1084" s="258" t="s">
        <v>1565</v>
      </c>
      <c r="B1084" s="259">
        <v>5</v>
      </c>
      <c r="C1084" s="259"/>
      <c r="D1084" s="259">
        <v>1</v>
      </c>
      <c r="E1084" s="259">
        <v>6</v>
      </c>
    </row>
    <row r="1085" spans="1:5">
      <c r="A1085" s="258" t="s">
        <v>1566</v>
      </c>
      <c r="B1085" s="259">
        <v>1</v>
      </c>
      <c r="C1085" s="259"/>
      <c r="D1085" s="259"/>
      <c r="E1085" s="259">
        <v>1</v>
      </c>
    </row>
    <row r="1086" spans="1:5">
      <c r="A1086" s="258" t="s">
        <v>1567</v>
      </c>
      <c r="B1086" s="259">
        <v>4</v>
      </c>
      <c r="C1086" s="259"/>
      <c r="D1086" s="259">
        <v>4</v>
      </c>
      <c r="E1086" s="259">
        <v>8</v>
      </c>
    </row>
    <row r="1087" spans="1:5">
      <c r="A1087" s="258" t="s">
        <v>1568</v>
      </c>
      <c r="B1087" s="259">
        <v>4</v>
      </c>
      <c r="C1087" s="259">
        <v>4</v>
      </c>
      <c r="D1087" s="259">
        <v>38</v>
      </c>
      <c r="E1087" s="259">
        <v>46</v>
      </c>
    </row>
    <row r="1088" spans="1:5">
      <c r="A1088" s="258" t="s">
        <v>1569</v>
      </c>
      <c r="B1088" s="259">
        <v>43</v>
      </c>
      <c r="C1088" s="259">
        <v>7</v>
      </c>
      <c r="D1088" s="259">
        <v>5</v>
      </c>
      <c r="E1088" s="259">
        <v>55</v>
      </c>
    </row>
    <row r="1089" spans="1:5">
      <c r="A1089" s="258" t="s">
        <v>1570</v>
      </c>
      <c r="B1089" s="259"/>
      <c r="C1089" s="259"/>
      <c r="D1089" s="259">
        <v>4</v>
      </c>
      <c r="E1089" s="259">
        <v>4</v>
      </c>
    </row>
    <row r="1090" spans="1:5">
      <c r="A1090" s="258" t="s">
        <v>1571</v>
      </c>
      <c r="B1090" s="259">
        <v>3</v>
      </c>
      <c r="C1090" s="259"/>
      <c r="D1090" s="259">
        <v>4</v>
      </c>
      <c r="E1090" s="259">
        <v>7</v>
      </c>
    </row>
    <row r="1091" spans="1:5">
      <c r="A1091" s="258" t="s">
        <v>1572</v>
      </c>
      <c r="B1091" s="259"/>
      <c r="C1091" s="259">
        <v>1</v>
      </c>
      <c r="D1091" s="259"/>
      <c r="E1091" s="259">
        <v>1</v>
      </c>
    </row>
    <row r="1092" spans="1:5">
      <c r="A1092" s="258" t="s">
        <v>1573</v>
      </c>
      <c r="B1092" s="259">
        <v>1</v>
      </c>
      <c r="C1092" s="259"/>
      <c r="D1092" s="259"/>
      <c r="E1092" s="259">
        <v>1</v>
      </c>
    </row>
    <row r="1093" spans="1:5">
      <c r="A1093" s="258" t="s">
        <v>1574</v>
      </c>
      <c r="B1093" s="259">
        <v>8</v>
      </c>
      <c r="C1093" s="259">
        <v>7</v>
      </c>
      <c r="D1093" s="259">
        <v>16</v>
      </c>
      <c r="E1093" s="259">
        <v>31</v>
      </c>
    </row>
    <row r="1094" spans="1:5">
      <c r="A1094" s="258" t="s">
        <v>1575</v>
      </c>
      <c r="B1094" s="259">
        <v>4</v>
      </c>
      <c r="C1094" s="259"/>
      <c r="D1094" s="259">
        <v>8</v>
      </c>
      <c r="E1094" s="259">
        <v>12</v>
      </c>
    </row>
    <row r="1095" spans="1:5">
      <c r="A1095" s="258" t="s">
        <v>1576</v>
      </c>
      <c r="B1095" s="259">
        <v>3</v>
      </c>
      <c r="C1095" s="259"/>
      <c r="D1095" s="259">
        <v>5</v>
      </c>
      <c r="E1095" s="259">
        <v>8</v>
      </c>
    </row>
    <row r="1096" spans="1:5">
      <c r="A1096" s="258" t="s">
        <v>1577</v>
      </c>
      <c r="B1096" s="259">
        <v>1</v>
      </c>
      <c r="C1096" s="259">
        <v>2</v>
      </c>
      <c r="D1096" s="259">
        <v>3</v>
      </c>
      <c r="E1096" s="259">
        <v>6</v>
      </c>
    </row>
    <row r="1097" spans="1:5">
      <c r="A1097" s="258" t="s">
        <v>1578</v>
      </c>
      <c r="B1097" s="259">
        <v>4</v>
      </c>
      <c r="C1097" s="259"/>
      <c r="D1097" s="259"/>
      <c r="E1097" s="259">
        <v>4</v>
      </c>
    </row>
    <row r="1098" spans="1:5">
      <c r="A1098" s="258" t="s">
        <v>1579</v>
      </c>
      <c r="B1098" s="259"/>
      <c r="C1098" s="259"/>
      <c r="D1098" s="259">
        <v>2</v>
      </c>
      <c r="E1098" s="259">
        <v>2</v>
      </c>
    </row>
    <row r="1099" spans="1:5">
      <c r="A1099" s="258" t="s">
        <v>1580</v>
      </c>
      <c r="B1099" s="259">
        <v>2</v>
      </c>
      <c r="C1099" s="259"/>
      <c r="D1099" s="259"/>
      <c r="E1099" s="259">
        <v>2</v>
      </c>
    </row>
    <row r="1100" spans="1:5">
      <c r="A1100" s="258" t="s">
        <v>1581</v>
      </c>
      <c r="B1100" s="259"/>
      <c r="C1100" s="259">
        <v>2</v>
      </c>
      <c r="D1100" s="259">
        <v>1</v>
      </c>
      <c r="E1100" s="259">
        <v>3</v>
      </c>
    </row>
    <row r="1101" spans="1:5">
      <c r="A1101" s="258" t="s">
        <v>1582</v>
      </c>
      <c r="B1101" s="259">
        <v>19</v>
      </c>
      <c r="C1101" s="259">
        <v>4</v>
      </c>
      <c r="D1101" s="259">
        <v>11</v>
      </c>
      <c r="E1101" s="259">
        <v>34</v>
      </c>
    </row>
    <row r="1102" spans="1:5">
      <c r="A1102" s="258" t="s">
        <v>1583</v>
      </c>
      <c r="B1102" s="259">
        <v>11</v>
      </c>
      <c r="C1102" s="259">
        <v>3</v>
      </c>
      <c r="D1102" s="259">
        <v>3</v>
      </c>
      <c r="E1102" s="259">
        <v>17</v>
      </c>
    </row>
    <row r="1103" spans="1:5">
      <c r="A1103" s="258" t="s">
        <v>1584</v>
      </c>
      <c r="B1103" s="259">
        <v>20</v>
      </c>
      <c r="C1103" s="259">
        <v>7</v>
      </c>
      <c r="D1103" s="259">
        <v>12</v>
      </c>
      <c r="E1103" s="259">
        <v>39</v>
      </c>
    </row>
    <row r="1104" spans="1:5">
      <c r="A1104" s="258" t="s">
        <v>1585</v>
      </c>
      <c r="B1104" s="259">
        <v>4</v>
      </c>
      <c r="C1104" s="259">
        <v>1</v>
      </c>
      <c r="D1104" s="259"/>
      <c r="E1104" s="259">
        <v>5</v>
      </c>
    </row>
    <row r="1105" spans="1:5">
      <c r="A1105" s="258" t="s">
        <v>1586</v>
      </c>
      <c r="B1105" s="259">
        <v>55</v>
      </c>
      <c r="C1105" s="259">
        <v>1</v>
      </c>
      <c r="D1105" s="259"/>
      <c r="E1105" s="259">
        <v>56</v>
      </c>
    </row>
    <row r="1106" spans="1:5">
      <c r="A1106" s="258" t="s">
        <v>1587</v>
      </c>
      <c r="B1106" s="259">
        <v>23</v>
      </c>
      <c r="C1106" s="259">
        <v>12</v>
      </c>
      <c r="D1106" s="259">
        <v>22</v>
      </c>
      <c r="E1106" s="259">
        <v>57</v>
      </c>
    </row>
    <row r="1107" spans="1:5">
      <c r="A1107" s="258" t="s">
        <v>1588</v>
      </c>
      <c r="B1107" s="259">
        <v>14</v>
      </c>
      <c r="C1107" s="259">
        <v>2</v>
      </c>
      <c r="D1107" s="259">
        <v>7</v>
      </c>
      <c r="E1107" s="259">
        <v>23</v>
      </c>
    </row>
    <row r="1108" spans="1:5">
      <c r="A1108" s="258" t="s">
        <v>1589</v>
      </c>
      <c r="B1108" s="259">
        <v>24</v>
      </c>
      <c r="C1108" s="259"/>
      <c r="D1108" s="259"/>
      <c r="E1108" s="259">
        <v>24</v>
      </c>
    </row>
    <row r="1109" spans="1:5">
      <c r="A1109" s="258" t="s">
        <v>1590</v>
      </c>
      <c r="B1109" s="259"/>
      <c r="C1109" s="259"/>
      <c r="D1109" s="259">
        <v>1</v>
      </c>
      <c r="E1109" s="259">
        <v>1</v>
      </c>
    </row>
    <row r="1110" spans="1:5">
      <c r="A1110" s="258" t="s">
        <v>1591</v>
      </c>
      <c r="B1110" s="259"/>
      <c r="C1110" s="259">
        <v>5</v>
      </c>
      <c r="D1110" s="259">
        <v>1</v>
      </c>
      <c r="E1110" s="259">
        <v>6</v>
      </c>
    </row>
    <row r="1111" spans="1:5">
      <c r="A1111" s="258" t="s">
        <v>1592</v>
      </c>
      <c r="B1111" s="259">
        <v>1</v>
      </c>
      <c r="C1111" s="259"/>
      <c r="D1111" s="259">
        <v>1</v>
      </c>
      <c r="E1111" s="259">
        <v>2</v>
      </c>
    </row>
    <row r="1112" spans="1:5">
      <c r="A1112" s="258" t="s">
        <v>1593</v>
      </c>
      <c r="B1112" s="259">
        <v>2</v>
      </c>
      <c r="C1112" s="259"/>
      <c r="D1112" s="259"/>
      <c r="E1112" s="259">
        <v>2</v>
      </c>
    </row>
    <row r="1113" spans="1:5">
      <c r="A1113" s="258" t="s">
        <v>1594</v>
      </c>
      <c r="B1113" s="259">
        <v>4</v>
      </c>
      <c r="C1113" s="259">
        <v>2</v>
      </c>
      <c r="D1113" s="259"/>
      <c r="E1113" s="259">
        <v>6</v>
      </c>
    </row>
    <row r="1114" spans="1:5">
      <c r="A1114" s="258" t="s">
        <v>1595</v>
      </c>
      <c r="B1114" s="259">
        <v>1</v>
      </c>
      <c r="C1114" s="259">
        <v>1</v>
      </c>
      <c r="D1114" s="259">
        <v>3</v>
      </c>
      <c r="E1114" s="259">
        <v>5</v>
      </c>
    </row>
    <row r="1115" spans="1:5">
      <c r="A1115" s="258" t="s">
        <v>1596</v>
      </c>
      <c r="B1115" s="259">
        <v>3</v>
      </c>
      <c r="C1115" s="259">
        <v>1</v>
      </c>
      <c r="D1115" s="259"/>
      <c r="E1115" s="259">
        <v>4</v>
      </c>
    </row>
    <row r="1116" spans="1:5">
      <c r="A1116" s="258" t="s">
        <v>1597</v>
      </c>
      <c r="B1116" s="259">
        <v>6</v>
      </c>
      <c r="C1116" s="259">
        <v>4</v>
      </c>
      <c r="D1116" s="259">
        <v>1</v>
      </c>
      <c r="E1116" s="259">
        <v>11</v>
      </c>
    </row>
    <row r="1117" spans="1:5">
      <c r="A1117" s="258" t="s">
        <v>1598</v>
      </c>
      <c r="B1117" s="259">
        <v>7</v>
      </c>
      <c r="C1117" s="259">
        <v>6</v>
      </c>
      <c r="D1117" s="259">
        <v>6</v>
      </c>
      <c r="E1117" s="259">
        <v>19</v>
      </c>
    </row>
    <row r="1118" spans="1:5">
      <c r="A1118" s="258" t="s">
        <v>1599</v>
      </c>
      <c r="B1118" s="259">
        <v>11</v>
      </c>
      <c r="C1118" s="259">
        <v>5</v>
      </c>
      <c r="D1118" s="259">
        <v>3</v>
      </c>
      <c r="E1118" s="259">
        <v>19</v>
      </c>
    </row>
    <row r="1119" spans="1:5">
      <c r="A1119" s="258" t="s">
        <v>1600</v>
      </c>
      <c r="B1119" s="259"/>
      <c r="C1119" s="259"/>
      <c r="D1119" s="259">
        <v>1</v>
      </c>
      <c r="E1119" s="259">
        <v>1</v>
      </c>
    </row>
    <row r="1120" spans="1:5">
      <c r="A1120" s="258" t="s">
        <v>1601</v>
      </c>
      <c r="B1120" s="259">
        <v>2</v>
      </c>
      <c r="C1120" s="259"/>
      <c r="D1120" s="259">
        <v>1</v>
      </c>
      <c r="E1120" s="259">
        <v>3</v>
      </c>
    </row>
    <row r="1121" spans="1:5">
      <c r="A1121" s="258" t="s">
        <v>1602</v>
      </c>
      <c r="B1121" s="259">
        <v>2</v>
      </c>
      <c r="C1121" s="259"/>
      <c r="D1121" s="259"/>
      <c r="E1121" s="259">
        <v>2</v>
      </c>
    </row>
    <row r="1122" spans="1:5">
      <c r="A1122" s="258" t="s">
        <v>1603</v>
      </c>
      <c r="B1122" s="259">
        <v>2</v>
      </c>
      <c r="C1122" s="259"/>
      <c r="D1122" s="259">
        <v>1</v>
      </c>
      <c r="E1122" s="259">
        <v>3</v>
      </c>
    </row>
    <row r="1123" spans="1:5">
      <c r="A1123" s="258" t="s">
        <v>1604</v>
      </c>
      <c r="B1123" s="259">
        <v>2</v>
      </c>
      <c r="C1123" s="259">
        <v>1</v>
      </c>
      <c r="D1123" s="259"/>
      <c r="E1123" s="259">
        <v>3</v>
      </c>
    </row>
    <row r="1124" spans="1:5">
      <c r="A1124" s="258" t="s">
        <v>1605</v>
      </c>
      <c r="B1124" s="259"/>
      <c r="C1124" s="259"/>
      <c r="D1124" s="259">
        <v>1</v>
      </c>
      <c r="E1124" s="259">
        <v>1</v>
      </c>
    </row>
    <row r="1125" spans="1:5">
      <c r="A1125" s="258" t="s">
        <v>1606</v>
      </c>
      <c r="B1125" s="259">
        <v>2</v>
      </c>
      <c r="C1125" s="259"/>
      <c r="D1125" s="259"/>
      <c r="E1125" s="259">
        <v>2</v>
      </c>
    </row>
    <row r="1126" spans="1:5">
      <c r="A1126" s="258" t="s">
        <v>1607</v>
      </c>
      <c r="B1126" s="259">
        <v>4</v>
      </c>
      <c r="C1126" s="259"/>
      <c r="D1126" s="259">
        <v>1</v>
      </c>
      <c r="E1126" s="259">
        <v>5</v>
      </c>
    </row>
    <row r="1127" spans="1:5">
      <c r="A1127" s="258" t="s">
        <v>1608</v>
      </c>
      <c r="B1127" s="259">
        <v>8</v>
      </c>
      <c r="C1127" s="259"/>
      <c r="D1127" s="259">
        <v>5</v>
      </c>
      <c r="E1127" s="259">
        <v>13</v>
      </c>
    </row>
    <row r="1128" spans="1:5">
      <c r="A1128" s="258" t="s">
        <v>1609</v>
      </c>
      <c r="B1128" s="259">
        <v>13</v>
      </c>
      <c r="C1128" s="259">
        <v>2</v>
      </c>
      <c r="D1128" s="259">
        <v>12</v>
      </c>
      <c r="E1128" s="259">
        <v>27</v>
      </c>
    </row>
    <row r="1129" spans="1:5">
      <c r="A1129" s="258" t="s">
        <v>1610</v>
      </c>
      <c r="B1129" s="259">
        <v>1</v>
      </c>
      <c r="C1129" s="259"/>
      <c r="D1129" s="259">
        <v>5</v>
      </c>
      <c r="E1129" s="259">
        <v>6</v>
      </c>
    </row>
    <row r="1130" spans="1:5">
      <c r="A1130" s="258" t="s">
        <v>1611</v>
      </c>
      <c r="B1130" s="259">
        <v>4</v>
      </c>
      <c r="C1130" s="259"/>
      <c r="D1130" s="259"/>
      <c r="E1130" s="259">
        <v>4</v>
      </c>
    </row>
    <row r="1131" spans="1:5">
      <c r="A1131" s="258" t="s">
        <v>1612</v>
      </c>
      <c r="B1131" s="259"/>
      <c r="C1131" s="259">
        <v>1</v>
      </c>
      <c r="D1131" s="259"/>
      <c r="E1131" s="259">
        <v>1</v>
      </c>
    </row>
    <row r="1132" spans="1:5">
      <c r="A1132" s="258" t="s">
        <v>1613</v>
      </c>
      <c r="B1132" s="259">
        <v>1</v>
      </c>
      <c r="C1132" s="259"/>
      <c r="D1132" s="259">
        <v>1</v>
      </c>
      <c r="E1132" s="259">
        <v>2</v>
      </c>
    </row>
    <row r="1133" spans="1:5">
      <c r="A1133" s="258" t="s">
        <v>1614</v>
      </c>
      <c r="B1133" s="259">
        <v>10</v>
      </c>
      <c r="C1133" s="259"/>
      <c r="D1133" s="259">
        <v>15</v>
      </c>
      <c r="E1133" s="259">
        <v>25</v>
      </c>
    </row>
    <row r="1134" spans="1:5">
      <c r="A1134" s="258" t="s">
        <v>1615</v>
      </c>
      <c r="B1134" s="259">
        <v>3</v>
      </c>
      <c r="C1134" s="259"/>
      <c r="D1134" s="259">
        <v>1</v>
      </c>
      <c r="E1134" s="259">
        <v>4</v>
      </c>
    </row>
    <row r="1135" spans="1:5">
      <c r="A1135" s="258" t="s">
        <v>1616</v>
      </c>
      <c r="B1135" s="259">
        <v>5</v>
      </c>
      <c r="C1135" s="259">
        <v>7</v>
      </c>
      <c r="D1135" s="259">
        <v>23</v>
      </c>
      <c r="E1135" s="259">
        <v>35</v>
      </c>
    </row>
    <row r="1136" spans="1:5">
      <c r="A1136" s="258" t="s">
        <v>1617</v>
      </c>
      <c r="B1136" s="259">
        <v>6</v>
      </c>
      <c r="C1136" s="259">
        <v>5</v>
      </c>
      <c r="D1136" s="259">
        <v>2</v>
      </c>
      <c r="E1136" s="259">
        <v>13</v>
      </c>
    </row>
    <row r="1137" spans="1:5">
      <c r="A1137" s="258" t="s">
        <v>1618</v>
      </c>
      <c r="B1137" s="259"/>
      <c r="C1137" s="259">
        <v>1</v>
      </c>
      <c r="D1137" s="259"/>
      <c r="E1137" s="259">
        <v>1</v>
      </c>
    </row>
    <row r="1138" spans="1:5">
      <c r="A1138" s="258" t="s">
        <v>1619</v>
      </c>
      <c r="B1138" s="259">
        <v>4</v>
      </c>
      <c r="C1138" s="259">
        <v>2</v>
      </c>
      <c r="D1138" s="259">
        <v>5</v>
      </c>
      <c r="E1138" s="259">
        <v>11</v>
      </c>
    </row>
    <row r="1139" spans="1:5">
      <c r="A1139" s="258" t="s">
        <v>1620</v>
      </c>
      <c r="B1139" s="259">
        <v>1</v>
      </c>
      <c r="C1139" s="259"/>
      <c r="D1139" s="259"/>
      <c r="E1139" s="259">
        <v>1</v>
      </c>
    </row>
    <row r="1140" spans="1:5">
      <c r="A1140" s="258" t="s">
        <v>1621</v>
      </c>
      <c r="B1140" s="259">
        <v>3</v>
      </c>
      <c r="C1140" s="259"/>
      <c r="D1140" s="259"/>
      <c r="E1140" s="259">
        <v>3</v>
      </c>
    </row>
    <row r="1141" spans="1:5">
      <c r="A1141" s="258" t="s">
        <v>1622</v>
      </c>
      <c r="B1141" s="259">
        <v>4</v>
      </c>
      <c r="C1141" s="259"/>
      <c r="D1141" s="259"/>
      <c r="E1141" s="259">
        <v>4</v>
      </c>
    </row>
    <row r="1142" spans="1:5">
      <c r="A1142" s="258" t="s">
        <v>1623</v>
      </c>
      <c r="B1142" s="259">
        <v>14</v>
      </c>
      <c r="C1142" s="259">
        <v>21</v>
      </c>
      <c r="D1142" s="259">
        <v>3</v>
      </c>
      <c r="E1142" s="259">
        <v>38</v>
      </c>
    </row>
    <row r="1143" spans="1:5">
      <c r="A1143" s="258" t="s">
        <v>1624</v>
      </c>
      <c r="B1143" s="259">
        <v>13</v>
      </c>
      <c r="C1143" s="259">
        <v>18</v>
      </c>
      <c r="D1143" s="259">
        <v>4</v>
      </c>
      <c r="E1143" s="259">
        <v>35</v>
      </c>
    </row>
    <row r="1144" spans="1:5">
      <c r="A1144" s="258" t="s">
        <v>1625</v>
      </c>
      <c r="B1144" s="259">
        <v>12</v>
      </c>
      <c r="C1144" s="259">
        <v>20</v>
      </c>
      <c r="D1144" s="259">
        <v>10</v>
      </c>
      <c r="E1144" s="259">
        <v>42</v>
      </c>
    </row>
    <row r="1145" spans="1:5">
      <c r="A1145" s="258" t="s">
        <v>1626</v>
      </c>
      <c r="B1145" s="259">
        <v>1</v>
      </c>
      <c r="C1145" s="259"/>
      <c r="D1145" s="259"/>
      <c r="E1145" s="259">
        <v>1</v>
      </c>
    </row>
    <row r="1146" spans="1:5">
      <c r="A1146" s="258" t="s">
        <v>1627</v>
      </c>
      <c r="B1146" s="259">
        <v>74</v>
      </c>
      <c r="C1146" s="259"/>
      <c r="D1146" s="259">
        <v>5</v>
      </c>
      <c r="E1146" s="259">
        <v>79</v>
      </c>
    </row>
    <row r="1147" spans="1:5">
      <c r="A1147" s="258" t="s">
        <v>1628</v>
      </c>
      <c r="B1147" s="259">
        <v>10</v>
      </c>
      <c r="C1147" s="259">
        <v>2</v>
      </c>
      <c r="D1147" s="259">
        <v>8</v>
      </c>
      <c r="E1147" s="259">
        <v>20</v>
      </c>
    </row>
    <row r="1148" spans="1:5">
      <c r="A1148" s="258" t="s">
        <v>1629</v>
      </c>
      <c r="B1148" s="259">
        <v>8</v>
      </c>
      <c r="C1148" s="259"/>
      <c r="D1148" s="259">
        <v>14</v>
      </c>
      <c r="E1148" s="259">
        <v>22</v>
      </c>
    </row>
    <row r="1149" spans="1:5">
      <c r="A1149" s="258" t="s">
        <v>1630</v>
      </c>
      <c r="B1149" s="259">
        <v>16</v>
      </c>
      <c r="C1149" s="259">
        <v>4</v>
      </c>
      <c r="D1149" s="259">
        <v>6</v>
      </c>
      <c r="E1149" s="259">
        <v>26</v>
      </c>
    </row>
    <row r="1150" spans="1:5">
      <c r="A1150" s="258" t="s">
        <v>1631</v>
      </c>
      <c r="B1150" s="259">
        <v>57</v>
      </c>
      <c r="C1150" s="259">
        <v>7</v>
      </c>
      <c r="D1150" s="259">
        <v>8</v>
      </c>
      <c r="E1150" s="259">
        <v>72</v>
      </c>
    </row>
    <row r="1151" spans="1:5">
      <c r="A1151" s="258" t="s">
        <v>1632</v>
      </c>
      <c r="B1151" s="259">
        <v>2</v>
      </c>
      <c r="C1151" s="259"/>
      <c r="D1151" s="259">
        <v>7</v>
      </c>
      <c r="E1151" s="259">
        <v>9</v>
      </c>
    </row>
    <row r="1152" spans="1:5">
      <c r="A1152" s="258" t="s">
        <v>1633</v>
      </c>
      <c r="B1152" s="259">
        <v>3</v>
      </c>
      <c r="C1152" s="259">
        <v>1</v>
      </c>
      <c r="D1152" s="259">
        <v>10</v>
      </c>
      <c r="E1152" s="259">
        <v>14</v>
      </c>
    </row>
    <row r="1153" spans="1:5">
      <c r="A1153" s="258" t="s">
        <v>1634</v>
      </c>
      <c r="B1153" s="259">
        <v>1</v>
      </c>
      <c r="C1153" s="259"/>
      <c r="D1153" s="259">
        <v>9</v>
      </c>
      <c r="E1153" s="259">
        <v>10</v>
      </c>
    </row>
    <row r="1154" spans="1:5">
      <c r="A1154" s="258" t="s">
        <v>1635</v>
      </c>
      <c r="B1154" s="259">
        <v>2</v>
      </c>
      <c r="C1154" s="259"/>
      <c r="D1154" s="259">
        <v>3</v>
      </c>
      <c r="E1154" s="259">
        <v>5</v>
      </c>
    </row>
    <row r="1155" spans="1:5">
      <c r="A1155" s="258" t="s">
        <v>1636</v>
      </c>
      <c r="B1155" s="259">
        <v>10</v>
      </c>
      <c r="C1155" s="259"/>
      <c r="D1155" s="259">
        <v>3</v>
      </c>
      <c r="E1155" s="259">
        <v>13</v>
      </c>
    </row>
    <row r="1156" spans="1:5">
      <c r="A1156" s="258" t="s">
        <v>1637</v>
      </c>
      <c r="B1156" s="259">
        <v>1</v>
      </c>
      <c r="C1156" s="259">
        <v>176</v>
      </c>
      <c r="D1156" s="259">
        <v>2</v>
      </c>
      <c r="E1156" s="259">
        <v>179</v>
      </c>
    </row>
    <row r="1157" spans="1:5">
      <c r="A1157" s="258" t="s">
        <v>1638</v>
      </c>
      <c r="B1157" s="259">
        <v>1</v>
      </c>
      <c r="C1157" s="259"/>
      <c r="D1157" s="259"/>
      <c r="E1157" s="259">
        <v>1</v>
      </c>
    </row>
    <row r="1158" spans="1:5">
      <c r="A1158" s="258" t="s">
        <v>1639</v>
      </c>
      <c r="B1158" s="259"/>
      <c r="C1158" s="259"/>
      <c r="D1158" s="259">
        <v>2</v>
      </c>
      <c r="E1158" s="259">
        <v>2</v>
      </c>
    </row>
    <row r="1159" spans="1:5">
      <c r="A1159" s="258" t="s">
        <v>1640</v>
      </c>
      <c r="B1159" s="259">
        <v>1</v>
      </c>
      <c r="C1159" s="259">
        <v>2</v>
      </c>
      <c r="D1159" s="259"/>
      <c r="E1159" s="259">
        <v>3</v>
      </c>
    </row>
    <row r="1160" spans="1:5">
      <c r="A1160" s="258" t="s">
        <v>1641</v>
      </c>
      <c r="B1160" s="259">
        <v>1</v>
      </c>
      <c r="C1160" s="259"/>
      <c r="D1160" s="259">
        <v>7</v>
      </c>
      <c r="E1160" s="259">
        <v>8</v>
      </c>
    </row>
    <row r="1161" spans="1:5">
      <c r="A1161" s="258" t="s">
        <v>1642</v>
      </c>
      <c r="B1161" s="259"/>
      <c r="C1161" s="259">
        <v>7</v>
      </c>
      <c r="D1161" s="259">
        <v>1</v>
      </c>
      <c r="E1161" s="259">
        <v>8</v>
      </c>
    </row>
    <row r="1162" spans="1:5">
      <c r="A1162" s="258" t="s">
        <v>1643</v>
      </c>
      <c r="B1162" s="259">
        <v>1</v>
      </c>
      <c r="C1162" s="259">
        <v>2</v>
      </c>
      <c r="D1162" s="259">
        <v>6</v>
      </c>
      <c r="E1162" s="259">
        <v>9</v>
      </c>
    </row>
    <row r="1163" spans="1:5">
      <c r="A1163" s="258" t="s">
        <v>1644</v>
      </c>
      <c r="B1163" s="259"/>
      <c r="C1163" s="259"/>
      <c r="D1163" s="259">
        <v>3</v>
      </c>
      <c r="E1163" s="259">
        <v>3</v>
      </c>
    </row>
    <row r="1164" spans="1:5">
      <c r="A1164" s="258" t="s">
        <v>1645</v>
      </c>
      <c r="B1164" s="259"/>
      <c r="C1164" s="259"/>
      <c r="D1164" s="259">
        <v>4</v>
      </c>
      <c r="E1164" s="259">
        <v>4</v>
      </c>
    </row>
    <row r="1165" spans="1:5">
      <c r="A1165" s="258" t="s">
        <v>1646</v>
      </c>
      <c r="B1165" s="259">
        <v>1</v>
      </c>
      <c r="C1165" s="259"/>
      <c r="D1165" s="259">
        <v>1</v>
      </c>
      <c r="E1165" s="259">
        <v>2</v>
      </c>
    </row>
    <row r="1166" spans="1:5">
      <c r="A1166" s="258" t="s">
        <v>1647</v>
      </c>
      <c r="B1166" s="259">
        <v>2</v>
      </c>
      <c r="C1166" s="259"/>
      <c r="D1166" s="259">
        <v>4</v>
      </c>
      <c r="E1166" s="259">
        <v>6</v>
      </c>
    </row>
    <row r="1167" spans="1:5">
      <c r="A1167" s="258" t="s">
        <v>1648</v>
      </c>
      <c r="B1167" s="259">
        <v>1</v>
      </c>
      <c r="C1167" s="259"/>
      <c r="D1167" s="259"/>
      <c r="E1167" s="259">
        <v>1</v>
      </c>
    </row>
    <row r="1168" spans="1:5">
      <c r="A1168" s="258" t="s">
        <v>1649</v>
      </c>
      <c r="B1168" s="259">
        <v>1</v>
      </c>
      <c r="C1168" s="259"/>
      <c r="D1168" s="259">
        <v>3</v>
      </c>
      <c r="E1168" s="259">
        <v>4</v>
      </c>
    </row>
    <row r="1169" spans="1:5">
      <c r="A1169" s="258" t="s">
        <v>1650</v>
      </c>
      <c r="B1169" s="259">
        <v>1</v>
      </c>
      <c r="C1169" s="259"/>
      <c r="D1169" s="259"/>
      <c r="E1169" s="259">
        <v>1</v>
      </c>
    </row>
    <row r="1170" spans="1:5">
      <c r="A1170" s="258" t="s">
        <v>1651</v>
      </c>
      <c r="B1170" s="259">
        <v>1</v>
      </c>
      <c r="C1170" s="259">
        <v>1</v>
      </c>
      <c r="D1170" s="259">
        <v>3</v>
      </c>
      <c r="E1170" s="259">
        <v>5</v>
      </c>
    </row>
    <row r="1171" spans="1:5">
      <c r="A1171" s="258" t="s">
        <v>1652</v>
      </c>
      <c r="B1171" s="259">
        <v>18</v>
      </c>
      <c r="C1171" s="259">
        <v>2</v>
      </c>
      <c r="D1171" s="259"/>
      <c r="E1171" s="259">
        <v>20</v>
      </c>
    </row>
    <row r="1172" spans="1:5">
      <c r="A1172" s="258" t="s">
        <v>1653</v>
      </c>
      <c r="B1172" s="259">
        <v>1</v>
      </c>
      <c r="C1172" s="259"/>
      <c r="D1172" s="259"/>
      <c r="E1172" s="259">
        <v>1</v>
      </c>
    </row>
    <row r="1173" spans="1:5">
      <c r="A1173" s="258" t="s">
        <v>1654</v>
      </c>
      <c r="B1173" s="259">
        <v>4</v>
      </c>
      <c r="C1173" s="259"/>
      <c r="D1173" s="259"/>
      <c r="E1173" s="259">
        <v>4</v>
      </c>
    </row>
    <row r="1174" spans="1:5">
      <c r="A1174" s="258" t="s">
        <v>1655</v>
      </c>
      <c r="B1174" s="259">
        <v>2</v>
      </c>
      <c r="C1174" s="259"/>
      <c r="D1174" s="259">
        <v>1</v>
      </c>
      <c r="E1174" s="259">
        <v>3</v>
      </c>
    </row>
    <row r="1175" spans="1:5">
      <c r="A1175" s="258" t="s">
        <v>1656</v>
      </c>
      <c r="B1175" s="259"/>
      <c r="C1175" s="259"/>
      <c r="D1175" s="259">
        <v>2</v>
      </c>
      <c r="E1175" s="259">
        <v>2</v>
      </c>
    </row>
    <row r="1176" spans="1:5">
      <c r="A1176" s="258" t="s">
        <v>1657</v>
      </c>
      <c r="B1176" s="259"/>
      <c r="C1176" s="259"/>
      <c r="D1176" s="259">
        <v>1</v>
      </c>
      <c r="E1176" s="259">
        <v>1</v>
      </c>
    </row>
    <row r="1177" spans="1:5">
      <c r="A1177" s="258" t="s">
        <v>1658</v>
      </c>
      <c r="B1177" s="259">
        <v>39</v>
      </c>
      <c r="C1177" s="259">
        <v>38</v>
      </c>
      <c r="D1177" s="259">
        <v>33</v>
      </c>
      <c r="E1177" s="259">
        <v>110</v>
      </c>
    </row>
    <row r="1178" spans="1:5">
      <c r="A1178" s="258" t="s">
        <v>1659</v>
      </c>
      <c r="B1178" s="259">
        <v>1</v>
      </c>
      <c r="C1178" s="259"/>
      <c r="D1178" s="259"/>
      <c r="E1178" s="259">
        <v>1</v>
      </c>
    </row>
    <row r="1179" spans="1:5">
      <c r="A1179" s="258" t="s">
        <v>1660</v>
      </c>
      <c r="B1179" s="259">
        <v>1</v>
      </c>
      <c r="C1179" s="259">
        <v>1</v>
      </c>
      <c r="D1179" s="259">
        <v>2</v>
      </c>
      <c r="E1179" s="259">
        <v>4</v>
      </c>
    </row>
    <row r="1180" spans="1:5">
      <c r="A1180" s="258" t="s">
        <v>1661</v>
      </c>
      <c r="B1180" s="259">
        <v>2</v>
      </c>
      <c r="C1180" s="259">
        <v>1</v>
      </c>
      <c r="D1180" s="259">
        <v>4</v>
      </c>
      <c r="E1180" s="259">
        <v>7</v>
      </c>
    </row>
    <row r="1181" spans="1:5">
      <c r="A1181" s="258" t="s">
        <v>1662</v>
      </c>
      <c r="B1181" s="259">
        <v>2</v>
      </c>
      <c r="C1181" s="259">
        <v>1</v>
      </c>
      <c r="D1181" s="259">
        <v>2</v>
      </c>
      <c r="E1181" s="259">
        <v>5</v>
      </c>
    </row>
    <row r="1182" spans="1:5">
      <c r="A1182" s="258" t="s">
        <v>1663</v>
      </c>
      <c r="B1182" s="259">
        <v>36</v>
      </c>
      <c r="C1182" s="259">
        <v>8</v>
      </c>
      <c r="D1182" s="259">
        <v>7</v>
      </c>
      <c r="E1182" s="259">
        <v>51</v>
      </c>
    </row>
    <row r="1183" spans="1:5">
      <c r="A1183" s="258" t="s">
        <v>1664</v>
      </c>
      <c r="B1183" s="259">
        <v>6</v>
      </c>
      <c r="C1183" s="259"/>
      <c r="D1183" s="259">
        <v>4</v>
      </c>
      <c r="E1183" s="259">
        <v>10</v>
      </c>
    </row>
    <row r="1184" spans="1:5">
      <c r="A1184" s="258" t="s">
        <v>1665</v>
      </c>
      <c r="B1184" s="259">
        <v>4</v>
      </c>
      <c r="C1184" s="259"/>
      <c r="D1184" s="259">
        <v>3</v>
      </c>
      <c r="E1184" s="259">
        <v>7</v>
      </c>
    </row>
    <row r="1185" spans="1:5">
      <c r="A1185" s="258" t="s">
        <v>1666</v>
      </c>
      <c r="B1185" s="259">
        <v>2</v>
      </c>
      <c r="C1185" s="259"/>
      <c r="D1185" s="259"/>
      <c r="E1185" s="259">
        <v>2</v>
      </c>
    </row>
    <row r="1186" spans="1:5">
      <c r="A1186" s="258" t="s">
        <v>1667</v>
      </c>
      <c r="B1186" s="259">
        <v>5</v>
      </c>
      <c r="C1186" s="259"/>
      <c r="D1186" s="259">
        <v>1</v>
      </c>
      <c r="E1186" s="259">
        <v>6</v>
      </c>
    </row>
    <row r="1187" spans="1:5">
      <c r="A1187" s="258" t="s">
        <v>1668</v>
      </c>
      <c r="B1187" s="259">
        <v>1</v>
      </c>
      <c r="C1187" s="259"/>
      <c r="D1187" s="259">
        <v>1</v>
      </c>
      <c r="E1187" s="259">
        <v>2</v>
      </c>
    </row>
    <row r="1188" spans="1:5">
      <c r="A1188" s="258" t="s">
        <v>1669</v>
      </c>
      <c r="B1188" s="259">
        <v>2</v>
      </c>
      <c r="C1188" s="259"/>
      <c r="D1188" s="259"/>
      <c r="E1188" s="259">
        <v>2</v>
      </c>
    </row>
    <row r="1189" spans="1:5">
      <c r="A1189" s="258" t="s">
        <v>1670</v>
      </c>
      <c r="B1189" s="259">
        <v>1</v>
      </c>
      <c r="C1189" s="259">
        <v>1</v>
      </c>
      <c r="D1189" s="259"/>
      <c r="E1189" s="259">
        <v>2</v>
      </c>
    </row>
    <row r="1190" spans="1:5">
      <c r="A1190" s="258" t="s">
        <v>1671</v>
      </c>
      <c r="B1190" s="259">
        <v>1</v>
      </c>
      <c r="C1190" s="259"/>
      <c r="D1190" s="259"/>
      <c r="E1190" s="259">
        <v>1</v>
      </c>
    </row>
    <row r="1191" spans="1:5">
      <c r="A1191" s="258" t="s">
        <v>1672</v>
      </c>
      <c r="B1191" s="259">
        <v>1</v>
      </c>
      <c r="C1191" s="259"/>
      <c r="D1191" s="259">
        <v>3</v>
      </c>
      <c r="E1191" s="259">
        <v>4</v>
      </c>
    </row>
    <row r="1192" spans="1:5">
      <c r="A1192" s="258" t="s">
        <v>1673</v>
      </c>
      <c r="B1192" s="259">
        <v>4</v>
      </c>
      <c r="C1192" s="259"/>
      <c r="D1192" s="259">
        <v>3</v>
      </c>
      <c r="E1192" s="259">
        <v>7</v>
      </c>
    </row>
    <row r="1193" spans="1:5">
      <c r="A1193" s="258" t="s">
        <v>1674</v>
      </c>
      <c r="B1193" s="259">
        <v>3</v>
      </c>
      <c r="C1193" s="259"/>
      <c r="D1193" s="259"/>
      <c r="E1193" s="259">
        <v>3</v>
      </c>
    </row>
    <row r="1194" spans="1:5">
      <c r="A1194" s="258" t="s">
        <v>1675</v>
      </c>
      <c r="B1194" s="259">
        <v>18</v>
      </c>
      <c r="C1194" s="259">
        <v>10</v>
      </c>
      <c r="D1194" s="259">
        <v>11</v>
      </c>
      <c r="E1194" s="259">
        <v>39</v>
      </c>
    </row>
    <row r="1195" spans="1:5">
      <c r="A1195" s="258" t="s">
        <v>1676</v>
      </c>
      <c r="B1195" s="259">
        <v>19</v>
      </c>
      <c r="C1195" s="259">
        <v>4</v>
      </c>
      <c r="D1195" s="259">
        <v>1</v>
      </c>
      <c r="E1195" s="259">
        <v>24</v>
      </c>
    </row>
    <row r="1196" spans="1:5">
      <c r="A1196" s="258" t="s">
        <v>1677</v>
      </c>
      <c r="B1196" s="259">
        <v>26</v>
      </c>
      <c r="C1196" s="259"/>
      <c r="D1196" s="259"/>
      <c r="E1196" s="259">
        <v>26</v>
      </c>
    </row>
    <row r="1197" spans="1:5">
      <c r="A1197" s="258" t="s">
        <v>1678</v>
      </c>
      <c r="B1197" s="259">
        <v>13</v>
      </c>
      <c r="C1197" s="259"/>
      <c r="D1197" s="259">
        <v>3</v>
      </c>
      <c r="E1197" s="259">
        <v>16</v>
      </c>
    </row>
    <row r="1198" spans="1:5">
      <c r="A1198" s="258" t="s">
        <v>1679</v>
      </c>
      <c r="B1198" s="259">
        <v>5</v>
      </c>
      <c r="C1198" s="259">
        <v>4</v>
      </c>
      <c r="D1198" s="259">
        <v>4</v>
      </c>
      <c r="E1198" s="259">
        <v>13</v>
      </c>
    </row>
    <row r="1199" spans="1:5">
      <c r="A1199" s="258" t="s">
        <v>1680</v>
      </c>
      <c r="B1199" s="259">
        <v>21</v>
      </c>
      <c r="C1199" s="259">
        <v>2</v>
      </c>
      <c r="D1199" s="259">
        <v>5</v>
      </c>
      <c r="E1199" s="259">
        <v>28</v>
      </c>
    </row>
    <row r="1200" spans="1:5">
      <c r="A1200" s="258" t="s">
        <v>1681</v>
      </c>
      <c r="B1200" s="259">
        <v>3</v>
      </c>
      <c r="C1200" s="259">
        <v>3</v>
      </c>
      <c r="D1200" s="259">
        <v>3</v>
      </c>
      <c r="E1200" s="259">
        <v>9</v>
      </c>
    </row>
    <row r="1201" spans="1:5">
      <c r="A1201" s="258" t="s">
        <v>1682</v>
      </c>
      <c r="B1201" s="259">
        <v>23</v>
      </c>
      <c r="C1201" s="259">
        <v>3</v>
      </c>
      <c r="D1201" s="259">
        <v>8</v>
      </c>
      <c r="E1201" s="259">
        <v>34</v>
      </c>
    </row>
    <row r="1202" spans="1:5">
      <c r="A1202" s="258" t="s">
        <v>1683</v>
      </c>
      <c r="B1202" s="259">
        <v>11</v>
      </c>
      <c r="C1202" s="259"/>
      <c r="D1202" s="259"/>
      <c r="E1202" s="259">
        <v>11</v>
      </c>
    </row>
    <row r="1203" spans="1:5">
      <c r="A1203" s="258" t="s">
        <v>1684</v>
      </c>
      <c r="B1203" s="259">
        <v>9</v>
      </c>
      <c r="C1203" s="259"/>
      <c r="D1203" s="259"/>
      <c r="E1203" s="259">
        <v>9</v>
      </c>
    </row>
    <row r="1204" spans="1:5">
      <c r="A1204" s="258" t="s">
        <v>1685</v>
      </c>
      <c r="B1204" s="259">
        <v>1</v>
      </c>
      <c r="C1204" s="259"/>
      <c r="D1204" s="259"/>
      <c r="E1204" s="259">
        <v>1</v>
      </c>
    </row>
    <row r="1205" spans="1:5">
      <c r="A1205" s="258" t="s">
        <v>1686</v>
      </c>
      <c r="B1205" s="259">
        <v>29</v>
      </c>
      <c r="C1205" s="259"/>
      <c r="D1205" s="259"/>
      <c r="E1205" s="259">
        <v>29</v>
      </c>
    </row>
    <row r="1206" spans="1:5">
      <c r="A1206" s="258" t="s">
        <v>1687</v>
      </c>
      <c r="B1206" s="259">
        <v>9</v>
      </c>
      <c r="C1206" s="259">
        <v>5</v>
      </c>
      <c r="D1206" s="259">
        <v>5</v>
      </c>
      <c r="E1206" s="259">
        <v>19</v>
      </c>
    </row>
    <row r="1207" spans="1:5">
      <c r="A1207" s="258" t="s">
        <v>1688</v>
      </c>
      <c r="B1207" s="259">
        <v>32</v>
      </c>
      <c r="C1207" s="259">
        <v>17</v>
      </c>
      <c r="D1207" s="259">
        <v>19</v>
      </c>
      <c r="E1207" s="259">
        <v>68</v>
      </c>
    </row>
    <row r="1208" spans="1:5">
      <c r="A1208" s="258" t="s">
        <v>1689</v>
      </c>
      <c r="B1208" s="259"/>
      <c r="C1208" s="259"/>
      <c r="D1208" s="259">
        <v>2</v>
      </c>
      <c r="E1208" s="259">
        <v>2</v>
      </c>
    </row>
    <row r="1209" spans="1:5">
      <c r="A1209" s="258" t="s">
        <v>1690</v>
      </c>
      <c r="B1209" s="259">
        <v>1</v>
      </c>
      <c r="C1209" s="259"/>
      <c r="D1209" s="259">
        <v>1</v>
      </c>
      <c r="E1209" s="259">
        <v>2</v>
      </c>
    </row>
    <row r="1210" spans="1:5">
      <c r="A1210" s="258" t="s">
        <v>1691</v>
      </c>
      <c r="B1210" s="259">
        <v>7</v>
      </c>
      <c r="C1210" s="259">
        <v>1</v>
      </c>
      <c r="D1210" s="259">
        <v>9</v>
      </c>
      <c r="E1210" s="259">
        <v>17</v>
      </c>
    </row>
    <row r="1211" spans="1:5">
      <c r="A1211" s="258" t="s">
        <v>1692</v>
      </c>
      <c r="B1211" s="259">
        <v>22</v>
      </c>
      <c r="C1211" s="259">
        <v>4</v>
      </c>
      <c r="D1211" s="259">
        <v>9</v>
      </c>
      <c r="E1211" s="259">
        <v>35</v>
      </c>
    </row>
    <row r="1212" spans="1:5">
      <c r="A1212" s="258" t="s">
        <v>1693</v>
      </c>
      <c r="B1212" s="259">
        <v>2</v>
      </c>
      <c r="C1212" s="259"/>
      <c r="D1212" s="259">
        <v>2</v>
      </c>
      <c r="E1212" s="259">
        <v>4</v>
      </c>
    </row>
    <row r="1213" spans="1:5">
      <c r="A1213" s="258" t="s">
        <v>1694</v>
      </c>
      <c r="B1213" s="259">
        <v>17</v>
      </c>
      <c r="C1213" s="259">
        <v>2</v>
      </c>
      <c r="D1213" s="259">
        <v>6</v>
      </c>
      <c r="E1213" s="259">
        <v>25</v>
      </c>
    </row>
    <row r="1214" spans="1:5">
      <c r="A1214" s="258" t="s">
        <v>1695</v>
      </c>
      <c r="B1214" s="259">
        <v>4</v>
      </c>
      <c r="C1214" s="259">
        <v>3</v>
      </c>
      <c r="D1214" s="259">
        <v>2</v>
      </c>
      <c r="E1214" s="259">
        <v>9</v>
      </c>
    </row>
    <row r="1215" spans="1:5">
      <c r="A1215" s="258" t="s">
        <v>1696</v>
      </c>
      <c r="B1215" s="259">
        <v>9</v>
      </c>
      <c r="C1215" s="259">
        <v>5</v>
      </c>
      <c r="D1215" s="259"/>
      <c r="E1215" s="259">
        <v>14</v>
      </c>
    </row>
    <row r="1216" spans="1:5">
      <c r="A1216" s="258" t="s">
        <v>1697</v>
      </c>
      <c r="B1216" s="259">
        <v>8</v>
      </c>
      <c r="C1216" s="259">
        <v>2</v>
      </c>
      <c r="D1216" s="259">
        <v>1</v>
      </c>
      <c r="E1216" s="259">
        <v>11</v>
      </c>
    </row>
    <row r="1217" spans="1:5">
      <c r="A1217" s="258" t="s">
        <v>1698</v>
      </c>
      <c r="B1217" s="259">
        <v>4</v>
      </c>
      <c r="C1217" s="259">
        <v>2</v>
      </c>
      <c r="D1217" s="259">
        <v>5</v>
      </c>
      <c r="E1217" s="259">
        <v>11</v>
      </c>
    </row>
    <row r="1218" spans="1:5">
      <c r="A1218" s="258" t="s">
        <v>1699</v>
      </c>
      <c r="B1218" s="259">
        <v>8</v>
      </c>
      <c r="C1218" s="259">
        <v>1</v>
      </c>
      <c r="D1218" s="259">
        <v>2</v>
      </c>
      <c r="E1218" s="259">
        <v>11</v>
      </c>
    </row>
    <row r="1219" spans="1:5">
      <c r="A1219" s="258" t="s">
        <v>1700</v>
      </c>
      <c r="B1219" s="259">
        <v>7</v>
      </c>
      <c r="C1219" s="259">
        <v>2</v>
      </c>
      <c r="D1219" s="259">
        <v>5</v>
      </c>
      <c r="E1219" s="259">
        <v>14</v>
      </c>
    </row>
    <row r="1220" spans="1:5">
      <c r="A1220" s="258" t="s">
        <v>1701</v>
      </c>
      <c r="B1220" s="259">
        <v>43</v>
      </c>
      <c r="C1220" s="259">
        <v>3</v>
      </c>
      <c r="D1220" s="259">
        <v>3</v>
      </c>
      <c r="E1220" s="259">
        <v>49</v>
      </c>
    </row>
    <row r="1221" spans="1:5">
      <c r="A1221" s="258" t="s">
        <v>1702</v>
      </c>
      <c r="B1221" s="259">
        <v>37</v>
      </c>
      <c r="C1221" s="259">
        <v>5</v>
      </c>
      <c r="D1221" s="259">
        <v>5</v>
      </c>
      <c r="E1221" s="259">
        <v>47</v>
      </c>
    </row>
    <row r="1222" spans="1:5">
      <c r="A1222" s="258" t="s">
        <v>1703</v>
      </c>
      <c r="B1222" s="259">
        <v>6</v>
      </c>
      <c r="C1222" s="259">
        <v>1</v>
      </c>
      <c r="D1222" s="259">
        <v>4</v>
      </c>
      <c r="E1222" s="259">
        <v>11</v>
      </c>
    </row>
    <row r="1223" spans="1:5">
      <c r="A1223" s="258" t="s">
        <v>1704</v>
      </c>
      <c r="B1223" s="259">
        <v>23</v>
      </c>
      <c r="C1223" s="259">
        <v>8</v>
      </c>
      <c r="D1223" s="259">
        <v>4</v>
      </c>
      <c r="E1223" s="259">
        <v>35</v>
      </c>
    </row>
    <row r="1224" spans="1:5">
      <c r="A1224" s="258" t="s">
        <v>1705</v>
      </c>
      <c r="B1224" s="259">
        <v>18</v>
      </c>
      <c r="C1224" s="259">
        <v>10</v>
      </c>
      <c r="D1224" s="259">
        <v>5</v>
      </c>
      <c r="E1224" s="259">
        <v>33</v>
      </c>
    </row>
    <row r="1225" spans="1:5">
      <c r="A1225" s="258" t="s">
        <v>1706</v>
      </c>
      <c r="B1225" s="259">
        <v>10</v>
      </c>
      <c r="C1225" s="259">
        <v>1</v>
      </c>
      <c r="D1225" s="259">
        <v>5</v>
      </c>
      <c r="E1225" s="259">
        <v>16</v>
      </c>
    </row>
    <row r="1226" spans="1:5">
      <c r="A1226" s="258" t="s">
        <v>1707</v>
      </c>
      <c r="B1226" s="259">
        <v>3</v>
      </c>
      <c r="C1226" s="259"/>
      <c r="D1226" s="259">
        <v>2</v>
      </c>
      <c r="E1226" s="259">
        <v>5</v>
      </c>
    </row>
    <row r="1227" spans="1:5">
      <c r="A1227" s="258" t="s">
        <v>1708</v>
      </c>
      <c r="B1227" s="259">
        <v>11</v>
      </c>
      <c r="C1227" s="259">
        <v>4</v>
      </c>
      <c r="D1227" s="259">
        <v>4</v>
      </c>
      <c r="E1227" s="259">
        <v>19</v>
      </c>
    </row>
    <row r="1228" spans="1:5">
      <c r="A1228" s="258" t="s">
        <v>1709</v>
      </c>
      <c r="B1228" s="259">
        <v>12</v>
      </c>
      <c r="C1228" s="259">
        <v>4</v>
      </c>
      <c r="D1228" s="259">
        <v>2</v>
      </c>
      <c r="E1228" s="259">
        <v>18</v>
      </c>
    </row>
    <row r="1229" spans="1:5">
      <c r="A1229" s="258" t="s">
        <v>1710</v>
      </c>
      <c r="B1229" s="259">
        <v>4</v>
      </c>
      <c r="C1229" s="259">
        <v>17</v>
      </c>
      <c r="D1229" s="259">
        <v>8</v>
      </c>
      <c r="E1229" s="259">
        <v>29</v>
      </c>
    </row>
    <row r="1230" spans="1:5">
      <c r="A1230" s="258" t="s">
        <v>1711</v>
      </c>
      <c r="B1230" s="259">
        <v>8</v>
      </c>
      <c r="C1230" s="259">
        <v>1</v>
      </c>
      <c r="D1230" s="259">
        <v>1</v>
      </c>
      <c r="E1230" s="259">
        <v>10</v>
      </c>
    </row>
    <row r="1231" spans="1:5">
      <c r="A1231" s="258" t="s">
        <v>1712</v>
      </c>
      <c r="B1231" s="259">
        <v>1</v>
      </c>
      <c r="C1231" s="259">
        <v>1</v>
      </c>
      <c r="D1231" s="259">
        <v>47</v>
      </c>
      <c r="E1231" s="259">
        <v>49</v>
      </c>
    </row>
    <row r="1232" spans="1:5">
      <c r="A1232" s="258" t="s">
        <v>1713</v>
      </c>
      <c r="B1232" s="259">
        <v>45</v>
      </c>
      <c r="C1232" s="259">
        <v>13</v>
      </c>
      <c r="D1232" s="259">
        <v>7</v>
      </c>
      <c r="E1232" s="259">
        <v>65</v>
      </c>
    </row>
    <row r="1233" spans="1:5">
      <c r="A1233" s="258" t="s">
        <v>1714</v>
      </c>
      <c r="B1233" s="259">
        <v>36</v>
      </c>
      <c r="C1233" s="259">
        <v>5</v>
      </c>
      <c r="D1233" s="259">
        <v>1</v>
      </c>
      <c r="E1233" s="259">
        <v>42</v>
      </c>
    </row>
    <row r="1234" spans="1:5">
      <c r="A1234" s="258" t="s">
        <v>1715</v>
      </c>
      <c r="B1234" s="259">
        <v>19</v>
      </c>
      <c r="C1234" s="259"/>
      <c r="D1234" s="259"/>
      <c r="E1234" s="259">
        <v>19</v>
      </c>
    </row>
    <row r="1235" spans="1:5">
      <c r="A1235" s="258" t="s">
        <v>1716</v>
      </c>
      <c r="B1235" s="259">
        <v>5</v>
      </c>
      <c r="C1235" s="259">
        <v>1</v>
      </c>
      <c r="D1235" s="259">
        <v>16</v>
      </c>
      <c r="E1235" s="259">
        <v>22</v>
      </c>
    </row>
    <row r="1236" spans="1:5">
      <c r="A1236" s="258" t="s">
        <v>1717</v>
      </c>
      <c r="B1236" s="259"/>
      <c r="C1236" s="259"/>
      <c r="D1236" s="259">
        <v>2</v>
      </c>
      <c r="E1236" s="259">
        <v>2</v>
      </c>
    </row>
    <row r="1237" spans="1:5">
      <c r="A1237" s="258" t="s">
        <v>1718</v>
      </c>
      <c r="B1237" s="259">
        <v>1</v>
      </c>
      <c r="C1237" s="259">
        <v>2</v>
      </c>
      <c r="D1237" s="259">
        <v>1</v>
      </c>
      <c r="E1237" s="259">
        <v>4</v>
      </c>
    </row>
    <row r="1238" spans="1:5">
      <c r="A1238" s="258" t="s">
        <v>1719</v>
      </c>
      <c r="B1238" s="259"/>
      <c r="C1238" s="259"/>
      <c r="D1238" s="259">
        <v>1</v>
      </c>
      <c r="E1238" s="259">
        <v>1</v>
      </c>
    </row>
    <row r="1239" spans="1:5">
      <c r="A1239" s="258" t="s">
        <v>1720</v>
      </c>
      <c r="B1239" s="259"/>
      <c r="C1239" s="259"/>
      <c r="D1239" s="259">
        <v>1</v>
      </c>
      <c r="E1239" s="259">
        <v>1</v>
      </c>
    </row>
    <row r="1240" spans="1:5">
      <c r="A1240" s="258" t="s">
        <v>1721</v>
      </c>
      <c r="B1240" s="259">
        <v>1</v>
      </c>
      <c r="C1240" s="259">
        <v>1</v>
      </c>
      <c r="D1240" s="259">
        <v>1</v>
      </c>
      <c r="E1240" s="259">
        <v>3</v>
      </c>
    </row>
    <row r="1241" spans="1:5">
      <c r="A1241" s="258" t="s">
        <v>1722</v>
      </c>
      <c r="B1241" s="259">
        <v>1</v>
      </c>
      <c r="C1241" s="259"/>
      <c r="D1241" s="259">
        <v>1</v>
      </c>
      <c r="E1241" s="259">
        <v>2</v>
      </c>
    </row>
    <row r="1242" spans="1:5">
      <c r="A1242" s="258" t="s">
        <v>1723</v>
      </c>
      <c r="B1242" s="259">
        <v>1</v>
      </c>
      <c r="C1242" s="259"/>
      <c r="D1242" s="259"/>
      <c r="E1242" s="259">
        <v>1</v>
      </c>
    </row>
    <row r="1243" spans="1:5">
      <c r="A1243" s="258" t="s">
        <v>1724</v>
      </c>
      <c r="B1243" s="259"/>
      <c r="C1243" s="259"/>
      <c r="D1243" s="259">
        <v>1</v>
      </c>
      <c r="E1243" s="259">
        <v>1</v>
      </c>
    </row>
    <row r="1244" spans="1:5">
      <c r="A1244" s="258" t="s">
        <v>1725</v>
      </c>
      <c r="B1244" s="259">
        <v>21</v>
      </c>
      <c r="C1244" s="259">
        <v>13</v>
      </c>
      <c r="D1244" s="259">
        <v>8</v>
      </c>
      <c r="E1244" s="259">
        <v>42</v>
      </c>
    </row>
    <row r="1245" spans="1:5">
      <c r="A1245" s="258" t="s">
        <v>1726</v>
      </c>
      <c r="B1245" s="259"/>
      <c r="C1245" s="259"/>
      <c r="D1245" s="259">
        <v>3</v>
      </c>
      <c r="E1245" s="259">
        <v>3</v>
      </c>
    </row>
    <row r="1246" spans="1:5">
      <c r="A1246" s="258" t="s">
        <v>1727</v>
      </c>
      <c r="B1246" s="259">
        <v>23</v>
      </c>
      <c r="C1246" s="259">
        <v>7</v>
      </c>
      <c r="D1246" s="259">
        <v>11</v>
      </c>
      <c r="E1246" s="259">
        <v>41</v>
      </c>
    </row>
    <row r="1247" spans="1:5">
      <c r="A1247" s="258" t="s">
        <v>1728</v>
      </c>
      <c r="B1247" s="259">
        <v>5</v>
      </c>
      <c r="C1247" s="259">
        <v>1</v>
      </c>
      <c r="D1247" s="259">
        <v>11</v>
      </c>
      <c r="E1247" s="259">
        <v>17</v>
      </c>
    </row>
    <row r="1248" spans="1:5">
      <c r="A1248" s="258" t="s">
        <v>1729</v>
      </c>
      <c r="B1248" s="259">
        <v>1</v>
      </c>
      <c r="C1248" s="259">
        <v>3</v>
      </c>
      <c r="D1248" s="259">
        <v>6</v>
      </c>
      <c r="E1248" s="259">
        <v>10</v>
      </c>
    </row>
    <row r="1249" spans="1:5">
      <c r="A1249" s="258" t="s">
        <v>1730</v>
      </c>
      <c r="B1249" s="259">
        <v>1</v>
      </c>
      <c r="C1249" s="259"/>
      <c r="D1249" s="259">
        <v>2</v>
      </c>
      <c r="E1249" s="259">
        <v>3</v>
      </c>
    </row>
    <row r="1250" spans="1:5">
      <c r="A1250" s="258" t="s">
        <v>1731</v>
      </c>
      <c r="B1250" s="259">
        <v>6</v>
      </c>
      <c r="C1250" s="259">
        <v>5</v>
      </c>
      <c r="D1250" s="259">
        <v>5</v>
      </c>
      <c r="E1250" s="259">
        <v>16</v>
      </c>
    </row>
    <row r="1251" spans="1:5">
      <c r="A1251" s="258" t="s">
        <v>1732</v>
      </c>
      <c r="B1251" s="259">
        <v>2</v>
      </c>
      <c r="C1251" s="259">
        <v>1</v>
      </c>
      <c r="D1251" s="259"/>
      <c r="E1251" s="259">
        <v>3</v>
      </c>
    </row>
    <row r="1252" spans="1:5">
      <c r="A1252" s="258" t="s">
        <v>1733</v>
      </c>
      <c r="B1252" s="259">
        <v>15</v>
      </c>
      <c r="C1252" s="259">
        <v>1</v>
      </c>
      <c r="D1252" s="259"/>
      <c r="E1252" s="259">
        <v>16</v>
      </c>
    </row>
    <row r="1253" spans="1:5">
      <c r="A1253" s="258" t="s">
        <v>1734</v>
      </c>
      <c r="B1253" s="259">
        <v>7</v>
      </c>
      <c r="C1253" s="259">
        <v>2</v>
      </c>
      <c r="D1253" s="259">
        <v>14</v>
      </c>
      <c r="E1253" s="259">
        <v>23</v>
      </c>
    </row>
    <row r="1254" spans="1:5">
      <c r="A1254" s="258" t="s">
        <v>1735</v>
      </c>
      <c r="B1254" s="259">
        <v>18</v>
      </c>
      <c r="C1254" s="259">
        <v>8</v>
      </c>
      <c r="D1254" s="259">
        <v>6</v>
      </c>
      <c r="E1254" s="259">
        <v>32</v>
      </c>
    </row>
    <row r="1255" spans="1:5">
      <c r="A1255" s="258" t="s">
        <v>1736</v>
      </c>
      <c r="B1255" s="259">
        <v>2</v>
      </c>
      <c r="C1255" s="259"/>
      <c r="D1255" s="259">
        <v>3</v>
      </c>
      <c r="E1255" s="259">
        <v>5</v>
      </c>
    </row>
    <row r="1256" spans="1:5">
      <c r="A1256" s="258" t="s">
        <v>1737</v>
      </c>
      <c r="B1256" s="259"/>
      <c r="C1256" s="259">
        <v>2</v>
      </c>
      <c r="D1256" s="259">
        <v>2</v>
      </c>
      <c r="E1256" s="259">
        <v>4</v>
      </c>
    </row>
    <row r="1257" spans="1:5">
      <c r="A1257" s="258" t="s">
        <v>1738</v>
      </c>
      <c r="B1257" s="259">
        <v>1</v>
      </c>
      <c r="C1257" s="259"/>
      <c r="D1257" s="259">
        <v>3</v>
      </c>
      <c r="E1257" s="259">
        <v>4</v>
      </c>
    </row>
    <row r="1258" spans="1:5">
      <c r="A1258" s="258" t="s">
        <v>1739</v>
      </c>
      <c r="B1258" s="259">
        <v>87</v>
      </c>
      <c r="C1258" s="259">
        <v>8</v>
      </c>
      <c r="D1258" s="259">
        <v>13</v>
      </c>
      <c r="E1258" s="259">
        <v>108</v>
      </c>
    </row>
    <row r="1259" spans="1:5">
      <c r="A1259" s="258" t="s">
        <v>1740</v>
      </c>
      <c r="B1259" s="259">
        <v>5</v>
      </c>
      <c r="C1259" s="259"/>
      <c r="D1259" s="259"/>
      <c r="E1259" s="259">
        <v>5</v>
      </c>
    </row>
    <row r="1260" spans="1:5">
      <c r="A1260" s="258" t="s">
        <v>1741</v>
      </c>
      <c r="B1260" s="259">
        <v>11</v>
      </c>
      <c r="C1260" s="259"/>
      <c r="D1260" s="259"/>
      <c r="E1260" s="259">
        <v>11</v>
      </c>
    </row>
    <row r="1261" spans="1:5">
      <c r="A1261" s="258" t="s">
        <v>1742</v>
      </c>
      <c r="B1261" s="259">
        <v>5</v>
      </c>
      <c r="C1261" s="259"/>
      <c r="D1261" s="259">
        <v>2</v>
      </c>
      <c r="E1261" s="259">
        <v>7</v>
      </c>
    </row>
    <row r="1262" spans="1:5">
      <c r="A1262" s="258" t="s">
        <v>1743</v>
      </c>
      <c r="B1262" s="259"/>
      <c r="C1262" s="259">
        <v>1</v>
      </c>
      <c r="D1262" s="259">
        <v>2</v>
      </c>
      <c r="E1262" s="259">
        <v>3</v>
      </c>
    </row>
    <row r="1263" spans="1:5">
      <c r="A1263" s="258" t="s">
        <v>1744</v>
      </c>
      <c r="B1263" s="259">
        <v>11</v>
      </c>
      <c r="C1263" s="259">
        <v>3</v>
      </c>
      <c r="D1263" s="259">
        <v>3</v>
      </c>
      <c r="E1263" s="259">
        <v>17</v>
      </c>
    </row>
    <row r="1264" spans="1:5">
      <c r="A1264" s="258" t="s">
        <v>1745</v>
      </c>
      <c r="B1264" s="259">
        <v>9</v>
      </c>
      <c r="C1264" s="259">
        <v>2</v>
      </c>
      <c r="D1264" s="259"/>
      <c r="E1264" s="259">
        <v>11</v>
      </c>
    </row>
    <row r="1265" spans="1:5">
      <c r="A1265" s="258" t="s">
        <v>1746</v>
      </c>
      <c r="B1265" s="259">
        <v>11</v>
      </c>
      <c r="C1265" s="259">
        <v>3</v>
      </c>
      <c r="D1265" s="259">
        <v>3</v>
      </c>
      <c r="E1265" s="259">
        <v>17</v>
      </c>
    </row>
    <row r="1266" spans="1:5">
      <c r="A1266" s="258" t="s">
        <v>1747</v>
      </c>
      <c r="B1266" s="259">
        <v>9</v>
      </c>
      <c r="C1266" s="259">
        <v>3</v>
      </c>
      <c r="D1266" s="259">
        <v>4</v>
      </c>
      <c r="E1266" s="259">
        <v>16</v>
      </c>
    </row>
    <row r="1267" spans="1:5">
      <c r="A1267" s="258" t="s">
        <v>1748</v>
      </c>
      <c r="B1267" s="259">
        <v>3</v>
      </c>
      <c r="C1267" s="259">
        <v>6</v>
      </c>
      <c r="D1267" s="259">
        <v>2</v>
      </c>
      <c r="E1267" s="259">
        <v>11</v>
      </c>
    </row>
    <row r="1268" spans="1:5">
      <c r="A1268" s="258" t="s">
        <v>1749</v>
      </c>
      <c r="B1268" s="259">
        <v>9</v>
      </c>
      <c r="C1268" s="259">
        <v>17</v>
      </c>
      <c r="D1268" s="259">
        <v>5</v>
      </c>
      <c r="E1268" s="259">
        <v>31</v>
      </c>
    </row>
    <row r="1269" spans="1:5">
      <c r="A1269" s="258" t="s">
        <v>1750</v>
      </c>
      <c r="B1269" s="259">
        <v>12</v>
      </c>
      <c r="C1269" s="259">
        <v>3</v>
      </c>
      <c r="D1269" s="259">
        <v>4</v>
      </c>
      <c r="E1269" s="259">
        <v>19</v>
      </c>
    </row>
    <row r="1270" spans="1:5">
      <c r="A1270" s="258" t="s">
        <v>1751</v>
      </c>
      <c r="B1270" s="259">
        <v>13</v>
      </c>
      <c r="C1270" s="259">
        <v>2</v>
      </c>
      <c r="D1270" s="259">
        <v>7</v>
      </c>
      <c r="E1270" s="259">
        <v>22</v>
      </c>
    </row>
    <row r="1271" spans="1:5">
      <c r="A1271" s="258" t="s">
        <v>1752</v>
      </c>
      <c r="B1271" s="259">
        <v>15</v>
      </c>
      <c r="C1271" s="259">
        <v>2</v>
      </c>
      <c r="D1271" s="259">
        <v>4</v>
      </c>
      <c r="E1271" s="259">
        <v>21</v>
      </c>
    </row>
    <row r="1272" spans="1:5">
      <c r="A1272" s="258" t="s">
        <v>1753</v>
      </c>
      <c r="B1272" s="259">
        <v>5</v>
      </c>
      <c r="C1272" s="259">
        <v>3</v>
      </c>
      <c r="D1272" s="259"/>
      <c r="E1272" s="259">
        <v>8</v>
      </c>
    </row>
    <row r="1273" spans="1:5">
      <c r="A1273" s="258" t="s">
        <v>1754</v>
      </c>
      <c r="B1273" s="259">
        <v>8</v>
      </c>
      <c r="C1273" s="259">
        <v>11</v>
      </c>
      <c r="D1273" s="259">
        <v>2</v>
      </c>
      <c r="E1273" s="259">
        <v>21</v>
      </c>
    </row>
    <row r="1274" spans="1:5">
      <c r="A1274" s="258" t="s">
        <v>1755</v>
      </c>
      <c r="B1274" s="259">
        <v>6</v>
      </c>
      <c r="C1274" s="259">
        <v>21</v>
      </c>
      <c r="D1274" s="259">
        <v>7</v>
      </c>
      <c r="E1274" s="259">
        <v>34</v>
      </c>
    </row>
    <row r="1275" spans="1:5">
      <c r="A1275" s="258" t="s">
        <v>1756</v>
      </c>
      <c r="B1275" s="259">
        <v>6</v>
      </c>
      <c r="C1275" s="259">
        <v>34</v>
      </c>
      <c r="D1275" s="259">
        <v>9</v>
      </c>
      <c r="E1275" s="259">
        <v>49</v>
      </c>
    </row>
    <row r="1276" spans="1:5">
      <c r="A1276" s="258" t="s">
        <v>1757</v>
      </c>
      <c r="B1276" s="259">
        <v>7</v>
      </c>
      <c r="C1276" s="259">
        <v>3</v>
      </c>
      <c r="D1276" s="259">
        <v>6</v>
      </c>
      <c r="E1276" s="259">
        <v>16</v>
      </c>
    </row>
    <row r="1277" spans="1:5">
      <c r="A1277" s="258" t="s">
        <v>1758</v>
      </c>
      <c r="B1277" s="259">
        <v>16</v>
      </c>
      <c r="C1277" s="259">
        <v>2</v>
      </c>
      <c r="D1277" s="259"/>
      <c r="E1277" s="259">
        <v>18</v>
      </c>
    </row>
    <row r="1278" spans="1:5">
      <c r="A1278" s="258" t="s">
        <v>1759</v>
      </c>
      <c r="B1278" s="259">
        <v>8</v>
      </c>
      <c r="C1278" s="259">
        <v>13</v>
      </c>
      <c r="D1278" s="259">
        <v>2</v>
      </c>
      <c r="E1278" s="259">
        <v>23</v>
      </c>
    </row>
    <row r="1279" spans="1:5">
      <c r="A1279" s="258" t="s">
        <v>1760</v>
      </c>
      <c r="B1279" s="259">
        <v>24</v>
      </c>
      <c r="C1279" s="259">
        <v>6</v>
      </c>
      <c r="D1279" s="259">
        <v>12</v>
      </c>
      <c r="E1279" s="259">
        <v>42</v>
      </c>
    </row>
    <row r="1280" spans="1:5">
      <c r="A1280" s="258" t="s">
        <v>1761</v>
      </c>
      <c r="B1280" s="259">
        <v>4</v>
      </c>
      <c r="C1280" s="259">
        <v>10</v>
      </c>
      <c r="D1280" s="259">
        <v>2</v>
      </c>
      <c r="E1280" s="259">
        <v>16</v>
      </c>
    </row>
    <row r="1281" spans="1:5">
      <c r="A1281" s="258" t="s">
        <v>1762</v>
      </c>
      <c r="B1281" s="259">
        <v>11</v>
      </c>
      <c r="C1281" s="259">
        <v>2</v>
      </c>
      <c r="D1281" s="259">
        <v>3</v>
      </c>
      <c r="E1281" s="259">
        <v>16</v>
      </c>
    </row>
    <row r="1282" spans="1:5">
      <c r="A1282" s="258" t="s">
        <v>1763</v>
      </c>
      <c r="B1282" s="259">
        <v>22</v>
      </c>
      <c r="C1282" s="259">
        <v>42</v>
      </c>
      <c r="D1282" s="259">
        <v>3</v>
      </c>
      <c r="E1282" s="259">
        <v>67</v>
      </c>
    </row>
    <row r="1283" spans="1:5">
      <c r="A1283" s="258" t="s">
        <v>1764</v>
      </c>
      <c r="B1283" s="259">
        <v>2</v>
      </c>
      <c r="C1283" s="259"/>
      <c r="D1283" s="259"/>
      <c r="E1283" s="259">
        <v>2</v>
      </c>
    </row>
    <row r="1284" spans="1:5">
      <c r="A1284" s="258" t="s">
        <v>1765</v>
      </c>
      <c r="B1284" s="259">
        <v>8</v>
      </c>
      <c r="C1284" s="259">
        <v>2</v>
      </c>
      <c r="D1284" s="259">
        <v>1</v>
      </c>
      <c r="E1284" s="259">
        <v>11</v>
      </c>
    </row>
    <row r="1285" spans="1:5">
      <c r="A1285" s="258" t="s">
        <v>1766</v>
      </c>
      <c r="B1285" s="259">
        <v>9</v>
      </c>
      <c r="C1285" s="259">
        <v>8</v>
      </c>
      <c r="D1285" s="259">
        <v>4</v>
      </c>
      <c r="E1285" s="259">
        <v>21</v>
      </c>
    </row>
    <row r="1286" spans="1:5">
      <c r="A1286" s="258" t="s">
        <v>1767</v>
      </c>
      <c r="B1286" s="259">
        <v>14</v>
      </c>
      <c r="C1286" s="259">
        <v>2</v>
      </c>
      <c r="D1286" s="259">
        <v>4</v>
      </c>
      <c r="E1286" s="259">
        <v>20</v>
      </c>
    </row>
    <row r="1287" spans="1:5">
      <c r="A1287" s="258" t="s">
        <v>1768</v>
      </c>
      <c r="B1287" s="259">
        <v>6</v>
      </c>
      <c r="C1287" s="259">
        <v>3</v>
      </c>
      <c r="D1287" s="259">
        <v>1</v>
      </c>
      <c r="E1287" s="259">
        <v>10</v>
      </c>
    </row>
    <row r="1288" spans="1:5">
      <c r="A1288" s="258" t="s">
        <v>1769</v>
      </c>
      <c r="B1288" s="259">
        <v>17</v>
      </c>
      <c r="C1288" s="259">
        <v>3</v>
      </c>
      <c r="D1288" s="259">
        <v>7</v>
      </c>
      <c r="E1288" s="259">
        <v>27</v>
      </c>
    </row>
    <row r="1289" spans="1:5">
      <c r="A1289" s="258" t="s">
        <v>1770</v>
      </c>
      <c r="B1289" s="259">
        <v>14</v>
      </c>
      <c r="C1289" s="259"/>
      <c r="D1289" s="259">
        <v>9</v>
      </c>
      <c r="E1289" s="259">
        <v>23</v>
      </c>
    </row>
    <row r="1290" spans="1:5">
      <c r="A1290" s="258" t="s">
        <v>1771</v>
      </c>
      <c r="B1290" s="259">
        <v>8</v>
      </c>
      <c r="C1290" s="259">
        <v>3</v>
      </c>
      <c r="D1290" s="259">
        <v>3</v>
      </c>
      <c r="E1290" s="259">
        <v>14</v>
      </c>
    </row>
    <row r="1291" spans="1:5">
      <c r="A1291" s="258" t="s">
        <v>1772</v>
      </c>
      <c r="B1291" s="259">
        <v>3</v>
      </c>
      <c r="C1291" s="259"/>
      <c r="D1291" s="259"/>
      <c r="E1291" s="259">
        <v>3</v>
      </c>
    </row>
    <row r="1292" spans="1:5">
      <c r="A1292" s="258" t="s">
        <v>1773</v>
      </c>
      <c r="B1292" s="259">
        <v>10</v>
      </c>
      <c r="C1292" s="259">
        <v>3</v>
      </c>
      <c r="D1292" s="259">
        <v>5</v>
      </c>
      <c r="E1292" s="259">
        <v>18</v>
      </c>
    </row>
    <row r="1293" spans="1:5">
      <c r="A1293" s="258" t="s">
        <v>1774</v>
      </c>
      <c r="B1293" s="259">
        <v>14</v>
      </c>
      <c r="C1293" s="259">
        <v>14</v>
      </c>
      <c r="D1293" s="259">
        <v>7</v>
      </c>
      <c r="E1293" s="259">
        <v>35</v>
      </c>
    </row>
    <row r="1294" spans="1:5">
      <c r="A1294" s="258" t="s">
        <v>1775</v>
      </c>
      <c r="B1294" s="259">
        <v>11</v>
      </c>
      <c r="C1294" s="259">
        <v>9</v>
      </c>
      <c r="D1294" s="259">
        <v>7</v>
      </c>
      <c r="E1294" s="259">
        <v>27</v>
      </c>
    </row>
    <row r="1295" spans="1:5">
      <c r="A1295" s="258" t="s">
        <v>1776</v>
      </c>
      <c r="B1295" s="259">
        <v>1</v>
      </c>
      <c r="C1295" s="259"/>
      <c r="D1295" s="259"/>
      <c r="E1295" s="259">
        <v>1</v>
      </c>
    </row>
    <row r="1296" spans="1:5">
      <c r="A1296" s="258" t="s">
        <v>1777</v>
      </c>
      <c r="B1296" s="259">
        <v>2</v>
      </c>
      <c r="C1296" s="259"/>
      <c r="D1296" s="259">
        <v>1</v>
      </c>
      <c r="E1296" s="259">
        <v>3</v>
      </c>
    </row>
    <row r="1297" spans="1:5">
      <c r="A1297" s="258" t="s">
        <v>1778</v>
      </c>
      <c r="B1297" s="259">
        <v>1</v>
      </c>
      <c r="C1297" s="259"/>
      <c r="D1297" s="259">
        <v>1</v>
      </c>
      <c r="E1297" s="259">
        <v>2</v>
      </c>
    </row>
    <row r="1298" spans="1:5">
      <c r="A1298" s="258" t="s">
        <v>1779</v>
      </c>
      <c r="B1298" s="259">
        <v>2</v>
      </c>
      <c r="C1298" s="259"/>
      <c r="D1298" s="259"/>
      <c r="E1298" s="259">
        <v>2</v>
      </c>
    </row>
    <row r="1299" spans="1:5">
      <c r="A1299" s="258" t="s">
        <v>1780</v>
      </c>
      <c r="B1299" s="259">
        <v>5</v>
      </c>
      <c r="C1299" s="259">
        <v>7</v>
      </c>
      <c r="D1299" s="259">
        <v>24</v>
      </c>
      <c r="E1299" s="259">
        <v>36</v>
      </c>
    </row>
    <row r="1300" spans="1:5">
      <c r="A1300" s="258" t="s">
        <v>1781</v>
      </c>
      <c r="B1300" s="259">
        <v>3</v>
      </c>
      <c r="C1300" s="259"/>
      <c r="D1300" s="259"/>
      <c r="E1300" s="259">
        <v>3</v>
      </c>
    </row>
    <row r="1301" spans="1:5">
      <c r="A1301" s="258" t="s">
        <v>1782</v>
      </c>
      <c r="B1301" s="259">
        <v>1</v>
      </c>
      <c r="C1301" s="259"/>
      <c r="D1301" s="259"/>
      <c r="E1301" s="259">
        <v>1</v>
      </c>
    </row>
    <row r="1302" spans="1:5">
      <c r="A1302" s="258" t="s">
        <v>1783</v>
      </c>
      <c r="B1302" s="259">
        <v>1</v>
      </c>
      <c r="C1302" s="259">
        <v>2</v>
      </c>
      <c r="D1302" s="259"/>
      <c r="E1302" s="259">
        <v>3</v>
      </c>
    </row>
    <row r="1303" spans="1:5">
      <c r="A1303" s="258" t="s">
        <v>1784</v>
      </c>
      <c r="B1303" s="259">
        <v>1</v>
      </c>
      <c r="C1303" s="259">
        <v>1</v>
      </c>
      <c r="D1303" s="259"/>
      <c r="E1303" s="259">
        <v>2</v>
      </c>
    </row>
    <row r="1304" spans="1:5">
      <c r="A1304" s="258" t="s">
        <v>1785</v>
      </c>
      <c r="B1304" s="259">
        <v>2</v>
      </c>
      <c r="C1304" s="259"/>
      <c r="D1304" s="259"/>
      <c r="E1304" s="259">
        <v>2</v>
      </c>
    </row>
    <row r="1305" spans="1:5">
      <c r="A1305" s="258" t="s">
        <v>1786</v>
      </c>
      <c r="B1305" s="259">
        <v>1</v>
      </c>
      <c r="C1305" s="259"/>
      <c r="D1305" s="259"/>
      <c r="E1305" s="259">
        <v>1</v>
      </c>
    </row>
    <row r="1306" spans="1:5">
      <c r="A1306" s="258" t="s">
        <v>1787</v>
      </c>
      <c r="B1306" s="259">
        <v>1</v>
      </c>
      <c r="C1306" s="259">
        <v>1</v>
      </c>
      <c r="D1306" s="259"/>
      <c r="E1306" s="259">
        <v>2</v>
      </c>
    </row>
    <row r="1307" spans="1:5">
      <c r="A1307" s="258" t="s">
        <v>1788</v>
      </c>
      <c r="B1307" s="259">
        <v>8</v>
      </c>
      <c r="C1307" s="259">
        <v>1</v>
      </c>
      <c r="D1307" s="259">
        <v>4</v>
      </c>
      <c r="E1307" s="259">
        <v>13</v>
      </c>
    </row>
    <row r="1308" spans="1:5">
      <c r="A1308" s="258" t="s">
        <v>1789</v>
      </c>
      <c r="B1308" s="259">
        <v>2</v>
      </c>
      <c r="C1308" s="259"/>
      <c r="D1308" s="259"/>
      <c r="E1308" s="259">
        <v>2</v>
      </c>
    </row>
    <row r="1309" spans="1:5">
      <c r="A1309" s="258" t="s">
        <v>1790</v>
      </c>
      <c r="B1309" s="259">
        <v>4</v>
      </c>
      <c r="C1309" s="259">
        <v>3</v>
      </c>
      <c r="D1309" s="259">
        <v>1</v>
      </c>
      <c r="E1309" s="259">
        <v>8</v>
      </c>
    </row>
    <row r="1310" spans="1:5">
      <c r="A1310" s="258" t="s">
        <v>1791</v>
      </c>
      <c r="B1310" s="259">
        <v>8</v>
      </c>
      <c r="C1310" s="259">
        <v>4</v>
      </c>
      <c r="D1310" s="259">
        <v>13</v>
      </c>
      <c r="E1310" s="259">
        <v>25</v>
      </c>
    </row>
    <row r="1311" spans="1:5">
      <c r="A1311" s="258" t="s">
        <v>1792</v>
      </c>
      <c r="B1311" s="259">
        <v>8</v>
      </c>
      <c r="C1311" s="259">
        <v>3</v>
      </c>
      <c r="D1311" s="259">
        <v>5</v>
      </c>
      <c r="E1311" s="259">
        <v>16</v>
      </c>
    </row>
    <row r="1312" spans="1:5">
      <c r="A1312" s="258" t="s">
        <v>1793</v>
      </c>
      <c r="B1312" s="259">
        <v>6</v>
      </c>
      <c r="C1312" s="259">
        <v>1</v>
      </c>
      <c r="D1312" s="259">
        <v>4</v>
      </c>
      <c r="E1312" s="259">
        <v>11</v>
      </c>
    </row>
    <row r="1313" spans="1:5">
      <c r="A1313" s="258" t="s">
        <v>1794</v>
      </c>
      <c r="B1313" s="259">
        <v>1</v>
      </c>
      <c r="C1313" s="259"/>
      <c r="D1313" s="259"/>
      <c r="E1313" s="259">
        <v>1</v>
      </c>
    </row>
    <row r="1314" spans="1:5">
      <c r="A1314" s="258" t="s">
        <v>1795</v>
      </c>
      <c r="B1314" s="259">
        <v>2</v>
      </c>
      <c r="C1314" s="259">
        <v>1</v>
      </c>
      <c r="D1314" s="259">
        <v>2</v>
      </c>
      <c r="E1314" s="259">
        <v>5</v>
      </c>
    </row>
    <row r="1315" spans="1:5">
      <c r="A1315" s="258" t="s">
        <v>1796</v>
      </c>
      <c r="B1315" s="259"/>
      <c r="C1315" s="259"/>
      <c r="D1315" s="259">
        <v>3</v>
      </c>
      <c r="E1315" s="259">
        <v>3</v>
      </c>
    </row>
    <row r="1316" spans="1:5">
      <c r="A1316" s="258" t="s">
        <v>1797</v>
      </c>
      <c r="B1316" s="259">
        <v>3</v>
      </c>
      <c r="C1316" s="259">
        <v>2</v>
      </c>
      <c r="D1316" s="259">
        <v>1</v>
      </c>
      <c r="E1316" s="259">
        <v>6</v>
      </c>
    </row>
    <row r="1317" spans="1:5">
      <c r="A1317" s="258" t="s">
        <v>1798</v>
      </c>
      <c r="B1317" s="259">
        <v>7</v>
      </c>
      <c r="C1317" s="259"/>
      <c r="D1317" s="259">
        <v>45</v>
      </c>
      <c r="E1317" s="259">
        <v>52</v>
      </c>
    </row>
    <row r="1318" spans="1:5">
      <c r="A1318" s="258" t="s">
        <v>1799</v>
      </c>
      <c r="B1318" s="259">
        <v>4</v>
      </c>
      <c r="C1318" s="259"/>
      <c r="D1318" s="259">
        <v>13</v>
      </c>
      <c r="E1318" s="259">
        <v>17</v>
      </c>
    </row>
    <row r="1319" spans="1:5">
      <c r="A1319" s="258" t="s">
        <v>1800</v>
      </c>
      <c r="B1319" s="259">
        <v>5</v>
      </c>
      <c r="C1319" s="259">
        <v>1</v>
      </c>
      <c r="D1319" s="259">
        <v>21</v>
      </c>
      <c r="E1319" s="259">
        <v>27</v>
      </c>
    </row>
    <row r="1320" spans="1:5">
      <c r="A1320" s="258" t="s">
        <v>1801</v>
      </c>
      <c r="B1320" s="259">
        <v>2</v>
      </c>
      <c r="C1320" s="259"/>
      <c r="D1320" s="259"/>
      <c r="E1320" s="259">
        <v>2</v>
      </c>
    </row>
    <row r="1321" spans="1:5">
      <c r="A1321" s="258" t="s">
        <v>1802</v>
      </c>
      <c r="B1321" s="259">
        <v>3</v>
      </c>
      <c r="C1321" s="259"/>
      <c r="D1321" s="259">
        <v>1</v>
      </c>
      <c r="E1321" s="259">
        <v>4</v>
      </c>
    </row>
    <row r="1322" spans="1:5">
      <c r="A1322" s="258" t="s">
        <v>1803</v>
      </c>
      <c r="B1322" s="259">
        <v>2</v>
      </c>
      <c r="C1322" s="259"/>
      <c r="D1322" s="259">
        <v>4</v>
      </c>
      <c r="E1322" s="259">
        <v>6</v>
      </c>
    </row>
    <row r="1323" spans="1:5">
      <c r="A1323" s="258" t="s">
        <v>1804</v>
      </c>
      <c r="B1323" s="259"/>
      <c r="C1323" s="259">
        <v>1</v>
      </c>
      <c r="D1323" s="259">
        <v>8</v>
      </c>
      <c r="E1323" s="259">
        <v>9</v>
      </c>
    </row>
    <row r="1324" spans="1:5">
      <c r="A1324" s="258" t="s">
        <v>1805</v>
      </c>
      <c r="B1324" s="259">
        <v>3</v>
      </c>
      <c r="C1324" s="259">
        <v>2</v>
      </c>
      <c r="D1324" s="259"/>
      <c r="E1324" s="259">
        <v>5</v>
      </c>
    </row>
    <row r="1325" spans="1:5">
      <c r="A1325" s="258" t="s">
        <v>1806</v>
      </c>
      <c r="B1325" s="259">
        <v>6</v>
      </c>
      <c r="C1325" s="259">
        <v>3</v>
      </c>
      <c r="D1325" s="259">
        <v>4</v>
      </c>
      <c r="E1325" s="259">
        <v>13</v>
      </c>
    </row>
    <row r="1326" spans="1:5">
      <c r="A1326" s="258" t="s">
        <v>1807</v>
      </c>
      <c r="B1326" s="259">
        <v>4</v>
      </c>
      <c r="C1326" s="259"/>
      <c r="D1326" s="259">
        <v>2</v>
      </c>
      <c r="E1326" s="259">
        <v>6</v>
      </c>
    </row>
    <row r="1327" spans="1:5">
      <c r="A1327" s="258" t="s">
        <v>1808</v>
      </c>
      <c r="B1327" s="259"/>
      <c r="C1327" s="259"/>
      <c r="D1327" s="259">
        <v>2</v>
      </c>
      <c r="E1327" s="259">
        <v>2</v>
      </c>
    </row>
    <row r="1328" spans="1:5">
      <c r="A1328" s="258" t="s">
        <v>1809</v>
      </c>
      <c r="B1328" s="259">
        <v>1</v>
      </c>
      <c r="C1328" s="259">
        <v>1</v>
      </c>
      <c r="D1328" s="259">
        <v>3</v>
      </c>
      <c r="E1328" s="259">
        <v>5</v>
      </c>
    </row>
    <row r="1329" spans="1:5">
      <c r="A1329" s="258" t="s">
        <v>1810</v>
      </c>
      <c r="B1329" s="259"/>
      <c r="C1329" s="259">
        <v>1</v>
      </c>
      <c r="D1329" s="259">
        <v>8</v>
      </c>
      <c r="E1329" s="259">
        <v>9</v>
      </c>
    </row>
    <row r="1330" spans="1:5">
      <c r="A1330" s="258" t="s">
        <v>1811</v>
      </c>
      <c r="B1330" s="259">
        <v>5</v>
      </c>
      <c r="C1330" s="259">
        <v>4</v>
      </c>
      <c r="D1330" s="259">
        <v>2</v>
      </c>
      <c r="E1330" s="259">
        <v>11</v>
      </c>
    </row>
    <row r="1331" spans="1:5">
      <c r="A1331" s="258" t="s">
        <v>1812</v>
      </c>
      <c r="B1331" s="259"/>
      <c r="C1331" s="259"/>
      <c r="D1331" s="259">
        <v>2</v>
      </c>
      <c r="E1331" s="259">
        <v>2</v>
      </c>
    </row>
    <row r="1332" spans="1:5">
      <c r="A1332" s="258" t="s">
        <v>1813</v>
      </c>
      <c r="B1332" s="259">
        <v>10</v>
      </c>
      <c r="C1332" s="259">
        <v>3</v>
      </c>
      <c r="D1332" s="259">
        <v>5</v>
      </c>
      <c r="E1332" s="259">
        <v>18</v>
      </c>
    </row>
    <row r="1333" spans="1:5">
      <c r="A1333" s="258" t="s">
        <v>1814</v>
      </c>
      <c r="B1333" s="259">
        <v>4</v>
      </c>
      <c r="C1333" s="259">
        <v>1</v>
      </c>
      <c r="D1333" s="259">
        <v>2</v>
      </c>
      <c r="E1333" s="259">
        <v>7</v>
      </c>
    </row>
    <row r="1334" spans="1:5">
      <c r="A1334" s="258" t="s">
        <v>1815</v>
      </c>
      <c r="B1334" s="259">
        <v>1</v>
      </c>
      <c r="C1334" s="259"/>
      <c r="D1334" s="259">
        <v>2</v>
      </c>
      <c r="E1334" s="259">
        <v>3</v>
      </c>
    </row>
    <row r="1335" spans="1:5">
      <c r="A1335" s="258" t="s">
        <v>1816</v>
      </c>
      <c r="B1335" s="259">
        <v>9</v>
      </c>
      <c r="C1335" s="259">
        <v>1</v>
      </c>
      <c r="D1335" s="259">
        <v>3</v>
      </c>
      <c r="E1335" s="259">
        <v>13</v>
      </c>
    </row>
    <row r="1336" spans="1:5">
      <c r="A1336" s="258" t="s">
        <v>1817</v>
      </c>
      <c r="B1336" s="259">
        <v>3</v>
      </c>
      <c r="C1336" s="259">
        <v>1</v>
      </c>
      <c r="D1336" s="259">
        <v>2</v>
      </c>
      <c r="E1336" s="259">
        <v>6</v>
      </c>
    </row>
    <row r="1337" spans="1:5">
      <c r="A1337" s="258" t="s">
        <v>1818</v>
      </c>
      <c r="B1337" s="259">
        <v>4</v>
      </c>
      <c r="C1337" s="259">
        <v>3</v>
      </c>
      <c r="D1337" s="259">
        <v>4</v>
      </c>
      <c r="E1337" s="259">
        <v>11</v>
      </c>
    </row>
    <row r="1338" spans="1:5">
      <c r="A1338" s="258" t="s">
        <v>1819</v>
      </c>
      <c r="B1338" s="259">
        <v>3</v>
      </c>
      <c r="C1338" s="259">
        <v>1</v>
      </c>
      <c r="D1338" s="259">
        <v>3</v>
      </c>
      <c r="E1338" s="259">
        <v>7</v>
      </c>
    </row>
    <row r="1339" spans="1:5">
      <c r="A1339" s="258" t="s">
        <v>1820</v>
      </c>
      <c r="B1339" s="259">
        <v>19</v>
      </c>
      <c r="C1339" s="259">
        <v>2</v>
      </c>
      <c r="D1339" s="259">
        <v>22</v>
      </c>
      <c r="E1339" s="259">
        <v>43</v>
      </c>
    </row>
    <row r="1340" spans="1:5">
      <c r="A1340" s="258" t="s">
        <v>1821</v>
      </c>
      <c r="B1340" s="259">
        <v>4</v>
      </c>
      <c r="C1340" s="259">
        <v>3</v>
      </c>
      <c r="D1340" s="259">
        <v>5</v>
      </c>
      <c r="E1340" s="259">
        <v>12</v>
      </c>
    </row>
    <row r="1341" spans="1:5">
      <c r="A1341" s="258" t="s">
        <v>1822</v>
      </c>
      <c r="B1341" s="259">
        <v>1</v>
      </c>
      <c r="C1341" s="259"/>
      <c r="D1341" s="259">
        <v>3</v>
      </c>
      <c r="E1341" s="259">
        <v>4</v>
      </c>
    </row>
    <row r="1342" spans="1:5">
      <c r="A1342" s="258" t="s">
        <v>1823</v>
      </c>
      <c r="B1342" s="259">
        <v>6</v>
      </c>
      <c r="C1342" s="259">
        <v>5</v>
      </c>
      <c r="D1342" s="259">
        <v>6</v>
      </c>
      <c r="E1342" s="259">
        <v>17</v>
      </c>
    </row>
    <row r="1343" spans="1:5">
      <c r="A1343" s="258" t="s">
        <v>1824</v>
      </c>
      <c r="B1343" s="259">
        <v>5</v>
      </c>
      <c r="C1343" s="259">
        <v>2</v>
      </c>
      <c r="D1343" s="259">
        <v>3</v>
      </c>
      <c r="E1343" s="259">
        <v>10</v>
      </c>
    </row>
    <row r="1344" spans="1:5">
      <c r="A1344" s="258" t="s">
        <v>1825</v>
      </c>
      <c r="B1344" s="259">
        <v>3</v>
      </c>
      <c r="C1344" s="259">
        <v>3</v>
      </c>
      <c r="D1344" s="259">
        <v>2</v>
      </c>
      <c r="E1344" s="259">
        <v>8</v>
      </c>
    </row>
    <row r="1345" spans="1:5">
      <c r="A1345" s="258" t="s">
        <v>1826</v>
      </c>
      <c r="B1345" s="259">
        <v>5</v>
      </c>
      <c r="C1345" s="259">
        <v>2</v>
      </c>
      <c r="D1345" s="259">
        <v>4</v>
      </c>
      <c r="E1345" s="259">
        <v>11</v>
      </c>
    </row>
    <row r="1346" spans="1:5">
      <c r="A1346" s="258" t="s">
        <v>1827</v>
      </c>
      <c r="B1346" s="259">
        <v>6</v>
      </c>
      <c r="C1346" s="259">
        <v>3</v>
      </c>
      <c r="D1346" s="259"/>
      <c r="E1346" s="259">
        <v>9</v>
      </c>
    </row>
    <row r="1347" spans="1:5">
      <c r="A1347" s="258" t="s">
        <v>1828</v>
      </c>
      <c r="B1347" s="259">
        <v>14</v>
      </c>
      <c r="C1347" s="259">
        <v>2</v>
      </c>
      <c r="D1347" s="259"/>
      <c r="E1347" s="259">
        <v>16</v>
      </c>
    </row>
    <row r="1348" spans="1:5">
      <c r="A1348" s="258" t="s">
        <v>1829</v>
      </c>
      <c r="B1348" s="259">
        <v>38</v>
      </c>
      <c r="C1348" s="259">
        <v>3</v>
      </c>
      <c r="D1348" s="259">
        <v>16</v>
      </c>
      <c r="E1348" s="259">
        <v>57</v>
      </c>
    </row>
    <row r="1349" spans="1:5">
      <c r="A1349" s="258" t="s">
        <v>1830</v>
      </c>
      <c r="B1349" s="259">
        <v>21</v>
      </c>
      <c r="C1349" s="259"/>
      <c r="D1349" s="259"/>
      <c r="E1349" s="259">
        <v>21</v>
      </c>
    </row>
    <row r="1350" spans="1:5">
      <c r="A1350" s="258" t="s">
        <v>1831</v>
      </c>
      <c r="B1350" s="259">
        <v>5</v>
      </c>
      <c r="C1350" s="259">
        <v>3</v>
      </c>
      <c r="D1350" s="259">
        <v>1</v>
      </c>
      <c r="E1350" s="259">
        <v>9</v>
      </c>
    </row>
    <row r="1351" spans="1:5">
      <c r="A1351" s="258" t="s">
        <v>1832</v>
      </c>
      <c r="B1351" s="259">
        <v>5</v>
      </c>
      <c r="C1351" s="259">
        <v>2</v>
      </c>
      <c r="D1351" s="259">
        <v>2</v>
      </c>
      <c r="E1351" s="259">
        <v>9</v>
      </c>
    </row>
    <row r="1352" spans="1:5">
      <c r="A1352" s="258" t="s">
        <v>1833</v>
      </c>
      <c r="B1352" s="259">
        <v>23</v>
      </c>
      <c r="C1352" s="259"/>
      <c r="D1352" s="259">
        <v>13</v>
      </c>
      <c r="E1352" s="259">
        <v>36</v>
      </c>
    </row>
    <row r="1353" spans="1:5">
      <c r="A1353" s="258" t="s">
        <v>1834</v>
      </c>
      <c r="B1353" s="259">
        <v>2</v>
      </c>
      <c r="C1353" s="259"/>
      <c r="D1353" s="259">
        <v>2</v>
      </c>
      <c r="E1353" s="259">
        <v>4</v>
      </c>
    </row>
    <row r="1354" spans="1:5">
      <c r="A1354" s="258" t="s">
        <v>1835</v>
      </c>
      <c r="B1354" s="259">
        <v>3</v>
      </c>
      <c r="C1354" s="259"/>
      <c r="D1354" s="259"/>
      <c r="E1354" s="259">
        <v>3</v>
      </c>
    </row>
    <row r="1355" spans="1:5">
      <c r="A1355" s="258" t="s">
        <v>1836</v>
      </c>
      <c r="B1355" s="259">
        <v>9</v>
      </c>
      <c r="C1355" s="259">
        <v>3</v>
      </c>
      <c r="D1355" s="259">
        <v>8</v>
      </c>
      <c r="E1355" s="259">
        <v>20</v>
      </c>
    </row>
    <row r="1356" spans="1:5">
      <c r="A1356" s="258" t="s">
        <v>1837</v>
      </c>
      <c r="B1356" s="259">
        <v>15</v>
      </c>
      <c r="C1356" s="259">
        <v>25</v>
      </c>
      <c r="D1356" s="259">
        <v>4</v>
      </c>
      <c r="E1356" s="259">
        <v>44</v>
      </c>
    </row>
    <row r="1357" spans="1:5">
      <c r="A1357" s="258" t="s">
        <v>1838</v>
      </c>
      <c r="B1357" s="259">
        <v>7</v>
      </c>
      <c r="C1357" s="259">
        <v>2</v>
      </c>
      <c r="D1357" s="259">
        <v>2</v>
      </c>
      <c r="E1357" s="259">
        <v>11</v>
      </c>
    </row>
    <row r="1358" spans="1:5">
      <c r="A1358" s="258" t="s">
        <v>1839</v>
      </c>
      <c r="B1358" s="259">
        <v>5</v>
      </c>
      <c r="C1358" s="259"/>
      <c r="D1358" s="259">
        <v>1</v>
      </c>
      <c r="E1358" s="259">
        <v>6</v>
      </c>
    </row>
    <row r="1359" spans="1:5">
      <c r="A1359" s="258" t="s">
        <v>1840</v>
      </c>
      <c r="B1359" s="259">
        <v>1</v>
      </c>
      <c r="C1359" s="259">
        <v>1</v>
      </c>
      <c r="D1359" s="259">
        <v>2</v>
      </c>
      <c r="E1359" s="259">
        <v>4</v>
      </c>
    </row>
    <row r="1360" spans="1:5">
      <c r="A1360" s="258" t="s">
        <v>1841</v>
      </c>
      <c r="B1360" s="259">
        <v>4</v>
      </c>
      <c r="C1360" s="259">
        <v>1</v>
      </c>
      <c r="D1360" s="259">
        <v>1</v>
      </c>
      <c r="E1360" s="259">
        <v>6</v>
      </c>
    </row>
    <row r="1361" spans="1:5">
      <c r="A1361" s="258" t="s">
        <v>1842</v>
      </c>
      <c r="B1361" s="259">
        <v>2</v>
      </c>
      <c r="C1361" s="259">
        <v>2</v>
      </c>
      <c r="D1361" s="259">
        <v>2</v>
      </c>
      <c r="E1361" s="259">
        <v>6</v>
      </c>
    </row>
    <row r="1362" spans="1:5">
      <c r="A1362" s="258" t="s">
        <v>1843</v>
      </c>
      <c r="B1362" s="259">
        <v>3</v>
      </c>
      <c r="C1362" s="259">
        <v>2</v>
      </c>
      <c r="D1362" s="259">
        <v>4</v>
      </c>
      <c r="E1362" s="259">
        <v>9</v>
      </c>
    </row>
    <row r="1363" spans="1:5">
      <c r="A1363" s="258" t="s">
        <v>1844</v>
      </c>
      <c r="B1363" s="259">
        <v>2</v>
      </c>
      <c r="C1363" s="259"/>
      <c r="D1363" s="259">
        <v>10</v>
      </c>
      <c r="E1363" s="259">
        <v>12</v>
      </c>
    </row>
    <row r="1364" spans="1:5">
      <c r="A1364" s="258" t="s">
        <v>1845</v>
      </c>
      <c r="B1364" s="259">
        <v>1</v>
      </c>
      <c r="C1364" s="259">
        <v>1</v>
      </c>
      <c r="D1364" s="259">
        <v>11</v>
      </c>
      <c r="E1364" s="259">
        <v>13</v>
      </c>
    </row>
    <row r="1365" spans="1:5">
      <c r="A1365" s="258" t="s">
        <v>1846</v>
      </c>
      <c r="B1365" s="259">
        <v>3</v>
      </c>
      <c r="C1365" s="259"/>
      <c r="D1365" s="259">
        <v>5</v>
      </c>
      <c r="E1365" s="259">
        <v>8</v>
      </c>
    </row>
    <row r="1366" spans="1:5">
      <c r="A1366" s="258" t="s">
        <v>1847</v>
      </c>
      <c r="B1366" s="259"/>
      <c r="C1366" s="259">
        <v>1</v>
      </c>
      <c r="D1366" s="259">
        <v>3</v>
      </c>
      <c r="E1366" s="259">
        <v>4</v>
      </c>
    </row>
    <row r="1367" spans="1:5">
      <c r="A1367" s="258" t="s">
        <v>1848</v>
      </c>
      <c r="B1367" s="259">
        <v>4</v>
      </c>
      <c r="C1367" s="259">
        <v>1</v>
      </c>
      <c r="D1367" s="259">
        <v>2</v>
      </c>
      <c r="E1367" s="259">
        <v>7</v>
      </c>
    </row>
    <row r="1368" spans="1:5">
      <c r="A1368" s="258" t="s">
        <v>1849</v>
      </c>
      <c r="B1368" s="259">
        <v>2</v>
      </c>
      <c r="C1368" s="259">
        <v>1</v>
      </c>
      <c r="D1368" s="259">
        <v>2</v>
      </c>
      <c r="E1368" s="259">
        <v>5</v>
      </c>
    </row>
    <row r="1369" spans="1:5">
      <c r="A1369" s="258" t="s">
        <v>1850</v>
      </c>
      <c r="B1369" s="259">
        <v>5</v>
      </c>
      <c r="C1369" s="259"/>
      <c r="D1369" s="259">
        <v>3</v>
      </c>
      <c r="E1369" s="259">
        <v>8</v>
      </c>
    </row>
    <row r="1370" spans="1:5">
      <c r="A1370" s="258" t="s">
        <v>1851</v>
      </c>
      <c r="B1370" s="259"/>
      <c r="C1370" s="259"/>
      <c r="D1370" s="259">
        <v>3</v>
      </c>
      <c r="E1370" s="259">
        <v>3</v>
      </c>
    </row>
    <row r="1371" spans="1:5">
      <c r="A1371" s="258" t="s">
        <v>1852</v>
      </c>
      <c r="B1371" s="259">
        <v>6</v>
      </c>
      <c r="C1371" s="259">
        <v>6</v>
      </c>
      <c r="D1371" s="259">
        <v>2</v>
      </c>
      <c r="E1371" s="259">
        <v>14</v>
      </c>
    </row>
    <row r="1372" spans="1:5">
      <c r="A1372" s="258" t="s">
        <v>1853</v>
      </c>
      <c r="B1372" s="259">
        <v>4</v>
      </c>
      <c r="C1372" s="259">
        <v>2</v>
      </c>
      <c r="D1372" s="259"/>
      <c r="E1372" s="259">
        <v>6</v>
      </c>
    </row>
    <row r="1373" spans="1:5">
      <c r="A1373" s="258" t="s">
        <v>1854</v>
      </c>
      <c r="B1373" s="259">
        <v>3</v>
      </c>
      <c r="C1373" s="259">
        <v>2</v>
      </c>
      <c r="D1373" s="259">
        <v>2</v>
      </c>
      <c r="E1373" s="259">
        <v>7</v>
      </c>
    </row>
    <row r="1374" spans="1:5">
      <c r="A1374" s="258" t="s">
        <v>1855</v>
      </c>
      <c r="B1374" s="259">
        <v>9</v>
      </c>
      <c r="C1374" s="259">
        <v>4</v>
      </c>
      <c r="D1374" s="259">
        <v>4</v>
      </c>
      <c r="E1374" s="259">
        <v>17</v>
      </c>
    </row>
    <row r="1375" spans="1:5">
      <c r="A1375" s="258" t="s">
        <v>1856</v>
      </c>
      <c r="B1375" s="259">
        <v>5</v>
      </c>
      <c r="C1375" s="259">
        <v>2</v>
      </c>
      <c r="D1375" s="259">
        <v>1</v>
      </c>
      <c r="E1375" s="259">
        <v>8</v>
      </c>
    </row>
    <row r="1376" spans="1:5">
      <c r="A1376" s="258" t="s">
        <v>1857</v>
      </c>
      <c r="B1376" s="259">
        <v>4</v>
      </c>
      <c r="C1376" s="259"/>
      <c r="D1376" s="259">
        <v>3</v>
      </c>
      <c r="E1376" s="259">
        <v>7</v>
      </c>
    </row>
    <row r="1377" spans="1:5">
      <c r="A1377" s="258" t="s">
        <v>1858</v>
      </c>
      <c r="B1377" s="259">
        <v>2</v>
      </c>
      <c r="C1377" s="259">
        <v>1</v>
      </c>
      <c r="D1377" s="259"/>
      <c r="E1377" s="259">
        <v>3</v>
      </c>
    </row>
    <row r="1378" spans="1:5">
      <c r="A1378" s="258" t="s">
        <v>1859</v>
      </c>
      <c r="B1378" s="259">
        <v>6</v>
      </c>
      <c r="C1378" s="259">
        <v>4</v>
      </c>
      <c r="D1378" s="259">
        <v>5</v>
      </c>
      <c r="E1378" s="259">
        <v>15</v>
      </c>
    </row>
    <row r="1379" spans="1:5">
      <c r="A1379" s="258" t="s">
        <v>1860</v>
      </c>
      <c r="B1379" s="259">
        <v>7</v>
      </c>
      <c r="C1379" s="259">
        <v>1</v>
      </c>
      <c r="D1379" s="259">
        <v>4</v>
      </c>
      <c r="E1379" s="259">
        <v>12</v>
      </c>
    </row>
    <row r="1380" spans="1:5">
      <c r="A1380" s="258" t="s">
        <v>1861</v>
      </c>
      <c r="B1380" s="259">
        <v>8</v>
      </c>
      <c r="C1380" s="259">
        <v>1</v>
      </c>
      <c r="D1380" s="259">
        <v>2</v>
      </c>
      <c r="E1380" s="259">
        <v>11</v>
      </c>
    </row>
    <row r="1381" spans="1:5">
      <c r="A1381" s="258" t="s">
        <v>1862</v>
      </c>
      <c r="B1381" s="259">
        <v>11</v>
      </c>
      <c r="C1381" s="259">
        <v>5</v>
      </c>
      <c r="D1381" s="259">
        <v>3</v>
      </c>
      <c r="E1381" s="259">
        <v>19</v>
      </c>
    </row>
    <row r="1382" spans="1:5">
      <c r="A1382" s="258" t="s">
        <v>1863</v>
      </c>
      <c r="B1382" s="259">
        <v>7</v>
      </c>
      <c r="C1382" s="259">
        <v>2</v>
      </c>
      <c r="D1382" s="259">
        <v>6</v>
      </c>
      <c r="E1382" s="259">
        <v>15</v>
      </c>
    </row>
    <row r="1383" spans="1:5">
      <c r="A1383" s="258" t="s">
        <v>1864</v>
      </c>
      <c r="B1383" s="259">
        <v>5</v>
      </c>
      <c r="C1383" s="259">
        <v>2</v>
      </c>
      <c r="D1383" s="259">
        <v>67</v>
      </c>
      <c r="E1383" s="259">
        <v>74</v>
      </c>
    </row>
    <row r="1384" spans="1:5">
      <c r="A1384" s="258" t="s">
        <v>1865</v>
      </c>
      <c r="B1384" s="259">
        <v>5</v>
      </c>
      <c r="C1384" s="259">
        <v>1</v>
      </c>
      <c r="D1384" s="259">
        <v>2</v>
      </c>
      <c r="E1384" s="259">
        <v>8</v>
      </c>
    </row>
    <row r="1385" spans="1:5">
      <c r="A1385" s="258" t="s">
        <v>1866</v>
      </c>
      <c r="B1385" s="259">
        <v>2</v>
      </c>
      <c r="C1385" s="259">
        <v>1</v>
      </c>
      <c r="D1385" s="259">
        <v>3</v>
      </c>
      <c r="E1385" s="259">
        <v>6</v>
      </c>
    </row>
    <row r="1386" spans="1:5">
      <c r="A1386" s="258" t="s">
        <v>1867</v>
      </c>
      <c r="B1386" s="259">
        <v>4</v>
      </c>
      <c r="C1386" s="259"/>
      <c r="D1386" s="259">
        <v>1</v>
      </c>
      <c r="E1386" s="259">
        <v>5</v>
      </c>
    </row>
    <row r="1387" spans="1:5">
      <c r="A1387" s="258" t="s">
        <v>1868</v>
      </c>
      <c r="B1387" s="259">
        <v>8</v>
      </c>
      <c r="C1387" s="259">
        <v>7</v>
      </c>
      <c r="D1387" s="259">
        <v>8</v>
      </c>
      <c r="E1387" s="259">
        <v>23</v>
      </c>
    </row>
    <row r="1388" spans="1:5">
      <c r="A1388" s="258" t="s">
        <v>1869</v>
      </c>
      <c r="B1388" s="259">
        <v>16</v>
      </c>
      <c r="C1388" s="259">
        <v>4</v>
      </c>
      <c r="D1388" s="259">
        <v>5</v>
      </c>
      <c r="E1388" s="259">
        <v>25</v>
      </c>
    </row>
    <row r="1389" spans="1:5">
      <c r="A1389" s="258" t="s">
        <v>1870</v>
      </c>
      <c r="B1389" s="259">
        <v>8</v>
      </c>
      <c r="C1389" s="259">
        <v>3</v>
      </c>
      <c r="D1389" s="259">
        <v>8</v>
      </c>
      <c r="E1389" s="259">
        <v>19</v>
      </c>
    </row>
    <row r="1390" spans="1:5">
      <c r="A1390" s="258" t="s">
        <v>1871</v>
      </c>
      <c r="B1390" s="259">
        <v>15</v>
      </c>
      <c r="C1390" s="259">
        <v>3</v>
      </c>
      <c r="D1390" s="259">
        <v>7</v>
      </c>
      <c r="E1390" s="259">
        <v>25</v>
      </c>
    </row>
    <row r="1391" spans="1:5">
      <c r="A1391" s="258" t="s">
        <v>1872</v>
      </c>
      <c r="B1391" s="259">
        <v>1</v>
      </c>
      <c r="C1391" s="259">
        <v>1</v>
      </c>
      <c r="D1391" s="259">
        <v>3</v>
      </c>
      <c r="E1391" s="259">
        <v>5</v>
      </c>
    </row>
    <row r="1392" spans="1:5">
      <c r="A1392" s="258" t="s">
        <v>1873</v>
      </c>
      <c r="B1392" s="259"/>
      <c r="C1392" s="259"/>
      <c r="D1392" s="259">
        <v>4</v>
      </c>
      <c r="E1392" s="259">
        <v>4</v>
      </c>
    </row>
    <row r="1393" spans="1:5">
      <c r="A1393" s="258" t="s">
        <v>1874</v>
      </c>
      <c r="B1393" s="259">
        <v>25</v>
      </c>
      <c r="C1393" s="259">
        <v>9</v>
      </c>
      <c r="D1393" s="259">
        <v>14</v>
      </c>
      <c r="E1393" s="259">
        <v>48</v>
      </c>
    </row>
    <row r="1394" spans="1:5">
      <c r="A1394" s="258" t="s">
        <v>1875</v>
      </c>
      <c r="B1394" s="259">
        <v>42</v>
      </c>
      <c r="C1394" s="259"/>
      <c r="D1394" s="259"/>
      <c r="E1394" s="259">
        <v>42</v>
      </c>
    </row>
    <row r="1395" spans="1:5">
      <c r="A1395" s="258" t="s">
        <v>1876</v>
      </c>
      <c r="B1395" s="259">
        <v>2</v>
      </c>
      <c r="C1395" s="259"/>
      <c r="D1395" s="259">
        <v>7</v>
      </c>
      <c r="E1395" s="259">
        <v>9</v>
      </c>
    </row>
    <row r="1396" spans="1:5">
      <c r="A1396" s="258" t="s">
        <v>1877</v>
      </c>
      <c r="B1396" s="259">
        <v>12</v>
      </c>
      <c r="C1396" s="259">
        <v>1</v>
      </c>
      <c r="D1396" s="259">
        <v>2</v>
      </c>
      <c r="E1396" s="259">
        <v>15</v>
      </c>
    </row>
    <row r="1397" spans="1:5">
      <c r="A1397" s="258" t="s">
        <v>1878</v>
      </c>
      <c r="B1397" s="259">
        <v>3</v>
      </c>
      <c r="C1397" s="259"/>
      <c r="D1397" s="259">
        <v>2</v>
      </c>
      <c r="E1397" s="259">
        <v>5</v>
      </c>
    </row>
    <row r="1398" spans="1:5">
      <c r="A1398" s="258" t="s">
        <v>1879</v>
      </c>
      <c r="B1398" s="259"/>
      <c r="C1398" s="259">
        <v>1</v>
      </c>
      <c r="D1398" s="259"/>
      <c r="E1398" s="259">
        <v>1</v>
      </c>
    </row>
    <row r="1399" spans="1:5">
      <c r="A1399" s="258" t="s">
        <v>1880</v>
      </c>
      <c r="B1399" s="259">
        <v>3</v>
      </c>
      <c r="C1399" s="259">
        <v>3</v>
      </c>
      <c r="D1399" s="259">
        <v>3</v>
      </c>
      <c r="E1399" s="259">
        <v>9</v>
      </c>
    </row>
    <row r="1400" spans="1:5">
      <c r="A1400" s="258" t="s">
        <v>1881</v>
      </c>
      <c r="B1400" s="259">
        <v>12</v>
      </c>
      <c r="C1400" s="259">
        <v>8</v>
      </c>
      <c r="D1400" s="259">
        <v>5</v>
      </c>
      <c r="E1400" s="259">
        <v>25</v>
      </c>
    </row>
    <row r="1401" spans="1:5">
      <c r="A1401" s="258" t="s">
        <v>1882</v>
      </c>
      <c r="B1401" s="259">
        <v>13</v>
      </c>
      <c r="C1401" s="259">
        <v>7</v>
      </c>
      <c r="D1401" s="259">
        <v>4</v>
      </c>
      <c r="E1401" s="259">
        <v>24</v>
      </c>
    </row>
    <row r="1402" spans="1:5">
      <c r="A1402" s="258" t="s">
        <v>1883</v>
      </c>
      <c r="B1402" s="259">
        <v>9</v>
      </c>
      <c r="C1402" s="259">
        <v>4</v>
      </c>
      <c r="D1402" s="259">
        <v>2</v>
      </c>
      <c r="E1402" s="259">
        <v>15</v>
      </c>
    </row>
    <row r="1403" spans="1:5">
      <c r="A1403" s="258" t="s">
        <v>1884</v>
      </c>
      <c r="B1403" s="259">
        <v>8</v>
      </c>
      <c r="C1403" s="259">
        <v>10</v>
      </c>
      <c r="D1403" s="259">
        <v>4</v>
      </c>
      <c r="E1403" s="259">
        <v>22</v>
      </c>
    </row>
    <row r="1404" spans="1:5">
      <c r="A1404" s="258" t="s">
        <v>1885</v>
      </c>
      <c r="B1404" s="259">
        <v>6</v>
      </c>
      <c r="C1404" s="259">
        <v>5</v>
      </c>
      <c r="D1404" s="259">
        <v>2</v>
      </c>
      <c r="E1404" s="259">
        <v>13</v>
      </c>
    </row>
    <row r="1405" spans="1:5">
      <c r="A1405" s="258" t="s">
        <v>1886</v>
      </c>
      <c r="B1405" s="259">
        <v>15</v>
      </c>
      <c r="C1405" s="259">
        <v>9</v>
      </c>
      <c r="D1405" s="259">
        <v>11</v>
      </c>
      <c r="E1405" s="259">
        <v>35</v>
      </c>
    </row>
    <row r="1406" spans="1:5">
      <c r="A1406" s="258" t="s">
        <v>1887</v>
      </c>
      <c r="B1406" s="259">
        <v>5</v>
      </c>
      <c r="C1406" s="259">
        <v>1</v>
      </c>
      <c r="D1406" s="259">
        <v>3</v>
      </c>
      <c r="E1406" s="259">
        <v>9</v>
      </c>
    </row>
    <row r="1407" spans="1:5">
      <c r="A1407" s="258" t="s">
        <v>1888</v>
      </c>
      <c r="B1407" s="259">
        <v>2</v>
      </c>
      <c r="C1407" s="259">
        <v>2</v>
      </c>
      <c r="D1407" s="259">
        <v>2</v>
      </c>
      <c r="E1407" s="259">
        <v>6</v>
      </c>
    </row>
    <row r="1408" spans="1:5">
      <c r="A1408" s="258" t="s">
        <v>1889</v>
      </c>
      <c r="B1408" s="259">
        <v>30</v>
      </c>
      <c r="C1408" s="259">
        <v>2</v>
      </c>
      <c r="D1408" s="259">
        <v>3</v>
      </c>
      <c r="E1408" s="259">
        <v>35</v>
      </c>
    </row>
    <row r="1409" spans="1:5">
      <c r="A1409" s="258" t="s">
        <v>1890</v>
      </c>
      <c r="B1409" s="259">
        <v>43</v>
      </c>
      <c r="C1409" s="259">
        <v>7</v>
      </c>
      <c r="D1409" s="259">
        <v>12</v>
      </c>
      <c r="E1409" s="259">
        <v>62</v>
      </c>
    </row>
    <row r="1410" spans="1:5">
      <c r="A1410" s="258" t="s">
        <v>1891</v>
      </c>
      <c r="B1410" s="259">
        <v>25</v>
      </c>
      <c r="C1410" s="259">
        <v>1</v>
      </c>
      <c r="D1410" s="259">
        <v>13</v>
      </c>
      <c r="E1410" s="259">
        <v>39</v>
      </c>
    </row>
    <row r="1411" spans="1:5">
      <c r="A1411" s="258" t="s">
        <v>1892</v>
      </c>
      <c r="B1411" s="259">
        <v>3</v>
      </c>
      <c r="C1411" s="259">
        <v>1</v>
      </c>
      <c r="D1411" s="259"/>
      <c r="E1411" s="259">
        <v>4</v>
      </c>
    </row>
    <row r="1412" spans="1:5">
      <c r="A1412" s="258" t="s">
        <v>1893</v>
      </c>
      <c r="B1412" s="259">
        <v>2</v>
      </c>
      <c r="C1412" s="259"/>
      <c r="D1412" s="259">
        <v>1</v>
      </c>
      <c r="E1412" s="259">
        <v>3</v>
      </c>
    </row>
    <row r="1413" spans="1:5">
      <c r="A1413" s="258" t="s">
        <v>1894</v>
      </c>
      <c r="B1413" s="259"/>
      <c r="C1413" s="259">
        <v>1</v>
      </c>
      <c r="D1413" s="259">
        <v>2</v>
      </c>
      <c r="E1413" s="259">
        <v>3</v>
      </c>
    </row>
    <row r="1414" spans="1:5">
      <c r="A1414" s="258" t="s">
        <v>1895</v>
      </c>
      <c r="B1414" s="259">
        <v>7</v>
      </c>
      <c r="C1414" s="259"/>
      <c r="D1414" s="259">
        <v>1</v>
      </c>
      <c r="E1414" s="259">
        <v>8</v>
      </c>
    </row>
    <row r="1415" spans="1:5">
      <c r="A1415" s="258" t="s">
        <v>1896</v>
      </c>
      <c r="B1415" s="259">
        <v>5</v>
      </c>
      <c r="C1415" s="259"/>
      <c r="D1415" s="259"/>
      <c r="E1415" s="259">
        <v>5</v>
      </c>
    </row>
    <row r="1416" spans="1:5">
      <c r="A1416" s="258" t="s">
        <v>1897</v>
      </c>
      <c r="B1416" s="259"/>
      <c r="C1416" s="259"/>
      <c r="D1416" s="259">
        <v>1</v>
      </c>
      <c r="E1416" s="259">
        <v>1</v>
      </c>
    </row>
    <row r="1417" spans="1:5">
      <c r="A1417" s="258" t="s">
        <v>1898</v>
      </c>
      <c r="B1417" s="259">
        <v>2</v>
      </c>
      <c r="C1417" s="259">
        <v>1</v>
      </c>
      <c r="D1417" s="259">
        <v>2</v>
      </c>
      <c r="E1417" s="259">
        <v>5</v>
      </c>
    </row>
    <row r="1418" spans="1:5">
      <c r="A1418" s="258" t="s">
        <v>1899</v>
      </c>
      <c r="B1418" s="259">
        <v>3</v>
      </c>
      <c r="C1418" s="259">
        <v>1</v>
      </c>
      <c r="D1418" s="259"/>
      <c r="E1418" s="259">
        <v>4</v>
      </c>
    </row>
    <row r="1419" spans="1:5">
      <c r="A1419" s="258" t="s">
        <v>1900</v>
      </c>
      <c r="B1419" s="259">
        <v>15</v>
      </c>
      <c r="C1419" s="259">
        <v>33</v>
      </c>
      <c r="D1419" s="259">
        <v>7</v>
      </c>
      <c r="E1419" s="259">
        <v>55</v>
      </c>
    </row>
    <row r="1420" spans="1:5">
      <c r="A1420" s="258" t="s">
        <v>1901</v>
      </c>
      <c r="B1420" s="259">
        <v>1</v>
      </c>
      <c r="C1420" s="259"/>
      <c r="D1420" s="259">
        <v>1</v>
      </c>
      <c r="E1420" s="259">
        <v>2</v>
      </c>
    </row>
    <row r="1421" spans="1:5">
      <c r="A1421" s="258" t="s">
        <v>1902</v>
      </c>
      <c r="B1421" s="259">
        <v>8</v>
      </c>
      <c r="C1421" s="259">
        <v>2</v>
      </c>
      <c r="D1421" s="259">
        <v>4</v>
      </c>
      <c r="E1421" s="259">
        <v>14</v>
      </c>
    </row>
    <row r="1422" spans="1:5">
      <c r="A1422" s="258" t="s">
        <v>1903</v>
      </c>
      <c r="B1422" s="259">
        <v>18</v>
      </c>
      <c r="C1422" s="259">
        <v>5</v>
      </c>
      <c r="D1422" s="259">
        <v>4</v>
      </c>
      <c r="E1422" s="259">
        <v>27</v>
      </c>
    </row>
    <row r="1423" spans="1:5">
      <c r="A1423" s="258" t="s">
        <v>1904</v>
      </c>
      <c r="B1423" s="259">
        <v>3</v>
      </c>
      <c r="C1423" s="259"/>
      <c r="D1423" s="259">
        <v>1</v>
      </c>
      <c r="E1423" s="259">
        <v>4</v>
      </c>
    </row>
    <row r="1424" spans="1:5">
      <c r="A1424" s="258" t="s">
        <v>1905</v>
      </c>
      <c r="B1424" s="259">
        <v>3</v>
      </c>
      <c r="C1424" s="259">
        <v>1</v>
      </c>
      <c r="D1424" s="259">
        <v>1</v>
      </c>
      <c r="E1424" s="259">
        <v>5</v>
      </c>
    </row>
    <row r="1425" spans="1:5">
      <c r="A1425" s="258" t="s">
        <v>1906</v>
      </c>
      <c r="B1425" s="259">
        <v>10</v>
      </c>
      <c r="C1425" s="259"/>
      <c r="D1425" s="259">
        <v>1</v>
      </c>
      <c r="E1425" s="259">
        <v>11</v>
      </c>
    </row>
    <row r="1426" spans="1:5">
      <c r="A1426" s="258" t="s">
        <v>1907</v>
      </c>
      <c r="B1426" s="259">
        <v>5</v>
      </c>
      <c r="C1426" s="259">
        <v>1</v>
      </c>
      <c r="D1426" s="259">
        <v>1</v>
      </c>
      <c r="E1426" s="259">
        <v>7</v>
      </c>
    </row>
    <row r="1427" spans="1:5">
      <c r="A1427" s="258" t="s">
        <v>1908</v>
      </c>
      <c r="B1427" s="259">
        <v>3</v>
      </c>
      <c r="C1427" s="259"/>
      <c r="D1427" s="259">
        <v>1</v>
      </c>
      <c r="E1427" s="259">
        <v>4</v>
      </c>
    </row>
    <row r="1428" spans="1:5">
      <c r="A1428" s="258" t="s">
        <v>1909</v>
      </c>
      <c r="B1428" s="259">
        <v>1</v>
      </c>
      <c r="C1428" s="259"/>
      <c r="D1428" s="259">
        <v>1</v>
      </c>
      <c r="E1428" s="259">
        <v>2</v>
      </c>
    </row>
    <row r="1429" spans="1:5">
      <c r="A1429" s="258" t="s">
        <v>1910</v>
      </c>
      <c r="B1429" s="259">
        <v>1</v>
      </c>
      <c r="C1429" s="259">
        <v>1</v>
      </c>
      <c r="D1429" s="259"/>
      <c r="E1429" s="259">
        <v>2</v>
      </c>
    </row>
    <row r="1430" spans="1:5">
      <c r="A1430" s="258" t="s">
        <v>1911</v>
      </c>
      <c r="B1430" s="259">
        <v>1</v>
      </c>
      <c r="C1430" s="259"/>
      <c r="D1430" s="259">
        <v>1</v>
      </c>
      <c r="E1430" s="259">
        <v>2</v>
      </c>
    </row>
    <row r="1431" spans="1:5">
      <c r="A1431" s="258" t="s">
        <v>1912</v>
      </c>
      <c r="B1431" s="259">
        <v>3</v>
      </c>
      <c r="C1431" s="259">
        <v>2</v>
      </c>
      <c r="D1431" s="259"/>
      <c r="E1431" s="259">
        <v>5</v>
      </c>
    </row>
    <row r="1432" spans="1:5">
      <c r="A1432" s="258" t="s">
        <v>1913</v>
      </c>
      <c r="B1432" s="259">
        <v>22</v>
      </c>
      <c r="C1432" s="259">
        <v>2</v>
      </c>
      <c r="D1432" s="259">
        <v>2</v>
      </c>
      <c r="E1432" s="259">
        <v>26</v>
      </c>
    </row>
    <row r="1433" spans="1:5">
      <c r="A1433" s="258" t="s">
        <v>1914</v>
      </c>
      <c r="B1433" s="259">
        <v>12</v>
      </c>
      <c r="C1433" s="259">
        <v>5</v>
      </c>
      <c r="D1433" s="259">
        <v>2</v>
      </c>
      <c r="E1433" s="259">
        <v>19</v>
      </c>
    </row>
    <row r="1434" spans="1:5">
      <c r="A1434" s="258" t="s">
        <v>1915</v>
      </c>
      <c r="B1434" s="259">
        <v>18</v>
      </c>
      <c r="C1434" s="259">
        <v>10</v>
      </c>
      <c r="D1434" s="259">
        <v>4</v>
      </c>
      <c r="E1434" s="259">
        <v>32</v>
      </c>
    </row>
    <row r="1435" spans="1:5">
      <c r="A1435" s="258" t="s">
        <v>1916</v>
      </c>
      <c r="B1435" s="259">
        <v>27</v>
      </c>
      <c r="C1435" s="259">
        <v>7</v>
      </c>
      <c r="D1435" s="259">
        <v>4</v>
      </c>
      <c r="E1435" s="259">
        <v>38</v>
      </c>
    </row>
    <row r="1436" spans="1:5">
      <c r="A1436" s="258" t="s">
        <v>1917</v>
      </c>
      <c r="B1436" s="259">
        <v>28</v>
      </c>
      <c r="C1436" s="259">
        <v>2</v>
      </c>
      <c r="D1436" s="259">
        <v>5</v>
      </c>
      <c r="E1436" s="259">
        <v>35</v>
      </c>
    </row>
    <row r="1437" spans="1:5">
      <c r="A1437" s="258" t="s">
        <v>1918</v>
      </c>
      <c r="B1437" s="259">
        <v>6</v>
      </c>
      <c r="C1437" s="259">
        <v>8</v>
      </c>
      <c r="D1437" s="259">
        <v>1</v>
      </c>
      <c r="E1437" s="259">
        <v>15</v>
      </c>
    </row>
    <row r="1438" spans="1:5">
      <c r="A1438" s="258" t="s">
        <v>1919</v>
      </c>
      <c r="B1438" s="259">
        <v>12</v>
      </c>
      <c r="C1438" s="259">
        <v>2</v>
      </c>
      <c r="D1438" s="259">
        <v>4</v>
      </c>
      <c r="E1438" s="259">
        <v>18</v>
      </c>
    </row>
    <row r="1439" spans="1:5">
      <c r="A1439" s="258" t="s">
        <v>1920</v>
      </c>
      <c r="B1439" s="259">
        <v>10</v>
      </c>
      <c r="C1439" s="259">
        <v>3</v>
      </c>
      <c r="D1439" s="259">
        <v>3</v>
      </c>
      <c r="E1439" s="259">
        <v>16</v>
      </c>
    </row>
    <row r="1440" spans="1:5">
      <c r="A1440" s="258" t="s">
        <v>1921</v>
      </c>
      <c r="B1440" s="259">
        <v>24</v>
      </c>
      <c r="C1440" s="259">
        <v>6</v>
      </c>
      <c r="D1440" s="259">
        <v>3</v>
      </c>
      <c r="E1440" s="259">
        <v>33</v>
      </c>
    </row>
    <row r="1441" spans="1:5">
      <c r="A1441" s="258" t="s">
        <v>1922</v>
      </c>
      <c r="B1441" s="259">
        <v>1</v>
      </c>
      <c r="C1441" s="259">
        <v>1</v>
      </c>
      <c r="D1441" s="259"/>
      <c r="E1441" s="259">
        <v>2</v>
      </c>
    </row>
    <row r="1442" spans="1:5">
      <c r="A1442" s="258" t="s">
        <v>1923</v>
      </c>
      <c r="B1442" s="259">
        <v>4</v>
      </c>
      <c r="C1442" s="259">
        <v>1</v>
      </c>
      <c r="D1442" s="259">
        <v>4</v>
      </c>
      <c r="E1442" s="259">
        <v>9</v>
      </c>
    </row>
    <row r="1443" spans="1:5">
      <c r="A1443" s="258" t="s">
        <v>1924</v>
      </c>
      <c r="B1443" s="259">
        <v>2</v>
      </c>
      <c r="C1443" s="259"/>
      <c r="D1443" s="259"/>
      <c r="E1443" s="259">
        <v>2</v>
      </c>
    </row>
    <row r="1444" spans="1:5">
      <c r="A1444" s="258" t="s">
        <v>1925</v>
      </c>
      <c r="B1444" s="259">
        <v>3</v>
      </c>
      <c r="C1444" s="259"/>
      <c r="D1444" s="259"/>
      <c r="E1444" s="259">
        <v>3</v>
      </c>
    </row>
    <row r="1445" spans="1:5">
      <c r="A1445" s="258" t="s">
        <v>1926</v>
      </c>
      <c r="B1445" s="259"/>
      <c r="C1445" s="259">
        <v>1</v>
      </c>
      <c r="D1445" s="259">
        <v>1</v>
      </c>
      <c r="E1445" s="259">
        <v>2</v>
      </c>
    </row>
    <row r="1446" spans="1:5">
      <c r="A1446" s="258" t="s">
        <v>1927</v>
      </c>
      <c r="B1446" s="259">
        <v>1</v>
      </c>
      <c r="C1446" s="259"/>
      <c r="D1446" s="259"/>
      <c r="E1446" s="259">
        <v>1</v>
      </c>
    </row>
    <row r="1447" spans="1:5">
      <c r="A1447" s="258" t="s">
        <v>1928</v>
      </c>
      <c r="B1447" s="259">
        <v>1</v>
      </c>
      <c r="C1447" s="259"/>
      <c r="D1447" s="259">
        <v>1</v>
      </c>
      <c r="E1447" s="259">
        <v>2</v>
      </c>
    </row>
    <row r="1448" spans="1:5">
      <c r="A1448" s="258" t="s">
        <v>1929</v>
      </c>
      <c r="B1448" s="259">
        <v>11</v>
      </c>
      <c r="C1448" s="259">
        <v>5</v>
      </c>
      <c r="D1448" s="259">
        <v>2</v>
      </c>
      <c r="E1448" s="259">
        <v>18</v>
      </c>
    </row>
    <row r="1449" spans="1:5">
      <c r="A1449" s="258" t="s">
        <v>1930</v>
      </c>
      <c r="B1449" s="259">
        <v>2</v>
      </c>
      <c r="C1449" s="259">
        <v>3</v>
      </c>
      <c r="D1449" s="259"/>
      <c r="E1449" s="259">
        <v>5</v>
      </c>
    </row>
    <row r="1450" spans="1:5">
      <c r="A1450" s="258" t="s">
        <v>1931</v>
      </c>
      <c r="B1450" s="259">
        <v>10</v>
      </c>
      <c r="C1450" s="259">
        <v>4</v>
      </c>
      <c r="D1450" s="259">
        <v>15</v>
      </c>
      <c r="E1450" s="259">
        <v>29</v>
      </c>
    </row>
    <row r="1451" spans="1:5">
      <c r="A1451" s="258" t="s">
        <v>1932</v>
      </c>
      <c r="B1451" s="259">
        <v>2</v>
      </c>
      <c r="C1451" s="259"/>
      <c r="D1451" s="259">
        <v>1</v>
      </c>
      <c r="E1451" s="259">
        <v>3</v>
      </c>
    </row>
    <row r="1452" spans="1:5">
      <c r="A1452" s="258" t="s">
        <v>1933</v>
      </c>
      <c r="B1452" s="259">
        <v>5</v>
      </c>
      <c r="C1452" s="259"/>
      <c r="D1452" s="259"/>
      <c r="E1452" s="259">
        <v>5</v>
      </c>
    </row>
    <row r="1453" spans="1:5">
      <c r="A1453" s="258" t="s">
        <v>1934</v>
      </c>
      <c r="B1453" s="259"/>
      <c r="C1453" s="259"/>
      <c r="D1453" s="259">
        <v>1</v>
      </c>
      <c r="E1453" s="259">
        <v>1</v>
      </c>
    </row>
    <row r="1454" spans="1:5">
      <c r="A1454" s="258" t="s">
        <v>1935</v>
      </c>
      <c r="B1454" s="259">
        <v>14</v>
      </c>
      <c r="C1454" s="259"/>
      <c r="D1454" s="259">
        <v>3</v>
      </c>
      <c r="E1454" s="259">
        <v>17</v>
      </c>
    </row>
    <row r="1455" spans="1:5">
      <c r="A1455" s="258" t="s">
        <v>1936</v>
      </c>
      <c r="B1455" s="259">
        <v>2</v>
      </c>
      <c r="C1455" s="259">
        <v>1</v>
      </c>
      <c r="D1455" s="259"/>
      <c r="E1455" s="259">
        <v>3</v>
      </c>
    </row>
    <row r="1456" spans="1:5">
      <c r="A1456" s="258" t="s">
        <v>1937</v>
      </c>
      <c r="B1456" s="259">
        <v>10</v>
      </c>
      <c r="C1456" s="259">
        <v>16</v>
      </c>
      <c r="D1456" s="259">
        <v>13</v>
      </c>
      <c r="E1456" s="259">
        <v>39</v>
      </c>
    </row>
    <row r="1457" spans="1:5">
      <c r="A1457" s="258" t="s">
        <v>1938</v>
      </c>
      <c r="B1457" s="259">
        <v>4</v>
      </c>
      <c r="C1457" s="259">
        <v>3</v>
      </c>
      <c r="D1457" s="259">
        <v>3</v>
      </c>
      <c r="E1457" s="259">
        <v>10</v>
      </c>
    </row>
    <row r="1458" spans="1:5">
      <c r="A1458" s="258" t="s">
        <v>1939</v>
      </c>
      <c r="B1458" s="259">
        <v>5</v>
      </c>
      <c r="C1458" s="259">
        <v>4</v>
      </c>
      <c r="D1458" s="259">
        <v>7</v>
      </c>
      <c r="E1458" s="259">
        <v>16</v>
      </c>
    </row>
    <row r="1459" spans="1:5">
      <c r="A1459" s="258" t="s">
        <v>1940</v>
      </c>
      <c r="B1459" s="259">
        <v>4</v>
      </c>
      <c r="C1459" s="259"/>
      <c r="D1459" s="259"/>
      <c r="E1459" s="259">
        <v>4</v>
      </c>
    </row>
    <row r="1460" spans="1:5">
      <c r="A1460" s="258" t="s">
        <v>1941</v>
      </c>
      <c r="B1460" s="259">
        <v>16</v>
      </c>
      <c r="C1460" s="259">
        <v>6</v>
      </c>
      <c r="D1460" s="259">
        <v>13</v>
      </c>
      <c r="E1460" s="259">
        <v>35</v>
      </c>
    </row>
    <row r="1461" spans="1:5">
      <c r="A1461" s="258" t="s">
        <v>1942</v>
      </c>
      <c r="B1461" s="259">
        <v>2</v>
      </c>
      <c r="C1461" s="259">
        <v>1</v>
      </c>
      <c r="D1461" s="259">
        <v>6</v>
      </c>
      <c r="E1461" s="259">
        <v>9</v>
      </c>
    </row>
    <row r="1462" spans="1:5">
      <c r="A1462" s="258" t="s">
        <v>1943</v>
      </c>
      <c r="B1462" s="259">
        <v>2</v>
      </c>
      <c r="C1462" s="259"/>
      <c r="D1462" s="259">
        <v>1</v>
      </c>
      <c r="E1462" s="259">
        <v>3</v>
      </c>
    </row>
    <row r="1463" spans="1:5">
      <c r="A1463" s="258" t="s">
        <v>1944</v>
      </c>
      <c r="B1463" s="259">
        <v>4</v>
      </c>
      <c r="C1463" s="259">
        <v>2</v>
      </c>
      <c r="D1463" s="259"/>
      <c r="E1463" s="259">
        <v>6</v>
      </c>
    </row>
    <row r="1464" spans="1:5">
      <c r="A1464" s="258" t="s">
        <v>1945</v>
      </c>
      <c r="B1464" s="259">
        <v>1</v>
      </c>
      <c r="C1464" s="259"/>
      <c r="D1464" s="259">
        <v>6</v>
      </c>
      <c r="E1464" s="259">
        <v>7</v>
      </c>
    </row>
    <row r="1465" spans="1:5">
      <c r="A1465" s="258" t="s">
        <v>1946</v>
      </c>
      <c r="B1465" s="259">
        <v>2</v>
      </c>
      <c r="C1465" s="259"/>
      <c r="D1465" s="259">
        <v>1</v>
      </c>
      <c r="E1465" s="259">
        <v>3</v>
      </c>
    </row>
    <row r="1466" spans="1:5">
      <c r="A1466" s="258" t="s">
        <v>1947</v>
      </c>
      <c r="B1466" s="259">
        <v>2</v>
      </c>
      <c r="C1466" s="259"/>
      <c r="D1466" s="259">
        <v>1</v>
      </c>
      <c r="E1466" s="259">
        <v>3</v>
      </c>
    </row>
    <row r="1467" spans="1:5">
      <c r="A1467" s="258" t="s">
        <v>1948</v>
      </c>
      <c r="B1467" s="259">
        <v>1</v>
      </c>
      <c r="C1467" s="259"/>
      <c r="D1467" s="259">
        <v>5</v>
      </c>
      <c r="E1467" s="259">
        <v>6</v>
      </c>
    </row>
    <row r="1468" spans="1:5">
      <c r="A1468" s="258" t="s">
        <v>1949</v>
      </c>
      <c r="B1468" s="259">
        <v>3</v>
      </c>
      <c r="C1468" s="259"/>
      <c r="D1468" s="259"/>
      <c r="E1468" s="259">
        <v>3</v>
      </c>
    </row>
    <row r="1469" spans="1:5">
      <c r="A1469" s="258" t="s">
        <v>1950</v>
      </c>
      <c r="B1469" s="259"/>
      <c r="C1469" s="259"/>
      <c r="D1469" s="259">
        <v>4</v>
      </c>
      <c r="E1469" s="259">
        <v>4</v>
      </c>
    </row>
    <row r="1470" spans="1:5">
      <c r="A1470" s="258" t="s">
        <v>1951</v>
      </c>
      <c r="B1470" s="259"/>
      <c r="C1470" s="259"/>
      <c r="D1470" s="259">
        <v>3</v>
      </c>
      <c r="E1470" s="259">
        <v>3</v>
      </c>
    </row>
    <row r="1471" spans="1:5">
      <c r="A1471" s="258" t="s">
        <v>1952</v>
      </c>
      <c r="B1471" s="259">
        <v>1</v>
      </c>
      <c r="C1471" s="259">
        <v>1</v>
      </c>
      <c r="D1471" s="259">
        <v>4</v>
      </c>
      <c r="E1471" s="259">
        <v>6</v>
      </c>
    </row>
    <row r="1472" spans="1:5">
      <c r="A1472" s="258" t="s">
        <v>1953</v>
      </c>
      <c r="B1472" s="259">
        <v>2</v>
      </c>
      <c r="C1472" s="259">
        <v>1</v>
      </c>
      <c r="D1472" s="259">
        <v>6</v>
      </c>
      <c r="E1472" s="259">
        <v>9</v>
      </c>
    </row>
    <row r="1473" spans="1:5">
      <c r="A1473" s="258" t="s">
        <v>1954</v>
      </c>
      <c r="B1473" s="259">
        <v>1</v>
      </c>
      <c r="C1473" s="259"/>
      <c r="D1473" s="259">
        <v>1</v>
      </c>
      <c r="E1473" s="259">
        <v>2</v>
      </c>
    </row>
    <row r="1474" spans="1:5">
      <c r="A1474" s="258" t="s">
        <v>1955</v>
      </c>
      <c r="B1474" s="259">
        <v>22</v>
      </c>
      <c r="C1474" s="259">
        <v>2</v>
      </c>
      <c r="D1474" s="259">
        <v>1</v>
      </c>
      <c r="E1474" s="259">
        <v>25</v>
      </c>
    </row>
    <row r="1475" spans="1:5">
      <c r="A1475" s="258" t="s">
        <v>1956</v>
      </c>
      <c r="B1475" s="259">
        <v>1</v>
      </c>
      <c r="C1475" s="259">
        <v>4</v>
      </c>
      <c r="D1475" s="259">
        <v>1</v>
      </c>
      <c r="E1475" s="259">
        <v>6</v>
      </c>
    </row>
    <row r="1476" spans="1:5">
      <c r="A1476" s="258" t="s">
        <v>1957</v>
      </c>
      <c r="B1476" s="259">
        <v>8</v>
      </c>
      <c r="C1476" s="259"/>
      <c r="D1476" s="259"/>
      <c r="E1476" s="259">
        <v>8</v>
      </c>
    </row>
    <row r="1477" spans="1:5">
      <c r="A1477" s="258" t="s">
        <v>1958</v>
      </c>
      <c r="B1477" s="259">
        <v>1</v>
      </c>
      <c r="C1477" s="259"/>
      <c r="D1477" s="259">
        <v>1</v>
      </c>
      <c r="E1477" s="259">
        <v>2</v>
      </c>
    </row>
    <row r="1478" spans="1:5">
      <c r="A1478" s="258" t="s">
        <v>1959</v>
      </c>
      <c r="B1478" s="259">
        <v>2</v>
      </c>
      <c r="C1478" s="259">
        <v>19</v>
      </c>
      <c r="D1478" s="259">
        <v>2</v>
      </c>
      <c r="E1478" s="259">
        <v>23</v>
      </c>
    </row>
    <row r="1479" spans="1:5">
      <c r="A1479" s="258" t="s">
        <v>1960</v>
      </c>
      <c r="B1479" s="259"/>
      <c r="C1479" s="259"/>
      <c r="D1479" s="259">
        <v>1</v>
      </c>
      <c r="E1479" s="259">
        <v>1</v>
      </c>
    </row>
    <row r="1480" spans="1:5">
      <c r="A1480" s="258" t="s">
        <v>1961</v>
      </c>
      <c r="B1480" s="259">
        <v>1</v>
      </c>
      <c r="C1480" s="259"/>
      <c r="D1480" s="259">
        <v>1</v>
      </c>
      <c r="E1480" s="259">
        <v>2</v>
      </c>
    </row>
    <row r="1481" spans="1:5">
      <c r="A1481" s="258" t="s">
        <v>1962</v>
      </c>
      <c r="B1481" s="259">
        <v>1</v>
      </c>
      <c r="C1481" s="259"/>
      <c r="D1481" s="259">
        <v>1</v>
      </c>
      <c r="E1481" s="259">
        <v>2</v>
      </c>
    </row>
    <row r="1482" spans="1:5">
      <c r="A1482" s="258" t="s">
        <v>1963</v>
      </c>
      <c r="B1482" s="259">
        <v>3</v>
      </c>
      <c r="C1482" s="259">
        <v>2</v>
      </c>
      <c r="D1482" s="259">
        <v>2</v>
      </c>
      <c r="E1482" s="259">
        <v>7</v>
      </c>
    </row>
    <row r="1483" spans="1:5">
      <c r="A1483" s="258" t="s">
        <v>1964</v>
      </c>
      <c r="B1483" s="259">
        <v>2</v>
      </c>
      <c r="C1483" s="259"/>
      <c r="D1483" s="259"/>
      <c r="E1483" s="259">
        <v>2</v>
      </c>
    </row>
    <row r="1484" spans="1:5">
      <c r="A1484" s="258" t="s">
        <v>1965</v>
      </c>
      <c r="B1484" s="259">
        <v>18</v>
      </c>
      <c r="C1484" s="259">
        <v>7</v>
      </c>
      <c r="D1484" s="259">
        <v>10</v>
      </c>
      <c r="E1484" s="259">
        <v>35</v>
      </c>
    </row>
    <row r="1485" spans="1:5">
      <c r="A1485" s="258" t="s">
        <v>1966</v>
      </c>
      <c r="B1485" s="259">
        <v>4</v>
      </c>
      <c r="C1485" s="259"/>
      <c r="D1485" s="259">
        <v>4</v>
      </c>
      <c r="E1485" s="259">
        <v>8</v>
      </c>
    </row>
    <row r="1486" spans="1:5">
      <c r="A1486" s="258" t="s">
        <v>1967</v>
      </c>
      <c r="B1486" s="259">
        <v>6</v>
      </c>
      <c r="C1486" s="259">
        <v>5</v>
      </c>
      <c r="D1486" s="259">
        <v>2</v>
      </c>
      <c r="E1486" s="259">
        <v>13</v>
      </c>
    </row>
    <row r="1487" spans="1:5">
      <c r="A1487" s="258" t="s">
        <v>1968</v>
      </c>
      <c r="B1487" s="259">
        <v>3</v>
      </c>
      <c r="C1487" s="259"/>
      <c r="D1487" s="259"/>
      <c r="E1487" s="259">
        <v>3</v>
      </c>
    </row>
    <row r="1488" spans="1:5">
      <c r="A1488" s="258" t="s">
        <v>1969</v>
      </c>
      <c r="B1488" s="259">
        <v>3</v>
      </c>
      <c r="C1488" s="259">
        <v>3</v>
      </c>
      <c r="D1488" s="259">
        <v>11</v>
      </c>
      <c r="E1488" s="259">
        <v>17</v>
      </c>
    </row>
    <row r="1489" spans="1:5">
      <c r="A1489" s="258" t="s">
        <v>1970</v>
      </c>
      <c r="B1489" s="259">
        <v>6</v>
      </c>
      <c r="C1489" s="259">
        <v>3</v>
      </c>
      <c r="D1489" s="259">
        <v>11</v>
      </c>
      <c r="E1489" s="259">
        <v>20</v>
      </c>
    </row>
    <row r="1490" spans="1:5">
      <c r="A1490" s="258" t="s">
        <v>1971</v>
      </c>
      <c r="B1490" s="259">
        <v>5</v>
      </c>
      <c r="C1490" s="259"/>
      <c r="D1490" s="259">
        <v>2</v>
      </c>
      <c r="E1490" s="259">
        <v>7</v>
      </c>
    </row>
    <row r="1491" spans="1:5">
      <c r="A1491" s="258" t="s">
        <v>1972</v>
      </c>
      <c r="B1491" s="259"/>
      <c r="C1491" s="259">
        <v>1</v>
      </c>
      <c r="D1491" s="259">
        <v>1</v>
      </c>
      <c r="E1491" s="259">
        <v>2</v>
      </c>
    </row>
    <row r="1492" spans="1:5">
      <c r="A1492" s="258" t="s">
        <v>1973</v>
      </c>
      <c r="B1492" s="259">
        <v>1</v>
      </c>
      <c r="C1492" s="259">
        <v>1</v>
      </c>
      <c r="D1492" s="259"/>
      <c r="E1492" s="259">
        <v>2</v>
      </c>
    </row>
    <row r="1493" spans="1:5">
      <c r="A1493" s="258" t="s">
        <v>1974</v>
      </c>
      <c r="B1493" s="259">
        <v>48</v>
      </c>
      <c r="C1493" s="259">
        <v>15</v>
      </c>
      <c r="D1493" s="259">
        <v>10</v>
      </c>
      <c r="E1493" s="259">
        <v>73</v>
      </c>
    </row>
    <row r="1494" spans="1:5">
      <c r="A1494" s="258" t="s">
        <v>1975</v>
      </c>
      <c r="B1494" s="259">
        <v>6</v>
      </c>
      <c r="C1494" s="259">
        <v>14</v>
      </c>
      <c r="D1494" s="259">
        <v>3</v>
      </c>
      <c r="E1494" s="259">
        <v>23</v>
      </c>
    </row>
    <row r="1495" spans="1:5">
      <c r="A1495" s="258" t="s">
        <v>1976</v>
      </c>
      <c r="B1495" s="259">
        <v>23</v>
      </c>
      <c r="C1495" s="259">
        <v>2</v>
      </c>
      <c r="D1495" s="259"/>
      <c r="E1495" s="259">
        <v>25</v>
      </c>
    </row>
    <row r="1496" spans="1:5">
      <c r="A1496" s="258" t="s">
        <v>1977</v>
      </c>
      <c r="B1496" s="259">
        <v>2</v>
      </c>
      <c r="C1496" s="259"/>
      <c r="D1496" s="259"/>
      <c r="E1496" s="259">
        <v>2</v>
      </c>
    </row>
    <row r="1497" spans="1:5">
      <c r="A1497" s="258" t="s">
        <v>1978</v>
      </c>
      <c r="B1497" s="259">
        <v>1</v>
      </c>
      <c r="C1497" s="259"/>
      <c r="D1497" s="259">
        <v>2</v>
      </c>
      <c r="E1497" s="259">
        <v>3</v>
      </c>
    </row>
    <row r="1498" spans="1:5">
      <c r="A1498" s="258" t="s">
        <v>1979</v>
      </c>
      <c r="B1498" s="259">
        <v>1</v>
      </c>
      <c r="C1498" s="259">
        <v>1</v>
      </c>
      <c r="D1498" s="259">
        <v>2</v>
      </c>
      <c r="E1498" s="259">
        <v>4</v>
      </c>
    </row>
    <row r="1499" spans="1:5">
      <c r="A1499" s="258" t="s">
        <v>1980</v>
      </c>
      <c r="B1499" s="259">
        <v>4</v>
      </c>
      <c r="C1499" s="259"/>
      <c r="D1499" s="259"/>
      <c r="E1499" s="259">
        <v>4</v>
      </c>
    </row>
    <row r="1500" spans="1:5">
      <c r="A1500" s="258" t="s">
        <v>1981</v>
      </c>
      <c r="B1500" s="259">
        <v>1</v>
      </c>
      <c r="C1500" s="259"/>
      <c r="D1500" s="259"/>
      <c r="E1500" s="259">
        <v>1</v>
      </c>
    </row>
    <row r="1501" spans="1:5">
      <c r="A1501" s="258" t="s">
        <v>1982</v>
      </c>
      <c r="B1501" s="259">
        <v>4</v>
      </c>
      <c r="C1501" s="259">
        <v>1</v>
      </c>
      <c r="D1501" s="259">
        <v>14</v>
      </c>
      <c r="E1501" s="259">
        <v>19</v>
      </c>
    </row>
    <row r="1502" spans="1:5">
      <c r="A1502" s="258" t="s">
        <v>1983</v>
      </c>
      <c r="B1502" s="259">
        <v>7</v>
      </c>
      <c r="C1502" s="259">
        <v>10</v>
      </c>
      <c r="D1502" s="259">
        <v>30</v>
      </c>
      <c r="E1502" s="259">
        <v>47</v>
      </c>
    </row>
    <row r="1503" spans="1:5">
      <c r="A1503" s="258" t="s">
        <v>1984</v>
      </c>
      <c r="B1503" s="259">
        <v>2</v>
      </c>
      <c r="C1503" s="259">
        <v>2</v>
      </c>
      <c r="D1503" s="259">
        <v>28</v>
      </c>
      <c r="E1503" s="259">
        <v>32</v>
      </c>
    </row>
    <row r="1504" spans="1:5">
      <c r="A1504" s="258" t="s">
        <v>1985</v>
      </c>
      <c r="B1504" s="259">
        <v>56</v>
      </c>
      <c r="C1504" s="259"/>
      <c r="D1504" s="259"/>
      <c r="E1504" s="259">
        <v>56</v>
      </c>
    </row>
    <row r="1505" spans="1:5">
      <c r="A1505" s="258" t="s">
        <v>1986</v>
      </c>
      <c r="B1505" s="259">
        <v>18</v>
      </c>
      <c r="C1505" s="259">
        <v>2</v>
      </c>
      <c r="D1505" s="259">
        <v>1</v>
      </c>
      <c r="E1505" s="259">
        <v>21</v>
      </c>
    </row>
    <row r="1506" spans="1:5">
      <c r="A1506" s="258" t="s">
        <v>1987</v>
      </c>
      <c r="B1506" s="259">
        <v>8</v>
      </c>
      <c r="C1506" s="259">
        <v>7</v>
      </c>
      <c r="D1506" s="259">
        <v>3</v>
      </c>
      <c r="E1506" s="259">
        <v>18</v>
      </c>
    </row>
    <row r="1507" spans="1:5">
      <c r="A1507" s="258" t="s">
        <v>1988</v>
      </c>
      <c r="B1507" s="259">
        <v>28</v>
      </c>
      <c r="C1507" s="259">
        <v>8</v>
      </c>
      <c r="D1507" s="259">
        <v>14</v>
      </c>
      <c r="E1507" s="259">
        <v>50</v>
      </c>
    </row>
    <row r="1508" spans="1:5">
      <c r="A1508" s="258" t="s">
        <v>1989</v>
      </c>
      <c r="B1508" s="259">
        <v>25</v>
      </c>
      <c r="C1508" s="259">
        <v>12</v>
      </c>
      <c r="D1508" s="259">
        <v>8</v>
      </c>
      <c r="E1508" s="259">
        <v>45</v>
      </c>
    </row>
    <row r="1509" spans="1:5">
      <c r="A1509" s="258" t="s">
        <v>1990</v>
      </c>
      <c r="B1509" s="259">
        <v>20</v>
      </c>
      <c r="C1509" s="259">
        <v>4</v>
      </c>
      <c r="D1509" s="259">
        <v>4</v>
      </c>
      <c r="E1509" s="259">
        <v>28</v>
      </c>
    </row>
    <row r="1510" spans="1:5">
      <c r="A1510" s="258" t="s">
        <v>1991</v>
      </c>
      <c r="B1510" s="259">
        <v>12</v>
      </c>
      <c r="C1510" s="259">
        <v>2</v>
      </c>
      <c r="D1510" s="259">
        <v>7</v>
      </c>
      <c r="E1510" s="259">
        <v>21</v>
      </c>
    </row>
    <row r="1511" spans="1:5">
      <c r="A1511" s="258" t="s">
        <v>1992</v>
      </c>
      <c r="B1511" s="259">
        <v>11</v>
      </c>
      <c r="C1511" s="259"/>
      <c r="D1511" s="259">
        <v>2</v>
      </c>
      <c r="E1511" s="259">
        <v>13</v>
      </c>
    </row>
    <row r="1512" spans="1:5">
      <c r="A1512" s="258" t="s">
        <v>1993</v>
      </c>
      <c r="B1512" s="259">
        <v>43</v>
      </c>
      <c r="C1512" s="259">
        <v>11</v>
      </c>
      <c r="D1512" s="259">
        <v>12</v>
      </c>
      <c r="E1512" s="259">
        <v>66</v>
      </c>
    </row>
    <row r="1513" spans="1:5">
      <c r="A1513" s="258" t="s">
        <v>1994</v>
      </c>
      <c r="B1513" s="259">
        <v>48</v>
      </c>
      <c r="C1513" s="259">
        <v>4</v>
      </c>
      <c r="D1513" s="259">
        <v>3</v>
      </c>
      <c r="E1513" s="259">
        <v>55</v>
      </c>
    </row>
    <row r="1514" spans="1:5">
      <c r="A1514" s="258" t="s">
        <v>1995</v>
      </c>
      <c r="B1514" s="259">
        <v>7</v>
      </c>
      <c r="C1514" s="259">
        <v>4</v>
      </c>
      <c r="D1514" s="259">
        <v>1</v>
      </c>
      <c r="E1514" s="259">
        <v>12</v>
      </c>
    </row>
    <row r="1515" spans="1:5">
      <c r="A1515" s="258" t="s">
        <v>1996</v>
      </c>
      <c r="B1515" s="259">
        <v>63</v>
      </c>
      <c r="C1515" s="259">
        <v>6</v>
      </c>
      <c r="D1515" s="259">
        <v>3</v>
      </c>
      <c r="E1515" s="259">
        <v>72</v>
      </c>
    </row>
    <row r="1516" spans="1:5">
      <c r="A1516" s="258" t="s">
        <v>1997</v>
      </c>
      <c r="B1516" s="259">
        <v>24</v>
      </c>
      <c r="C1516" s="259">
        <v>3</v>
      </c>
      <c r="D1516" s="259">
        <v>7</v>
      </c>
      <c r="E1516" s="259">
        <v>34</v>
      </c>
    </row>
    <row r="1517" spans="1:5">
      <c r="A1517" s="258" t="s">
        <v>1998</v>
      </c>
      <c r="B1517" s="259">
        <v>2</v>
      </c>
      <c r="C1517" s="259">
        <v>1</v>
      </c>
      <c r="D1517" s="259">
        <v>2</v>
      </c>
      <c r="E1517" s="259">
        <v>5</v>
      </c>
    </row>
    <row r="1518" spans="1:5">
      <c r="A1518" s="258" t="s">
        <v>1999</v>
      </c>
      <c r="B1518" s="259">
        <v>13</v>
      </c>
      <c r="C1518" s="259">
        <v>5</v>
      </c>
      <c r="D1518" s="259">
        <v>2</v>
      </c>
      <c r="E1518" s="259">
        <v>20</v>
      </c>
    </row>
    <row r="1519" spans="1:5">
      <c r="A1519" s="258" t="s">
        <v>2000</v>
      </c>
      <c r="B1519" s="259">
        <v>2</v>
      </c>
      <c r="C1519" s="259">
        <v>4</v>
      </c>
      <c r="D1519" s="259">
        <v>3</v>
      </c>
      <c r="E1519" s="259">
        <v>9</v>
      </c>
    </row>
    <row r="1520" spans="1:5">
      <c r="A1520" s="258" t="s">
        <v>2001</v>
      </c>
      <c r="B1520" s="259">
        <v>3</v>
      </c>
      <c r="C1520" s="259">
        <v>1</v>
      </c>
      <c r="D1520" s="259">
        <v>1</v>
      </c>
      <c r="E1520" s="259">
        <v>5</v>
      </c>
    </row>
    <row r="1521" spans="1:5">
      <c r="A1521" s="258" t="s">
        <v>2002</v>
      </c>
      <c r="B1521" s="259">
        <v>4</v>
      </c>
      <c r="C1521" s="259">
        <v>1</v>
      </c>
      <c r="D1521" s="259">
        <v>17</v>
      </c>
      <c r="E1521" s="259">
        <v>22</v>
      </c>
    </row>
    <row r="1522" spans="1:5">
      <c r="A1522" s="258" t="s">
        <v>2003</v>
      </c>
      <c r="B1522" s="259">
        <v>12</v>
      </c>
      <c r="C1522" s="259">
        <v>1</v>
      </c>
      <c r="D1522" s="259">
        <v>2</v>
      </c>
      <c r="E1522" s="259">
        <v>15</v>
      </c>
    </row>
    <row r="1523" spans="1:5">
      <c r="A1523" s="258" t="s">
        <v>2004</v>
      </c>
      <c r="B1523" s="259">
        <v>9</v>
      </c>
      <c r="C1523" s="259">
        <v>6</v>
      </c>
      <c r="D1523" s="259">
        <v>5</v>
      </c>
      <c r="E1523" s="259">
        <v>20</v>
      </c>
    </row>
    <row r="1524" spans="1:5">
      <c r="A1524" s="258" t="s">
        <v>2005</v>
      </c>
      <c r="B1524" s="259">
        <v>3</v>
      </c>
      <c r="C1524" s="259"/>
      <c r="D1524" s="259"/>
      <c r="E1524" s="259">
        <v>3</v>
      </c>
    </row>
    <row r="1525" spans="1:5">
      <c r="A1525" s="258" t="s">
        <v>2006</v>
      </c>
      <c r="B1525" s="259">
        <v>4</v>
      </c>
      <c r="C1525" s="259">
        <v>2</v>
      </c>
      <c r="D1525" s="259">
        <v>2</v>
      </c>
      <c r="E1525" s="259">
        <v>8</v>
      </c>
    </row>
    <row r="1526" spans="1:5">
      <c r="A1526" s="258" t="s">
        <v>2007</v>
      </c>
      <c r="B1526" s="259">
        <v>23</v>
      </c>
      <c r="C1526" s="259">
        <v>6</v>
      </c>
      <c r="D1526" s="259">
        <v>15</v>
      </c>
      <c r="E1526" s="259">
        <v>44</v>
      </c>
    </row>
    <row r="1527" spans="1:5">
      <c r="A1527" s="258" t="s">
        <v>2008</v>
      </c>
      <c r="B1527" s="259">
        <v>4</v>
      </c>
      <c r="C1527" s="259">
        <v>2</v>
      </c>
      <c r="D1527" s="259">
        <v>1</v>
      </c>
      <c r="E1527" s="259">
        <v>7</v>
      </c>
    </row>
    <row r="1528" spans="1:5">
      <c r="A1528" s="258" t="s">
        <v>2009</v>
      </c>
      <c r="B1528" s="259">
        <v>16</v>
      </c>
      <c r="C1528" s="259">
        <v>1</v>
      </c>
      <c r="D1528" s="259">
        <v>1</v>
      </c>
      <c r="E1528" s="259">
        <v>18</v>
      </c>
    </row>
    <row r="1529" spans="1:5">
      <c r="A1529" s="258" t="s">
        <v>2010</v>
      </c>
      <c r="B1529" s="259">
        <v>16</v>
      </c>
      <c r="C1529" s="259">
        <v>4</v>
      </c>
      <c r="D1529" s="259">
        <v>4</v>
      </c>
      <c r="E1529" s="259">
        <v>24</v>
      </c>
    </row>
    <row r="1530" spans="1:5">
      <c r="A1530" s="258" t="s">
        <v>2011</v>
      </c>
      <c r="B1530" s="259">
        <v>3</v>
      </c>
      <c r="C1530" s="259"/>
      <c r="D1530" s="259">
        <v>26</v>
      </c>
      <c r="E1530" s="259">
        <v>29</v>
      </c>
    </row>
    <row r="1531" spans="1:5">
      <c r="A1531" s="258" t="s">
        <v>2012</v>
      </c>
      <c r="B1531" s="259">
        <v>10</v>
      </c>
      <c r="C1531" s="259">
        <v>3</v>
      </c>
      <c r="D1531" s="259">
        <v>8</v>
      </c>
      <c r="E1531" s="259">
        <v>21</v>
      </c>
    </row>
    <row r="1532" spans="1:5">
      <c r="A1532" s="258" t="s">
        <v>2013</v>
      </c>
      <c r="B1532" s="259">
        <v>5</v>
      </c>
      <c r="C1532" s="259">
        <v>2</v>
      </c>
      <c r="D1532" s="259">
        <v>1</v>
      </c>
      <c r="E1532" s="259">
        <v>8</v>
      </c>
    </row>
    <row r="1533" spans="1:5">
      <c r="A1533" s="258" t="s">
        <v>2014</v>
      </c>
      <c r="B1533" s="259">
        <v>4</v>
      </c>
      <c r="C1533" s="259">
        <v>1</v>
      </c>
      <c r="D1533" s="259">
        <v>8</v>
      </c>
      <c r="E1533" s="259">
        <v>13</v>
      </c>
    </row>
    <row r="1534" spans="1:5">
      <c r="A1534" s="258" t="s">
        <v>2015</v>
      </c>
      <c r="B1534" s="259">
        <v>4</v>
      </c>
      <c r="C1534" s="259">
        <v>4</v>
      </c>
      <c r="D1534" s="259">
        <v>2</v>
      </c>
      <c r="E1534" s="259">
        <v>10</v>
      </c>
    </row>
    <row r="1535" spans="1:5">
      <c r="A1535" s="258" t="s">
        <v>2016</v>
      </c>
      <c r="B1535" s="259">
        <v>6</v>
      </c>
      <c r="C1535" s="259"/>
      <c r="D1535" s="259">
        <v>3</v>
      </c>
      <c r="E1535" s="259">
        <v>9</v>
      </c>
    </row>
    <row r="1536" spans="1:5">
      <c r="A1536" s="258" t="s">
        <v>2017</v>
      </c>
      <c r="B1536" s="259">
        <v>3</v>
      </c>
      <c r="C1536" s="259">
        <v>1</v>
      </c>
      <c r="D1536" s="259">
        <v>2</v>
      </c>
      <c r="E1536" s="259">
        <v>6</v>
      </c>
    </row>
    <row r="1537" spans="1:5">
      <c r="A1537" s="258" t="s">
        <v>2018</v>
      </c>
      <c r="B1537" s="259">
        <v>4</v>
      </c>
      <c r="C1537" s="259"/>
      <c r="D1537" s="259"/>
      <c r="E1537" s="259">
        <v>4</v>
      </c>
    </row>
    <row r="1538" spans="1:5">
      <c r="A1538" s="258" t="s">
        <v>2019</v>
      </c>
      <c r="B1538" s="259">
        <v>1</v>
      </c>
      <c r="C1538" s="259">
        <v>2</v>
      </c>
      <c r="D1538" s="259">
        <v>2</v>
      </c>
      <c r="E1538" s="259">
        <v>5</v>
      </c>
    </row>
    <row r="1539" spans="1:5">
      <c r="A1539" s="258" t="s">
        <v>2020</v>
      </c>
      <c r="B1539" s="259">
        <v>3</v>
      </c>
      <c r="C1539" s="259">
        <v>3</v>
      </c>
      <c r="D1539" s="259">
        <v>3</v>
      </c>
      <c r="E1539" s="259">
        <v>9</v>
      </c>
    </row>
    <row r="1540" spans="1:5">
      <c r="A1540" s="258" t="s">
        <v>2021</v>
      </c>
      <c r="B1540" s="259">
        <v>9</v>
      </c>
      <c r="C1540" s="259">
        <v>3</v>
      </c>
      <c r="D1540" s="259">
        <v>4</v>
      </c>
      <c r="E1540" s="259">
        <v>16</v>
      </c>
    </row>
    <row r="1541" spans="1:5">
      <c r="A1541" s="258" t="s">
        <v>2022</v>
      </c>
      <c r="B1541" s="259">
        <v>1</v>
      </c>
      <c r="C1541" s="259">
        <v>1</v>
      </c>
      <c r="D1541" s="259">
        <v>5</v>
      </c>
      <c r="E1541" s="259">
        <v>7</v>
      </c>
    </row>
    <row r="1542" spans="1:5">
      <c r="A1542" s="258" t="s">
        <v>2023</v>
      </c>
      <c r="B1542" s="259">
        <v>17</v>
      </c>
      <c r="C1542" s="259">
        <v>8</v>
      </c>
      <c r="D1542" s="259">
        <v>11</v>
      </c>
      <c r="E1542" s="259">
        <v>36</v>
      </c>
    </row>
    <row r="1543" spans="1:5">
      <c r="A1543" s="258" t="s">
        <v>2024</v>
      </c>
      <c r="B1543" s="259">
        <v>2</v>
      </c>
      <c r="C1543" s="259">
        <v>5</v>
      </c>
      <c r="D1543" s="259"/>
      <c r="E1543" s="259">
        <v>7</v>
      </c>
    </row>
    <row r="1544" spans="1:5">
      <c r="A1544" s="258" t="s">
        <v>2025</v>
      </c>
      <c r="B1544" s="259">
        <v>12</v>
      </c>
      <c r="C1544" s="259">
        <v>4</v>
      </c>
      <c r="D1544" s="259">
        <v>11</v>
      </c>
      <c r="E1544" s="259">
        <v>27</v>
      </c>
    </row>
    <row r="1545" spans="1:5">
      <c r="A1545" s="258" t="s">
        <v>2026</v>
      </c>
      <c r="B1545" s="259">
        <v>6</v>
      </c>
      <c r="C1545" s="259">
        <v>10</v>
      </c>
      <c r="D1545" s="259">
        <v>8</v>
      </c>
      <c r="E1545" s="259">
        <v>24</v>
      </c>
    </row>
    <row r="1546" spans="1:5">
      <c r="A1546" s="258" t="s">
        <v>2027</v>
      </c>
      <c r="B1546" s="259">
        <v>12</v>
      </c>
      <c r="C1546" s="259">
        <v>3</v>
      </c>
      <c r="D1546" s="259">
        <v>2</v>
      </c>
      <c r="E1546" s="259">
        <v>17</v>
      </c>
    </row>
    <row r="1547" spans="1:5">
      <c r="A1547" s="258" t="s">
        <v>2028</v>
      </c>
      <c r="B1547" s="259">
        <v>6</v>
      </c>
      <c r="C1547" s="259">
        <v>1</v>
      </c>
      <c r="D1547" s="259">
        <v>4</v>
      </c>
      <c r="E1547" s="259">
        <v>11</v>
      </c>
    </row>
    <row r="1548" spans="1:5">
      <c r="A1548" s="258" t="s">
        <v>2029</v>
      </c>
      <c r="B1548" s="259">
        <v>6</v>
      </c>
      <c r="C1548" s="259">
        <v>2</v>
      </c>
      <c r="D1548" s="259">
        <v>8</v>
      </c>
      <c r="E1548" s="259">
        <v>16</v>
      </c>
    </row>
    <row r="1549" spans="1:5">
      <c r="A1549" s="258" t="s">
        <v>2030</v>
      </c>
      <c r="B1549" s="259">
        <v>8</v>
      </c>
      <c r="C1549" s="259">
        <v>4</v>
      </c>
      <c r="D1549" s="259">
        <v>5</v>
      </c>
      <c r="E1549" s="259">
        <v>17</v>
      </c>
    </row>
    <row r="1550" spans="1:5">
      <c r="A1550" s="258" t="s">
        <v>2031</v>
      </c>
      <c r="B1550" s="259">
        <v>20</v>
      </c>
      <c r="C1550" s="259">
        <v>4</v>
      </c>
      <c r="D1550" s="259">
        <v>9</v>
      </c>
      <c r="E1550" s="259">
        <v>33</v>
      </c>
    </row>
    <row r="1551" spans="1:5">
      <c r="A1551" s="258" t="s">
        <v>2032</v>
      </c>
      <c r="B1551" s="259">
        <v>6</v>
      </c>
      <c r="C1551" s="259">
        <v>1</v>
      </c>
      <c r="D1551" s="259">
        <v>1</v>
      </c>
      <c r="E1551" s="259">
        <v>8</v>
      </c>
    </row>
    <row r="1552" spans="1:5">
      <c r="A1552" s="258" t="s">
        <v>2033</v>
      </c>
      <c r="B1552" s="259">
        <v>22</v>
      </c>
      <c r="C1552" s="259">
        <v>12</v>
      </c>
      <c r="D1552" s="259">
        <v>14</v>
      </c>
      <c r="E1552" s="259">
        <v>48</v>
      </c>
    </row>
    <row r="1553" spans="1:5">
      <c r="A1553" s="258" t="s">
        <v>2034</v>
      </c>
      <c r="B1553" s="259">
        <v>18</v>
      </c>
      <c r="C1553" s="259">
        <v>3</v>
      </c>
      <c r="D1553" s="259">
        <v>11</v>
      </c>
      <c r="E1553" s="259">
        <v>32</v>
      </c>
    </row>
    <row r="1554" spans="1:5">
      <c r="A1554" s="258" t="s">
        <v>2035</v>
      </c>
      <c r="B1554" s="259">
        <v>27</v>
      </c>
      <c r="C1554" s="259">
        <v>9</v>
      </c>
      <c r="D1554" s="259">
        <v>37</v>
      </c>
      <c r="E1554" s="259">
        <v>73</v>
      </c>
    </row>
    <row r="1555" spans="1:5">
      <c r="A1555" s="258" t="s">
        <v>2036</v>
      </c>
      <c r="B1555" s="259">
        <v>9</v>
      </c>
      <c r="C1555" s="259">
        <v>12</v>
      </c>
      <c r="D1555" s="259">
        <v>23</v>
      </c>
      <c r="E1555" s="259">
        <v>44</v>
      </c>
    </row>
    <row r="1556" spans="1:5">
      <c r="A1556" s="258" t="s">
        <v>2037</v>
      </c>
      <c r="B1556" s="259">
        <v>15</v>
      </c>
      <c r="C1556" s="259">
        <v>5</v>
      </c>
      <c r="D1556" s="259">
        <v>2</v>
      </c>
      <c r="E1556" s="259">
        <v>22</v>
      </c>
    </row>
    <row r="1557" spans="1:5">
      <c r="A1557" s="258" t="s">
        <v>2038</v>
      </c>
      <c r="B1557" s="259">
        <v>10</v>
      </c>
      <c r="C1557" s="259"/>
      <c r="D1557" s="259">
        <v>1</v>
      </c>
      <c r="E1557" s="259">
        <v>11</v>
      </c>
    </row>
    <row r="1558" spans="1:5">
      <c r="A1558" s="258" t="s">
        <v>2039</v>
      </c>
      <c r="B1558" s="259">
        <v>11</v>
      </c>
      <c r="C1558" s="259">
        <v>2</v>
      </c>
      <c r="D1558" s="259">
        <v>5</v>
      </c>
      <c r="E1558" s="259">
        <v>18</v>
      </c>
    </row>
    <row r="1559" spans="1:5">
      <c r="A1559" s="258" t="s">
        <v>2040</v>
      </c>
      <c r="B1559" s="259">
        <v>4</v>
      </c>
      <c r="C1559" s="259">
        <v>1</v>
      </c>
      <c r="D1559" s="259">
        <v>2</v>
      </c>
      <c r="E1559" s="259">
        <v>7</v>
      </c>
    </row>
    <row r="1560" spans="1:5">
      <c r="A1560" s="258" t="s">
        <v>2041</v>
      </c>
      <c r="B1560" s="259">
        <v>3</v>
      </c>
      <c r="C1560" s="259">
        <v>1</v>
      </c>
      <c r="D1560" s="259">
        <v>1</v>
      </c>
      <c r="E1560" s="259">
        <v>5</v>
      </c>
    </row>
    <row r="1561" spans="1:5">
      <c r="A1561" s="258" t="s">
        <v>2042</v>
      </c>
      <c r="B1561" s="259"/>
      <c r="C1561" s="259"/>
      <c r="D1561" s="259">
        <v>3</v>
      </c>
      <c r="E1561" s="259">
        <v>3</v>
      </c>
    </row>
    <row r="1562" spans="1:5">
      <c r="A1562" s="258" t="s">
        <v>2043</v>
      </c>
      <c r="B1562" s="259">
        <v>2</v>
      </c>
      <c r="C1562" s="259">
        <v>1</v>
      </c>
      <c r="D1562" s="259">
        <v>1</v>
      </c>
      <c r="E1562" s="259">
        <v>4</v>
      </c>
    </row>
    <row r="1563" spans="1:5">
      <c r="A1563" s="258" t="s">
        <v>2044</v>
      </c>
      <c r="B1563" s="259"/>
      <c r="C1563" s="259">
        <v>1</v>
      </c>
      <c r="D1563" s="259">
        <v>2</v>
      </c>
      <c r="E1563" s="259">
        <v>3</v>
      </c>
    </row>
    <row r="1564" spans="1:5">
      <c r="A1564" s="258" t="s">
        <v>2045</v>
      </c>
      <c r="B1564" s="259">
        <v>2</v>
      </c>
      <c r="C1564" s="259"/>
      <c r="D1564" s="259"/>
      <c r="E1564" s="259">
        <v>2</v>
      </c>
    </row>
    <row r="1565" spans="1:5">
      <c r="A1565" s="258" t="s">
        <v>2046</v>
      </c>
      <c r="B1565" s="259">
        <v>1</v>
      </c>
      <c r="C1565" s="259">
        <v>1</v>
      </c>
      <c r="D1565" s="259">
        <v>1</v>
      </c>
      <c r="E1565" s="259">
        <v>3</v>
      </c>
    </row>
    <row r="1566" spans="1:5">
      <c r="A1566" s="258" t="s">
        <v>2047</v>
      </c>
      <c r="B1566" s="259">
        <v>1</v>
      </c>
      <c r="C1566" s="259">
        <v>1</v>
      </c>
      <c r="D1566" s="259"/>
      <c r="E1566" s="259">
        <v>2</v>
      </c>
    </row>
    <row r="1567" spans="1:5">
      <c r="A1567" s="258" t="s">
        <v>2048</v>
      </c>
      <c r="B1567" s="259">
        <v>1</v>
      </c>
      <c r="C1567" s="259"/>
      <c r="D1567" s="259"/>
      <c r="E1567" s="259">
        <v>1</v>
      </c>
    </row>
    <row r="1568" spans="1:5">
      <c r="A1568" s="258" t="s">
        <v>2049</v>
      </c>
      <c r="B1568" s="259"/>
      <c r="C1568" s="259">
        <v>1</v>
      </c>
      <c r="D1568" s="259"/>
      <c r="E1568" s="259">
        <v>1</v>
      </c>
    </row>
    <row r="1569" spans="1:5">
      <c r="A1569" s="258" t="s">
        <v>2050</v>
      </c>
      <c r="B1569" s="259">
        <v>1</v>
      </c>
      <c r="C1569" s="259"/>
      <c r="D1569" s="259"/>
      <c r="E1569" s="259">
        <v>1</v>
      </c>
    </row>
    <row r="1570" spans="1:5">
      <c r="A1570" s="258" t="s">
        <v>2051</v>
      </c>
      <c r="B1570" s="259">
        <v>1</v>
      </c>
      <c r="C1570" s="259"/>
      <c r="D1570" s="259"/>
      <c r="E1570" s="259">
        <v>1</v>
      </c>
    </row>
    <row r="1571" spans="1:5">
      <c r="A1571" s="258" t="s">
        <v>2052</v>
      </c>
      <c r="B1571" s="259"/>
      <c r="C1571" s="259">
        <v>1</v>
      </c>
      <c r="D1571" s="259">
        <v>1</v>
      </c>
      <c r="E1571" s="259">
        <v>2</v>
      </c>
    </row>
    <row r="1572" spans="1:5">
      <c r="A1572" s="258" t="s">
        <v>2053</v>
      </c>
      <c r="B1572" s="259">
        <v>2</v>
      </c>
      <c r="C1572" s="259"/>
      <c r="D1572" s="259"/>
      <c r="E1572" s="259">
        <v>2</v>
      </c>
    </row>
    <row r="1573" spans="1:5">
      <c r="A1573" s="258" t="s">
        <v>2054</v>
      </c>
      <c r="B1573" s="259">
        <v>1</v>
      </c>
      <c r="C1573" s="259"/>
      <c r="D1573" s="259">
        <v>7</v>
      </c>
      <c r="E1573" s="259">
        <v>8</v>
      </c>
    </row>
    <row r="1574" spans="1:5">
      <c r="A1574" s="258" t="s">
        <v>2055</v>
      </c>
      <c r="B1574" s="259">
        <v>7</v>
      </c>
      <c r="C1574" s="259">
        <v>1</v>
      </c>
      <c r="D1574" s="259">
        <v>10</v>
      </c>
      <c r="E1574" s="259">
        <v>18</v>
      </c>
    </row>
    <row r="1575" spans="1:5">
      <c r="A1575" s="258" t="s">
        <v>2056</v>
      </c>
      <c r="B1575" s="259">
        <v>1</v>
      </c>
      <c r="C1575" s="259"/>
      <c r="D1575" s="259"/>
      <c r="E1575" s="259">
        <v>1</v>
      </c>
    </row>
    <row r="1576" spans="1:5">
      <c r="A1576" s="258" t="s">
        <v>2057</v>
      </c>
      <c r="B1576" s="259"/>
      <c r="C1576" s="259"/>
      <c r="D1576" s="259">
        <v>2</v>
      </c>
      <c r="E1576" s="259">
        <v>2</v>
      </c>
    </row>
    <row r="1577" spans="1:5">
      <c r="A1577" s="258" t="s">
        <v>2058</v>
      </c>
      <c r="B1577" s="259">
        <v>4</v>
      </c>
      <c r="C1577" s="259">
        <v>1</v>
      </c>
      <c r="D1577" s="259"/>
      <c r="E1577" s="259">
        <v>5</v>
      </c>
    </row>
    <row r="1578" spans="1:5">
      <c r="A1578" s="258" t="s">
        <v>2059</v>
      </c>
      <c r="B1578" s="259">
        <v>1</v>
      </c>
      <c r="C1578" s="259">
        <v>2</v>
      </c>
      <c r="D1578" s="259">
        <v>9</v>
      </c>
      <c r="E1578" s="259">
        <v>12</v>
      </c>
    </row>
    <row r="1579" spans="1:5">
      <c r="A1579" s="258" t="s">
        <v>2060</v>
      </c>
      <c r="B1579" s="259"/>
      <c r="C1579" s="259">
        <v>1</v>
      </c>
      <c r="D1579" s="259">
        <v>6</v>
      </c>
      <c r="E1579" s="259">
        <v>7</v>
      </c>
    </row>
    <row r="1580" spans="1:5">
      <c r="A1580" s="258" t="s">
        <v>2061</v>
      </c>
      <c r="B1580" s="259">
        <v>6</v>
      </c>
      <c r="C1580" s="259"/>
      <c r="D1580" s="259"/>
      <c r="E1580" s="259">
        <v>6</v>
      </c>
    </row>
    <row r="1581" spans="1:5">
      <c r="A1581" s="258" t="s">
        <v>2062</v>
      </c>
      <c r="B1581" s="259">
        <v>1</v>
      </c>
      <c r="C1581" s="259"/>
      <c r="D1581" s="259">
        <v>1</v>
      </c>
      <c r="E1581" s="259">
        <v>2</v>
      </c>
    </row>
    <row r="1582" spans="1:5">
      <c r="A1582" s="258" t="s">
        <v>2063</v>
      </c>
      <c r="B1582" s="259"/>
      <c r="C1582" s="259">
        <v>1</v>
      </c>
      <c r="D1582" s="259"/>
      <c r="E1582" s="259">
        <v>1</v>
      </c>
    </row>
    <row r="1583" spans="1:5">
      <c r="A1583" s="258" t="s">
        <v>2064</v>
      </c>
      <c r="B1583" s="259">
        <v>2</v>
      </c>
      <c r="C1583" s="259"/>
      <c r="D1583" s="259">
        <v>1</v>
      </c>
      <c r="E1583" s="259">
        <v>3</v>
      </c>
    </row>
    <row r="1584" spans="1:5">
      <c r="A1584" s="258" t="s">
        <v>2065</v>
      </c>
      <c r="B1584" s="259">
        <v>3</v>
      </c>
      <c r="C1584" s="259"/>
      <c r="D1584" s="259"/>
      <c r="E1584" s="259">
        <v>3</v>
      </c>
    </row>
    <row r="1585" spans="1:5">
      <c r="A1585" s="258" t="s">
        <v>2066</v>
      </c>
      <c r="B1585" s="259">
        <v>1</v>
      </c>
      <c r="C1585" s="259">
        <v>1</v>
      </c>
      <c r="D1585" s="259"/>
      <c r="E1585" s="259">
        <v>2</v>
      </c>
    </row>
    <row r="1586" spans="1:5">
      <c r="A1586" s="258" t="s">
        <v>2067</v>
      </c>
      <c r="B1586" s="259">
        <v>1</v>
      </c>
      <c r="C1586" s="259"/>
      <c r="D1586" s="259"/>
      <c r="E1586" s="259">
        <v>1</v>
      </c>
    </row>
    <row r="1587" spans="1:5">
      <c r="A1587" s="258" t="s">
        <v>2068</v>
      </c>
      <c r="B1587" s="259">
        <v>1</v>
      </c>
      <c r="C1587" s="259"/>
      <c r="D1587" s="259">
        <v>1</v>
      </c>
      <c r="E1587" s="259">
        <v>2</v>
      </c>
    </row>
    <row r="1588" spans="1:5">
      <c r="A1588" s="258" t="s">
        <v>2069</v>
      </c>
      <c r="B1588" s="259">
        <v>2</v>
      </c>
      <c r="C1588" s="259"/>
      <c r="D1588" s="259">
        <v>1</v>
      </c>
      <c r="E1588" s="259">
        <v>3</v>
      </c>
    </row>
    <row r="1589" spans="1:5">
      <c r="A1589" s="258" t="s">
        <v>2070</v>
      </c>
      <c r="B1589" s="259">
        <v>2</v>
      </c>
      <c r="C1589" s="259">
        <v>4</v>
      </c>
      <c r="D1589" s="259">
        <v>2</v>
      </c>
      <c r="E1589" s="259">
        <v>8</v>
      </c>
    </row>
    <row r="1590" spans="1:5">
      <c r="A1590" s="258" t="s">
        <v>2071</v>
      </c>
      <c r="B1590" s="259">
        <v>2</v>
      </c>
      <c r="C1590" s="259">
        <v>1</v>
      </c>
      <c r="D1590" s="259">
        <v>3</v>
      </c>
      <c r="E1590" s="259">
        <v>6</v>
      </c>
    </row>
    <row r="1591" spans="1:5">
      <c r="A1591" s="258" t="s">
        <v>2072</v>
      </c>
      <c r="B1591" s="259">
        <v>2</v>
      </c>
      <c r="C1591" s="259"/>
      <c r="D1591" s="259"/>
      <c r="E1591" s="259">
        <v>2</v>
      </c>
    </row>
    <row r="1592" spans="1:5">
      <c r="A1592" s="258" t="s">
        <v>2073</v>
      </c>
      <c r="B1592" s="259">
        <v>2</v>
      </c>
      <c r="C1592" s="259">
        <v>1</v>
      </c>
      <c r="D1592" s="259">
        <v>1</v>
      </c>
      <c r="E1592" s="259">
        <v>4</v>
      </c>
    </row>
    <row r="1593" spans="1:5">
      <c r="A1593" s="258" t="s">
        <v>2074</v>
      </c>
      <c r="B1593" s="259">
        <v>20</v>
      </c>
      <c r="C1593" s="259">
        <v>5</v>
      </c>
      <c r="D1593" s="259">
        <v>5</v>
      </c>
      <c r="E1593" s="259">
        <v>30</v>
      </c>
    </row>
    <row r="1594" spans="1:5">
      <c r="A1594" s="258" t="s">
        <v>2075</v>
      </c>
      <c r="B1594" s="259">
        <v>12</v>
      </c>
      <c r="C1594" s="259">
        <v>7</v>
      </c>
      <c r="D1594" s="259">
        <v>5</v>
      </c>
      <c r="E1594" s="259">
        <v>24</v>
      </c>
    </row>
    <row r="1595" spans="1:5">
      <c r="A1595" s="258" t="s">
        <v>2076</v>
      </c>
      <c r="B1595" s="259">
        <v>2</v>
      </c>
      <c r="C1595" s="259"/>
      <c r="D1595" s="259">
        <v>2</v>
      </c>
      <c r="E1595" s="259">
        <v>4</v>
      </c>
    </row>
    <row r="1596" spans="1:5">
      <c r="A1596" s="258" t="s">
        <v>2077</v>
      </c>
      <c r="B1596" s="259">
        <v>8</v>
      </c>
      <c r="C1596" s="259">
        <v>2</v>
      </c>
      <c r="D1596" s="259"/>
      <c r="E1596" s="259">
        <v>10</v>
      </c>
    </row>
    <row r="1597" spans="1:5">
      <c r="A1597" s="258" t="s">
        <v>2078</v>
      </c>
      <c r="B1597" s="259">
        <v>9</v>
      </c>
      <c r="C1597" s="259">
        <v>1</v>
      </c>
      <c r="D1597" s="259"/>
      <c r="E1597" s="259">
        <v>10</v>
      </c>
    </row>
    <row r="1598" spans="1:5">
      <c r="A1598" s="258" t="s">
        <v>2079</v>
      </c>
      <c r="B1598" s="259">
        <v>16</v>
      </c>
      <c r="C1598" s="259">
        <v>13</v>
      </c>
      <c r="D1598" s="259">
        <v>2</v>
      </c>
      <c r="E1598" s="259">
        <v>31</v>
      </c>
    </row>
    <row r="1599" spans="1:5">
      <c r="A1599" s="258" t="s">
        <v>2080</v>
      </c>
      <c r="B1599" s="259">
        <v>1</v>
      </c>
      <c r="C1599" s="259"/>
      <c r="D1599" s="259"/>
      <c r="E1599" s="259">
        <v>1</v>
      </c>
    </row>
    <row r="1600" spans="1:5">
      <c r="A1600" s="258" t="s">
        <v>2081</v>
      </c>
      <c r="B1600" s="259">
        <v>3</v>
      </c>
      <c r="C1600" s="259">
        <v>1</v>
      </c>
      <c r="D1600" s="259">
        <v>1</v>
      </c>
      <c r="E1600" s="259">
        <v>5</v>
      </c>
    </row>
    <row r="1601" spans="1:5">
      <c r="A1601" s="258" t="s">
        <v>2082</v>
      </c>
      <c r="B1601" s="259">
        <v>15</v>
      </c>
      <c r="C1601" s="259">
        <v>3</v>
      </c>
      <c r="D1601" s="259">
        <v>3</v>
      </c>
      <c r="E1601" s="259">
        <v>21</v>
      </c>
    </row>
    <row r="1602" spans="1:5">
      <c r="A1602" s="258" t="s">
        <v>2083</v>
      </c>
      <c r="B1602" s="259">
        <v>2</v>
      </c>
      <c r="C1602" s="259">
        <v>1</v>
      </c>
      <c r="D1602" s="259"/>
      <c r="E1602" s="259">
        <v>3</v>
      </c>
    </row>
    <row r="1603" spans="1:5">
      <c r="A1603" s="258" t="s">
        <v>2084</v>
      </c>
      <c r="B1603" s="259">
        <v>5</v>
      </c>
      <c r="C1603" s="259">
        <v>1</v>
      </c>
      <c r="D1603" s="259"/>
      <c r="E1603" s="259">
        <v>6</v>
      </c>
    </row>
    <row r="1604" spans="1:5">
      <c r="A1604" s="258" t="s">
        <v>2085</v>
      </c>
      <c r="B1604" s="259">
        <v>6</v>
      </c>
      <c r="C1604" s="259">
        <v>1</v>
      </c>
      <c r="D1604" s="259">
        <v>2</v>
      </c>
      <c r="E1604" s="259">
        <v>9</v>
      </c>
    </row>
    <row r="1605" spans="1:5">
      <c r="A1605" s="258" t="s">
        <v>2086</v>
      </c>
      <c r="B1605" s="259">
        <v>5</v>
      </c>
      <c r="C1605" s="259">
        <v>1</v>
      </c>
      <c r="D1605" s="259"/>
      <c r="E1605" s="259">
        <v>6</v>
      </c>
    </row>
    <row r="1606" spans="1:5">
      <c r="A1606" s="258" t="s">
        <v>2087</v>
      </c>
      <c r="B1606" s="259">
        <v>3</v>
      </c>
      <c r="C1606" s="259">
        <v>3</v>
      </c>
      <c r="D1606" s="259">
        <v>1</v>
      </c>
      <c r="E1606" s="259">
        <v>7</v>
      </c>
    </row>
    <row r="1607" spans="1:5">
      <c r="A1607" s="258" t="s">
        <v>2088</v>
      </c>
      <c r="B1607" s="259">
        <v>3</v>
      </c>
      <c r="C1607" s="259"/>
      <c r="D1607" s="259"/>
      <c r="E1607" s="259">
        <v>3</v>
      </c>
    </row>
    <row r="1608" spans="1:5">
      <c r="A1608" s="258" t="s">
        <v>2089</v>
      </c>
      <c r="B1608" s="259">
        <v>4</v>
      </c>
      <c r="C1608" s="259">
        <v>1</v>
      </c>
      <c r="D1608" s="259">
        <v>3</v>
      </c>
      <c r="E1608" s="259">
        <v>8</v>
      </c>
    </row>
    <row r="1609" spans="1:5">
      <c r="A1609" s="258" t="s">
        <v>2090</v>
      </c>
      <c r="B1609" s="259">
        <v>3</v>
      </c>
      <c r="C1609" s="259">
        <v>1</v>
      </c>
      <c r="D1609" s="259">
        <v>1</v>
      </c>
      <c r="E1609" s="259">
        <v>5</v>
      </c>
    </row>
    <row r="1610" spans="1:5">
      <c r="A1610" s="258" t="s">
        <v>2091</v>
      </c>
      <c r="B1610" s="259">
        <v>9</v>
      </c>
      <c r="C1610" s="259">
        <v>14</v>
      </c>
      <c r="D1610" s="259">
        <v>3</v>
      </c>
      <c r="E1610" s="259">
        <v>26</v>
      </c>
    </row>
    <row r="1611" spans="1:5">
      <c r="A1611" s="258" t="s">
        <v>2092</v>
      </c>
      <c r="B1611" s="259">
        <v>3</v>
      </c>
      <c r="C1611" s="259">
        <v>2</v>
      </c>
      <c r="D1611" s="259"/>
      <c r="E1611" s="259">
        <v>5</v>
      </c>
    </row>
    <row r="1612" spans="1:5">
      <c r="A1612" s="258" t="s">
        <v>2093</v>
      </c>
      <c r="B1612" s="259">
        <v>1</v>
      </c>
      <c r="C1612" s="259">
        <v>1</v>
      </c>
      <c r="D1612" s="259">
        <v>2</v>
      </c>
      <c r="E1612" s="259">
        <v>4</v>
      </c>
    </row>
    <row r="1613" spans="1:5">
      <c r="A1613" s="258" t="s">
        <v>2094</v>
      </c>
      <c r="B1613" s="259">
        <v>2</v>
      </c>
      <c r="C1613" s="259">
        <v>1</v>
      </c>
      <c r="D1613" s="259">
        <v>1</v>
      </c>
      <c r="E1613" s="259">
        <v>4</v>
      </c>
    </row>
    <row r="1614" spans="1:5">
      <c r="A1614" s="258" t="s">
        <v>2095</v>
      </c>
      <c r="B1614" s="259">
        <v>11</v>
      </c>
      <c r="C1614" s="259">
        <v>6</v>
      </c>
      <c r="D1614" s="259">
        <v>2</v>
      </c>
      <c r="E1614" s="259">
        <v>19</v>
      </c>
    </row>
    <row r="1615" spans="1:5">
      <c r="A1615" s="258" t="s">
        <v>2096</v>
      </c>
      <c r="B1615" s="259">
        <v>6</v>
      </c>
      <c r="C1615" s="259">
        <v>2</v>
      </c>
      <c r="D1615" s="259">
        <v>6</v>
      </c>
      <c r="E1615" s="259">
        <v>14</v>
      </c>
    </row>
    <row r="1616" spans="1:5">
      <c r="A1616" s="258" t="s">
        <v>2097</v>
      </c>
      <c r="B1616" s="259">
        <v>1</v>
      </c>
      <c r="C1616" s="259"/>
      <c r="D1616" s="259"/>
      <c r="E1616" s="259">
        <v>1</v>
      </c>
    </row>
    <row r="1617" spans="1:5">
      <c r="A1617" s="258" t="s">
        <v>2098</v>
      </c>
      <c r="B1617" s="259">
        <v>7</v>
      </c>
      <c r="C1617" s="259"/>
      <c r="D1617" s="259"/>
      <c r="E1617" s="259">
        <v>7</v>
      </c>
    </row>
    <row r="1618" spans="1:5">
      <c r="A1618" s="258" t="s">
        <v>2099</v>
      </c>
      <c r="B1618" s="259">
        <v>4</v>
      </c>
      <c r="C1618" s="259"/>
      <c r="D1618" s="259">
        <v>2</v>
      </c>
      <c r="E1618" s="259">
        <v>6</v>
      </c>
    </row>
    <row r="1619" spans="1:5">
      <c r="A1619" s="258" t="s">
        <v>2100</v>
      </c>
      <c r="B1619" s="259">
        <v>2</v>
      </c>
      <c r="C1619" s="259"/>
      <c r="D1619" s="259"/>
      <c r="E1619" s="259">
        <v>2</v>
      </c>
    </row>
    <row r="1620" spans="1:5">
      <c r="A1620" s="258" t="s">
        <v>2101</v>
      </c>
      <c r="B1620" s="259">
        <v>12</v>
      </c>
      <c r="C1620" s="259">
        <v>2</v>
      </c>
      <c r="D1620" s="259">
        <v>8</v>
      </c>
      <c r="E1620" s="259">
        <v>22</v>
      </c>
    </row>
    <row r="1621" spans="1:5">
      <c r="A1621" s="258" t="s">
        <v>2102</v>
      </c>
      <c r="B1621" s="259">
        <v>1</v>
      </c>
      <c r="C1621" s="259"/>
      <c r="D1621" s="259"/>
      <c r="E1621" s="259">
        <v>1</v>
      </c>
    </row>
    <row r="1622" spans="1:5">
      <c r="A1622" s="258" t="s">
        <v>2103</v>
      </c>
      <c r="B1622" s="259">
        <v>1</v>
      </c>
      <c r="C1622" s="259">
        <v>1</v>
      </c>
      <c r="D1622" s="259"/>
      <c r="E1622" s="259">
        <v>2</v>
      </c>
    </row>
    <row r="1623" spans="1:5">
      <c r="A1623" s="258" t="s">
        <v>2104</v>
      </c>
      <c r="B1623" s="259"/>
      <c r="C1623" s="259"/>
      <c r="D1623" s="259">
        <v>2</v>
      </c>
      <c r="E1623" s="259">
        <v>2</v>
      </c>
    </row>
    <row r="1624" spans="1:5">
      <c r="A1624" s="258" t="s">
        <v>2105</v>
      </c>
      <c r="B1624" s="259">
        <v>3</v>
      </c>
      <c r="C1624" s="259">
        <v>1</v>
      </c>
      <c r="D1624" s="259"/>
      <c r="E1624" s="259">
        <v>4</v>
      </c>
    </row>
    <row r="1625" spans="1:5">
      <c r="A1625" s="258" t="s">
        <v>2106</v>
      </c>
      <c r="B1625" s="259">
        <v>1</v>
      </c>
      <c r="C1625" s="259"/>
      <c r="D1625" s="259"/>
      <c r="E1625" s="259">
        <v>1</v>
      </c>
    </row>
    <row r="1626" spans="1:5">
      <c r="A1626" s="258" t="s">
        <v>2107</v>
      </c>
      <c r="B1626" s="259">
        <v>4</v>
      </c>
      <c r="C1626" s="259">
        <v>6</v>
      </c>
      <c r="D1626" s="259">
        <v>5</v>
      </c>
      <c r="E1626" s="259">
        <v>15</v>
      </c>
    </row>
    <row r="1627" spans="1:5">
      <c r="A1627" s="258" t="s">
        <v>2108</v>
      </c>
      <c r="B1627" s="259">
        <v>1</v>
      </c>
      <c r="C1627" s="259"/>
      <c r="D1627" s="259">
        <v>1</v>
      </c>
      <c r="E1627" s="259">
        <v>2</v>
      </c>
    </row>
    <row r="1628" spans="1:5">
      <c r="A1628" s="258" t="s">
        <v>2109</v>
      </c>
      <c r="B1628" s="259">
        <v>2</v>
      </c>
      <c r="C1628" s="259"/>
      <c r="D1628" s="259">
        <v>1</v>
      </c>
      <c r="E1628" s="259">
        <v>3</v>
      </c>
    </row>
    <row r="1629" spans="1:5">
      <c r="A1629" s="258" t="s">
        <v>2110</v>
      </c>
      <c r="B1629" s="259">
        <v>1</v>
      </c>
      <c r="C1629" s="259"/>
      <c r="D1629" s="259">
        <v>1</v>
      </c>
      <c r="E1629" s="259">
        <v>2</v>
      </c>
    </row>
    <row r="1630" spans="1:5">
      <c r="A1630" s="258" t="s">
        <v>2111</v>
      </c>
      <c r="B1630" s="259">
        <v>36</v>
      </c>
      <c r="C1630" s="259">
        <v>4</v>
      </c>
      <c r="D1630" s="259">
        <v>6</v>
      </c>
      <c r="E1630" s="259">
        <v>46</v>
      </c>
    </row>
    <row r="1631" spans="1:5">
      <c r="A1631" s="258" t="s">
        <v>2112</v>
      </c>
      <c r="B1631" s="259"/>
      <c r="C1631" s="259">
        <v>1</v>
      </c>
      <c r="D1631" s="259"/>
      <c r="E1631" s="259">
        <v>1</v>
      </c>
    </row>
    <row r="1632" spans="1:5">
      <c r="A1632" s="258" t="s">
        <v>2113</v>
      </c>
      <c r="B1632" s="259">
        <v>2</v>
      </c>
      <c r="C1632" s="259"/>
      <c r="D1632" s="259">
        <v>2</v>
      </c>
      <c r="E1632" s="259">
        <v>4</v>
      </c>
    </row>
    <row r="1633" spans="1:5">
      <c r="A1633" s="258" t="s">
        <v>2114</v>
      </c>
      <c r="B1633" s="259"/>
      <c r="C1633" s="259"/>
      <c r="D1633" s="259">
        <v>4</v>
      </c>
      <c r="E1633" s="259">
        <v>4</v>
      </c>
    </row>
    <row r="1634" spans="1:5">
      <c r="A1634" s="258" t="s">
        <v>2115</v>
      </c>
      <c r="B1634" s="259"/>
      <c r="C1634" s="259"/>
      <c r="D1634" s="259">
        <v>4</v>
      </c>
      <c r="E1634" s="259">
        <v>4</v>
      </c>
    </row>
    <row r="1635" spans="1:5">
      <c r="A1635" s="258" t="s">
        <v>2116</v>
      </c>
      <c r="B1635" s="259">
        <v>1</v>
      </c>
      <c r="C1635" s="259"/>
      <c r="D1635" s="259">
        <v>3</v>
      </c>
      <c r="E1635" s="259">
        <v>4</v>
      </c>
    </row>
    <row r="1636" spans="1:5">
      <c r="A1636" s="258" t="s">
        <v>2117</v>
      </c>
      <c r="B1636" s="259"/>
      <c r="C1636" s="259"/>
      <c r="D1636" s="259">
        <v>6</v>
      </c>
      <c r="E1636" s="259">
        <v>6</v>
      </c>
    </row>
    <row r="1637" spans="1:5">
      <c r="A1637" s="258" t="s">
        <v>2118</v>
      </c>
      <c r="B1637" s="259">
        <v>13</v>
      </c>
      <c r="C1637" s="259"/>
      <c r="D1637" s="259">
        <v>1</v>
      </c>
      <c r="E1637" s="259">
        <v>14</v>
      </c>
    </row>
    <row r="1638" spans="1:5">
      <c r="A1638" s="258" t="s">
        <v>2119</v>
      </c>
      <c r="B1638" s="259"/>
      <c r="C1638" s="259"/>
      <c r="D1638" s="259">
        <v>5</v>
      </c>
      <c r="E1638" s="259">
        <v>5</v>
      </c>
    </row>
    <row r="1639" spans="1:5">
      <c r="A1639" s="258" t="s">
        <v>2120</v>
      </c>
      <c r="B1639" s="259">
        <v>1</v>
      </c>
      <c r="C1639" s="259">
        <v>2</v>
      </c>
      <c r="D1639" s="259">
        <v>2</v>
      </c>
      <c r="E1639" s="259">
        <v>5</v>
      </c>
    </row>
    <row r="1640" spans="1:5">
      <c r="A1640" s="258" t="s">
        <v>2121</v>
      </c>
      <c r="B1640" s="259">
        <v>2</v>
      </c>
      <c r="C1640" s="259"/>
      <c r="D1640" s="259">
        <v>1</v>
      </c>
      <c r="E1640" s="259">
        <v>3</v>
      </c>
    </row>
    <row r="1641" spans="1:5">
      <c r="A1641" s="258" t="s">
        <v>2122</v>
      </c>
      <c r="B1641" s="259">
        <v>3</v>
      </c>
      <c r="C1641" s="259">
        <v>1</v>
      </c>
      <c r="D1641" s="259">
        <v>4</v>
      </c>
      <c r="E1641" s="259">
        <v>8</v>
      </c>
    </row>
    <row r="1642" spans="1:5">
      <c r="A1642" s="258" t="s">
        <v>2123</v>
      </c>
      <c r="B1642" s="259">
        <v>1</v>
      </c>
      <c r="C1642" s="259"/>
      <c r="D1642" s="259"/>
      <c r="E1642" s="259">
        <v>1</v>
      </c>
    </row>
    <row r="1643" spans="1:5">
      <c r="A1643" s="258" t="s">
        <v>2124</v>
      </c>
      <c r="B1643" s="259">
        <v>1</v>
      </c>
      <c r="C1643" s="259"/>
      <c r="D1643" s="259">
        <v>1</v>
      </c>
      <c r="E1643" s="259">
        <v>2</v>
      </c>
    </row>
    <row r="1644" spans="1:5">
      <c r="A1644" s="258" t="s">
        <v>2125</v>
      </c>
      <c r="B1644" s="259">
        <v>2</v>
      </c>
      <c r="C1644" s="259">
        <v>2</v>
      </c>
      <c r="D1644" s="259"/>
      <c r="E1644" s="259">
        <v>4</v>
      </c>
    </row>
    <row r="1645" spans="1:5">
      <c r="A1645" s="258" t="s">
        <v>2126</v>
      </c>
      <c r="B1645" s="259">
        <v>15</v>
      </c>
      <c r="C1645" s="259">
        <v>34</v>
      </c>
      <c r="D1645" s="259"/>
      <c r="E1645" s="259">
        <v>49</v>
      </c>
    </row>
    <row r="1646" spans="1:5">
      <c r="A1646" s="258" t="s">
        <v>2127</v>
      </c>
      <c r="B1646" s="259">
        <v>2</v>
      </c>
      <c r="C1646" s="259"/>
      <c r="D1646" s="259"/>
      <c r="E1646" s="259">
        <v>2</v>
      </c>
    </row>
    <row r="1647" spans="1:5">
      <c r="A1647" s="258" t="s">
        <v>2128</v>
      </c>
      <c r="B1647" s="259">
        <v>1</v>
      </c>
      <c r="C1647" s="259"/>
      <c r="D1647" s="259">
        <v>1</v>
      </c>
      <c r="E1647" s="259">
        <v>2</v>
      </c>
    </row>
    <row r="1648" spans="1:5">
      <c r="A1648" s="258" t="s">
        <v>2129</v>
      </c>
      <c r="B1648" s="259">
        <v>2</v>
      </c>
      <c r="C1648" s="259">
        <v>1</v>
      </c>
      <c r="D1648" s="259"/>
      <c r="E1648" s="259">
        <v>3</v>
      </c>
    </row>
    <row r="1649" spans="1:5">
      <c r="A1649" s="258" t="s">
        <v>2130</v>
      </c>
      <c r="B1649" s="259">
        <v>19</v>
      </c>
      <c r="C1649" s="259">
        <v>25</v>
      </c>
      <c r="D1649" s="259">
        <v>18</v>
      </c>
      <c r="E1649" s="259">
        <v>62</v>
      </c>
    </row>
    <row r="1650" spans="1:5">
      <c r="A1650" s="258" t="s">
        <v>2131</v>
      </c>
      <c r="B1650" s="259">
        <v>18</v>
      </c>
      <c r="C1650" s="259"/>
      <c r="D1650" s="259">
        <v>6</v>
      </c>
      <c r="E1650" s="259">
        <v>24</v>
      </c>
    </row>
    <row r="1651" spans="1:5">
      <c r="A1651" s="258" t="s">
        <v>2132</v>
      </c>
      <c r="B1651" s="259">
        <v>1</v>
      </c>
      <c r="C1651" s="259">
        <v>1</v>
      </c>
      <c r="D1651" s="259">
        <v>1</v>
      </c>
      <c r="E1651" s="259">
        <v>3</v>
      </c>
    </row>
    <row r="1652" spans="1:5">
      <c r="A1652" s="258" t="s">
        <v>2133</v>
      </c>
      <c r="B1652" s="259">
        <v>2</v>
      </c>
      <c r="C1652" s="259">
        <v>3</v>
      </c>
      <c r="D1652" s="259">
        <v>3</v>
      </c>
      <c r="E1652" s="259">
        <v>8</v>
      </c>
    </row>
    <row r="1653" spans="1:5">
      <c r="A1653" s="258" t="s">
        <v>2134</v>
      </c>
      <c r="B1653" s="259">
        <v>3</v>
      </c>
      <c r="C1653" s="259"/>
      <c r="D1653" s="259"/>
      <c r="E1653" s="259">
        <v>3</v>
      </c>
    </row>
    <row r="1654" spans="1:5">
      <c r="A1654" s="258" t="s">
        <v>2135</v>
      </c>
      <c r="B1654" s="259">
        <v>3</v>
      </c>
      <c r="C1654" s="259">
        <v>1</v>
      </c>
      <c r="D1654" s="259">
        <v>1</v>
      </c>
      <c r="E1654" s="259">
        <v>5</v>
      </c>
    </row>
    <row r="1655" spans="1:5">
      <c r="A1655" s="258" t="s">
        <v>2136</v>
      </c>
      <c r="B1655" s="259"/>
      <c r="C1655" s="259">
        <v>6</v>
      </c>
      <c r="D1655" s="259">
        <v>1</v>
      </c>
      <c r="E1655" s="259">
        <v>7</v>
      </c>
    </row>
    <row r="1656" spans="1:5">
      <c r="A1656" s="258" t="s">
        <v>2137</v>
      </c>
      <c r="B1656" s="259">
        <v>13</v>
      </c>
      <c r="C1656" s="259">
        <v>1</v>
      </c>
      <c r="D1656" s="259">
        <v>10</v>
      </c>
      <c r="E1656" s="259">
        <v>24</v>
      </c>
    </row>
    <row r="1657" spans="1:5">
      <c r="A1657" s="258" t="s">
        <v>2138</v>
      </c>
      <c r="B1657" s="259">
        <v>2</v>
      </c>
      <c r="C1657" s="259"/>
      <c r="D1657" s="259"/>
      <c r="E1657" s="259">
        <v>2</v>
      </c>
    </row>
    <row r="1658" spans="1:5">
      <c r="A1658" s="258" t="s">
        <v>2139</v>
      </c>
      <c r="B1658" s="259">
        <v>3</v>
      </c>
      <c r="C1658" s="259">
        <v>1</v>
      </c>
      <c r="D1658" s="259">
        <v>7</v>
      </c>
      <c r="E1658" s="259">
        <v>11</v>
      </c>
    </row>
    <row r="1659" spans="1:5">
      <c r="A1659" s="258" t="s">
        <v>2140</v>
      </c>
      <c r="B1659" s="259">
        <v>4</v>
      </c>
      <c r="C1659" s="259">
        <v>1</v>
      </c>
      <c r="D1659" s="259">
        <v>4</v>
      </c>
      <c r="E1659" s="259">
        <v>9</v>
      </c>
    </row>
    <row r="1660" spans="1:5">
      <c r="A1660" s="258" t="s">
        <v>2141</v>
      </c>
      <c r="B1660" s="259">
        <v>2</v>
      </c>
      <c r="C1660" s="259">
        <v>1</v>
      </c>
      <c r="D1660" s="259">
        <v>3</v>
      </c>
      <c r="E1660" s="259">
        <v>6</v>
      </c>
    </row>
    <row r="1661" spans="1:5">
      <c r="A1661" s="258" t="s">
        <v>2142</v>
      </c>
      <c r="B1661" s="259">
        <v>2</v>
      </c>
      <c r="C1661" s="259">
        <v>1</v>
      </c>
      <c r="D1661" s="259">
        <v>2</v>
      </c>
      <c r="E1661" s="259">
        <v>5</v>
      </c>
    </row>
    <row r="1662" spans="1:5">
      <c r="A1662" s="258" t="s">
        <v>2143</v>
      </c>
      <c r="B1662" s="259">
        <v>7</v>
      </c>
      <c r="C1662" s="259">
        <v>1</v>
      </c>
      <c r="D1662" s="259">
        <v>2</v>
      </c>
      <c r="E1662" s="259">
        <v>10</v>
      </c>
    </row>
    <row r="1663" spans="1:5">
      <c r="A1663" s="258" t="s">
        <v>2144</v>
      </c>
      <c r="B1663" s="259">
        <v>5</v>
      </c>
      <c r="C1663" s="259"/>
      <c r="D1663" s="259">
        <v>3</v>
      </c>
      <c r="E1663" s="259">
        <v>8</v>
      </c>
    </row>
    <row r="1664" spans="1:5">
      <c r="A1664" s="258" t="s">
        <v>2145</v>
      </c>
      <c r="B1664" s="259">
        <v>4</v>
      </c>
      <c r="C1664" s="259"/>
      <c r="D1664" s="259">
        <v>1</v>
      </c>
      <c r="E1664" s="259">
        <v>5</v>
      </c>
    </row>
    <row r="1665" spans="1:5">
      <c r="A1665" s="258" t="s">
        <v>2146</v>
      </c>
      <c r="B1665" s="259">
        <v>5</v>
      </c>
      <c r="C1665" s="259"/>
      <c r="D1665" s="259">
        <v>1</v>
      </c>
      <c r="E1665" s="259">
        <v>6</v>
      </c>
    </row>
    <row r="1666" spans="1:5">
      <c r="A1666" s="258" t="s">
        <v>2147</v>
      </c>
      <c r="B1666" s="259">
        <v>1</v>
      </c>
      <c r="C1666" s="259">
        <v>3</v>
      </c>
      <c r="D1666" s="259"/>
      <c r="E1666" s="259">
        <v>4</v>
      </c>
    </row>
    <row r="1667" spans="1:5">
      <c r="A1667" s="258" t="s">
        <v>2148</v>
      </c>
      <c r="B1667" s="259">
        <v>8</v>
      </c>
      <c r="C1667" s="259">
        <v>4</v>
      </c>
      <c r="D1667" s="259">
        <v>12</v>
      </c>
      <c r="E1667" s="259">
        <v>24</v>
      </c>
    </row>
    <row r="1668" spans="1:5">
      <c r="A1668" s="258" t="s">
        <v>2149</v>
      </c>
      <c r="B1668" s="259">
        <v>3</v>
      </c>
      <c r="C1668" s="259">
        <v>1</v>
      </c>
      <c r="D1668" s="259">
        <v>6</v>
      </c>
      <c r="E1668" s="259">
        <v>10</v>
      </c>
    </row>
    <row r="1669" spans="1:5">
      <c r="A1669" s="258" t="s">
        <v>2150</v>
      </c>
      <c r="B1669" s="259">
        <v>4</v>
      </c>
      <c r="C1669" s="259">
        <v>2</v>
      </c>
      <c r="D1669" s="259">
        <v>3</v>
      </c>
      <c r="E1669" s="259">
        <v>9</v>
      </c>
    </row>
    <row r="1670" spans="1:5">
      <c r="A1670" s="258" t="s">
        <v>2151</v>
      </c>
      <c r="B1670" s="259">
        <v>5</v>
      </c>
      <c r="C1670" s="259">
        <v>6</v>
      </c>
      <c r="D1670" s="259">
        <v>2</v>
      </c>
      <c r="E1670" s="259">
        <v>13</v>
      </c>
    </row>
    <row r="1671" spans="1:5">
      <c r="A1671" s="258" t="s">
        <v>2152</v>
      </c>
      <c r="B1671" s="259">
        <v>6</v>
      </c>
      <c r="C1671" s="259">
        <v>7</v>
      </c>
      <c r="D1671" s="259">
        <v>5</v>
      </c>
      <c r="E1671" s="259">
        <v>18</v>
      </c>
    </row>
    <row r="1672" spans="1:5">
      <c r="A1672" s="258" t="s">
        <v>2153</v>
      </c>
      <c r="B1672" s="259">
        <v>10</v>
      </c>
      <c r="C1672" s="259">
        <v>3</v>
      </c>
      <c r="D1672" s="259">
        <v>12</v>
      </c>
      <c r="E1672" s="259">
        <v>25</v>
      </c>
    </row>
    <row r="1673" spans="1:5">
      <c r="A1673" s="258" t="s">
        <v>2154</v>
      </c>
      <c r="B1673" s="259">
        <v>8</v>
      </c>
      <c r="C1673" s="259">
        <v>8</v>
      </c>
      <c r="D1673" s="259">
        <v>11</v>
      </c>
      <c r="E1673" s="259">
        <v>27</v>
      </c>
    </row>
    <row r="1674" spans="1:5">
      <c r="A1674" s="258" t="s">
        <v>2155</v>
      </c>
      <c r="B1674" s="259">
        <v>9</v>
      </c>
      <c r="C1674" s="259">
        <v>2</v>
      </c>
      <c r="D1674" s="259">
        <v>17</v>
      </c>
      <c r="E1674" s="259">
        <v>28</v>
      </c>
    </row>
    <row r="1675" spans="1:5">
      <c r="A1675" s="258" t="s">
        <v>2156</v>
      </c>
      <c r="B1675" s="259">
        <v>4</v>
      </c>
      <c r="C1675" s="259">
        <v>2</v>
      </c>
      <c r="D1675" s="259">
        <v>7</v>
      </c>
      <c r="E1675" s="259">
        <v>13</v>
      </c>
    </row>
    <row r="1676" spans="1:5">
      <c r="A1676" s="258" t="s">
        <v>2157</v>
      </c>
      <c r="B1676" s="259">
        <v>2</v>
      </c>
      <c r="C1676" s="259">
        <v>3</v>
      </c>
      <c r="D1676" s="259">
        <v>2</v>
      </c>
      <c r="E1676" s="259">
        <v>7</v>
      </c>
    </row>
    <row r="1677" spans="1:5">
      <c r="A1677" s="258" t="s">
        <v>2158</v>
      </c>
      <c r="B1677" s="259">
        <v>2</v>
      </c>
      <c r="C1677" s="259"/>
      <c r="D1677" s="259">
        <v>1</v>
      </c>
      <c r="E1677" s="259">
        <v>3</v>
      </c>
    </row>
    <row r="1678" spans="1:5">
      <c r="A1678" s="258" t="s">
        <v>2159</v>
      </c>
      <c r="B1678" s="259">
        <v>3</v>
      </c>
      <c r="C1678" s="259">
        <v>2</v>
      </c>
      <c r="D1678" s="259">
        <v>2</v>
      </c>
      <c r="E1678" s="259">
        <v>7</v>
      </c>
    </row>
    <row r="1679" spans="1:5">
      <c r="A1679" s="258" t="s">
        <v>2160</v>
      </c>
      <c r="B1679" s="259">
        <v>12</v>
      </c>
      <c r="C1679" s="259">
        <v>1</v>
      </c>
      <c r="D1679" s="259">
        <v>7</v>
      </c>
      <c r="E1679" s="259">
        <v>20</v>
      </c>
    </row>
    <row r="1680" spans="1:5">
      <c r="A1680" s="258" t="s">
        <v>2161</v>
      </c>
      <c r="B1680" s="259">
        <v>1</v>
      </c>
      <c r="C1680" s="259"/>
      <c r="D1680" s="259"/>
      <c r="E1680" s="259">
        <v>1</v>
      </c>
    </row>
    <row r="1681" spans="1:5">
      <c r="A1681" s="258" t="s">
        <v>2162</v>
      </c>
      <c r="B1681" s="259">
        <v>1</v>
      </c>
      <c r="C1681" s="259">
        <v>1</v>
      </c>
      <c r="D1681" s="259">
        <v>1</v>
      </c>
      <c r="E1681" s="259">
        <v>3</v>
      </c>
    </row>
    <row r="1682" spans="1:5">
      <c r="A1682" s="258" t="s">
        <v>2163</v>
      </c>
      <c r="B1682" s="259">
        <v>1</v>
      </c>
      <c r="C1682" s="259"/>
      <c r="D1682" s="259"/>
      <c r="E1682" s="259">
        <v>1</v>
      </c>
    </row>
    <row r="1683" spans="1:5">
      <c r="A1683" s="258" t="s">
        <v>2164</v>
      </c>
      <c r="B1683" s="259">
        <v>2</v>
      </c>
      <c r="C1683" s="259"/>
      <c r="D1683" s="259"/>
      <c r="E1683" s="259">
        <v>2</v>
      </c>
    </row>
    <row r="1684" spans="1:5">
      <c r="A1684" s="258" t="s">
        <v>2165</v>
      </c>
      <c r="B1684" s="259"/>
      <c r="C1684" s="259"/>
      <c r="D1684" s="259">
        <v>2</v>
      </c>
      <c r="E1684" s="259">
        <v>2</v>
      </c>
    </row>
    <row r="1685" spans="1:5">
      <c r="A1685" s="258" t="s">
        <v>2166</v>
      </c>
      <c r="B1685" s="259">
        <v>5</v>
      </c>
      <c r="C1685" s="259">
        <v>7</v>
      </c>
      <c r="D1685" s="259">
        <v>9</v>
      </c>
      <c r="E1685" s="259">
        <v>21</v>
      </c>
    </row>
    <row r="1686" spans="1:5">
      <c r="A1686" s="258" t="s">
        <v>2167</v>
      </c>
      <c r="B1686" s="259">
        <v>21</v>
      </c>
      <c r="C1686" s="259">
        <v>7</v>
      </c>
      <c r="D1686" s="259">
        <v>51</v>
      </c>
      <c r="E1686" s="259">
        <v>79</v>
      </c>
    </row>
    <row r="1687" spans="1:5">
      <c r="A1687" s="258" t="s">
        <v>2168</v>
      </c>
      <c r="B1687" s="259">
        <v>2</v>
      </c>
      <c r="C1687" s="259"/>
      <c r="D1687" s="259">
        <v>1</v>
      </c>
      <c r="E1687" s="259">
        <v>3</v>
      </c>
    </row>
    <row r="1688" spans="1:5">
      <c r="A1688" s="258" t="s">
        <v>2169</v>
      </c>
      <c r="B1688" s="259"/>
      <c r="C1688" s="259">
        <v>1</v>
      </c>
      <c r="D1688" s="259">
        <v>2</v>
      </c>
      <c r="E1688" s="259">
        <v>3</v>
      </c>
    </row>
    <row r="1689" spans="1:5">
      <c r="A1689" s="258" t="s">
        <v>2170</v>
      </c>
      <c r="B1689" s="259">
        <v>14</v>
      </c>
      <c r="C1689" s="259">
        <v>3</v>
      </c>
      <c r="D1689" s="259">
        <v>6</v>
      </c>
      <c r="E1689" s="259">
        <v>23</v>
      </c>
    </row>
    <row r="1690" spans="1:5">
      <c r="A1690" s="258" t="s">
        <v>2171</v>
      </c>
      <c r="B1690" s="259">
        <v>5</v>
      </c>
      <c r="C1690" s="259"/>
      <c r="D1690" s="259">
        <v>6</v>
      </c>
      <c r="E1690" s="259">
        <v>11</v>
      </c>
    </row>
    <row r="1691" spans="1:5">
      <c r="A1691" s="258" t="s">
        <v>2172</v>
      </c>
      <c r="B1691" s="259">
        <v>23</v>
      </c>
      <c r="C1691" s="259">
        <v>15</v>
      </c>
      <c r="D1691" s="259">
        <v>3</v>
      </c>
      <c r="E1691" s="259">
        <v>41</v>
      </c>
    </row>
    <row r="1692" spans="1:5">
      <c r="A1692" s="258" t="s">
        <v>2173</v>
      </c>
      <c r="B1692" s="259">
        <v>3</v>
      </c>
      <c r="C1692" s="259"/>
      <c r="D1692" s="259"/>
      <c r="E1692" s="259">
        <v>3</v>
      </c>
    </row>
    <row r="1693" spans="1:5">
      <c r="A1693" s="258" t="s">
        <v>2174</v>
      </c>
      <c r="B1693" s="259">
        <v>4</v>
      </c>
      <c r="C1693" s="259">
        <v>4</v>
      </c>
      <c r="D1693" s="259">
        <v>3</v>
      </c>
      <c r="E1693" s="259">
        <v>11</v>
      </c>
    </row>
    <row r="1694" spans="1:5">
      <c r="A1694" s="258" t="s">
        <v>2175</v>
      </c>
      <c r="B1694" s="259">
        <v>1</v>
      </c>
      <c r="C1694" s="259"/>
      <c r="D1694" s="259"/>
      <c r="E1694" s="259">
        <v>1</v>
      </c>
    </row>
    <row r="1695" spans="1:5">
      <c r="A1695" s="258" t="s">
        <v>2176</v>
      </c>
      <c r="B1695" s="259">
        <v>4</v>
      </c>
      <c r="C1695" s="259"/>
      <c r="D1695" s="259"/>
      <c r="E1695" s="259">
        <v>4</v>
      </c>
    </row>
    <row r="1696" spans="1:5">
      <c r="A1696" s="258" t="s">
        <v>2177</v>
      </c>
      <c r="B1696" s="259">
        <v>1</v>
      </c>
      <c r="C1696" s="259"/>
      <c r="D1696" s="259"/>
      <c r="E1696" s="259">
        <v>1</v>
      </c>
    </row>
    <row r="1697" spans="1:5">
      <c r="A1697" s="258" t="s">
        <v>2178</v>
      </c>
      <c r="B1697" s="259">
        <v>1</v>
      </c>
      <c r="C1697" s="259"/>
      <c r="D1697" s="259"/>
      <c r="E1697" s="259">
        <v>1</v>
      </c>
    </row>
    <row r="1698" spans="1:5">
      <c r="A1698" s="258" t="s">
        <v>2179</v>
      </c>
      <c r="B1698" s="259">
        <v>2</v>
      </c>
      <c r="C1698" s="259"/>
      <c r="D1698" s="259"/>
      <c r="E1698" s="259">
        <v>2</v>
      </c>
    </row>
    <row r="1699" spans="1:5">
      <c r="A1699" s="258" t="s">
        <v>2180</v>
      </c>
      <c r="B1699" s="259">
        <v>10</v>
      </c>
      <c r="C1699" s="259">
        <v>7</v>
      </c>
      <c r="D1699" s="259">
        <v>1</v>
      </c>
      <c r="E1699" s="259">
        <v>18</v>
      </c>
    </row>
    <row r="1700" spans="1:5">
      <c r="A1700" s="258" t="s">
        <v>2181</v>
      </c>
      <c r="B1700" s="259">
        <v>8</v>
      </c>
      <c r="C1700" s="259"/>
      <c r="D1700" s="259"/>
      <c r="E1700" s="259">
        <v>8</v>
      </c>
    </row>
    <row r="1701" spans="1:5">
      <c r="A1701" s="258" t="s">
        <v>2182</v>
      </c>
      <c r="B1701" s="259">
        <v>6</v>
      </c>
      <c r="C1701" s="259">
        <v>1</v>
      </c>
      <c r="D1701" s="259">
        <v>1</v>
      </c>
      <c r="E1701" s="259">
        <v>8</v>
      </c>
    </row>
    <row r="1702" spans="1:5">
      <c r="A1702" s="258" t="s">
        <v>2183</v>
      </c>
      <c r="B1702" s="259">
        <v>1</v>
      </c>
      <c r="C1702" s="259"/>
      <c r="D1702" s="259"/>
      <c r="E1702" s="259">
        <v>1</v>
      </c>
    </row>
    <row r="1703" spans="1:5">
      <c r="A1703" s="258" t="s">
        <v>2184</v>
      </c>
      <c r="B1703" s="259">
        <v>9</v>
      </c>
      <c r="C1703" s="259">
        <v>2</v>
      </c>
      <c r="D1703" s="259">
        <v>8</v>
      </c>
      <c r="E1703" s="259">
        <v>19</v>
      </c>
    </row>
    <row r="1704" spans="1:5">
      <c r="A1704" s="258" t="s">
        <v>2185</v>
      </c>
      <c r="B1704" s="259">
        <v>12</v>
      </c>
      <c r="C1704" s="259">
        <v>7</v>
      </c>
      <c r="D1704" s="259">
        <v>1</v>
      </c>
      <c r="E1704" s="259">
        <v>20</v>
      </c>
    </row>
    <row r="1705" spans="1:5">
      <c r="A1705" s="258" t="s">
        <v>2186</v>
      </c>
      <c r="B1705" s="259">
        <v>3</v>
      </c>
      <c r="C1705" s="259">
        <v>3</v>
      </c>
      <c r="D1705" s="259"/>
      <c r="E1705" s="259">
        <v>6</v>
      </c>
    </row>
    <row r="1706" spans="1:5">
      <c r="A1706" s="258" t="s">
        <v>2187</v>
      </c>
      <c r="B1706" s="259">
        <v>2</v>
      </c>
      <c r="C1706" s="259"/>
      <c r="D1706" s="259"/>
      <c r="E1706" s="259">
        <v>2</v>
      </c>
    </row>
    <row r="1707" spans="1:5">
      <c r="A1707" s="258" t="s">
        <v>2188</v>
      </c>
      <c r="B1707" s="259">
        <v>4</v>
      </c>
      <c r="C1707" s="259">
        <v>1</v>
      </c>
      <c r="D1707" s="259"/>
      <c r="E1707" s="259">
        <v>5</v>
      </c>
    </row>
    <row r="1708" spans="1:5">
      <c r="A1708" s="258" t="s">
        <v>2189</v>
      </c>
      <c r="B1708" s="259"/>
      <c r="C1708" s="259">
        <v>11</v>
      </c>
      <c r="D1708" s="259"/>
      <c r="E1708" s="259">
        <v>11</v>
      </c>
    </row>
    <row r="1709" spans="1:5">
      <c r="A1709" s="258" t="s">
        <v>2190</v>
      </c>
      <c r="B1709" s="259">
        <v>3</v>
      </c>
      <c r="C1709" s="259">
        <v>3</v>
      </c>
      <c r="D1709" s="259"/>
      <c r="E1709" s="259">
        <v>6</v>
      </c>
    </row>
    <row r="1710" spans="1:5">
      <c r="A1710" s="258" t="s">
        <v>2191</v>
      </c>
      <c r="B1710" s="259">
        <v>3</v>
      </c>
      <c r="C1710" s="259"/>
      <c r="D1710" s="259">
        <v>2</v>
      </c>
      <c r="E1710" s="259">
        <v>5</v>
      </c>
    </row>
    <row r="1711" spans="1:5">
      <c r="A1711" s="258" t="s">
        <v>2192</v>
      </c>
      <c r="B1711" s="259">
        <v>3</v>
      </c>
      <c r="C1711" s="259"/>
      <c r="D1711" s="259"/>
      <c r="E1711" s="259">
        <v>3</v>
      </c>
    </row>
    <row r="1712" spans="1:5">
      <c r="A1712" s="258" t="s">
        <v>2193</v>
      </c>
      <c r="B1712" s="259">
        <v>2</v>
      </c>
      <c r="C1712" s="259"/>
      <c r="D1712" s="259"/>
      <c r="E1712" s="259">
        <v>2</v>
      </c>
    </row>
    <row r="1713" spans="1:5">
      <c r="A1713" s="258" t="s">
        <v>2194</v>
      </c>
      <c r="B1713" s="259">
        <v>1</v>
      </c>
      <c r="C1713" s="259"/>
      <c r="D1713" s="259"/>
      <c r="E1713" s="259">
        <v>1</v>
      </c>
    </row>
    <row r="1714" spans="1:5">
      <c r="A1714" s="258" t="s">
        <v>2195</v>
      </c>
      <c r="B1714" s="259">
        <v>6</v>
      </c>
      <c r="C1714" s="259">
        <v>1</v>
      </c>
      <c r="D1714" s="259">
        <v>2</v>
      </c>
      <c r="E1714" s="259">
        <v>9</v>
      </c>
    </row>
    <row r="1715" spans="1:5">
      <c r="A1715" s="258" t="s">
        <v>2196</v>
      </c>
      <c r="B1715" s="259">
        <v>19</v>
      </c>
      <c r="C1715" s="259"/>
      <c r="D1715" s="259"/>
      <c r="E1715" s="259">
        <v>19</v>
      </c>
    </row>
    <row r="1716" spans="1:5">
      <c r="A1716" s="258" t="s">
        <v>2197</v>
      </c>
      <c r="B1716" s="259">
        <v>2</v>
      </c>
      <c r="C1716" s="259"/>
      <c r="D1716" s="259"/>
      <c r="E1716" s="259">
        <v>2</v>
      </c>
    </row>
    <row r="1717" spans="1:5">
      <c r="A1717" s="258" t="s">
        <v>2198</v>
      </c>
      <c r="B1717" s="259">
        <v>16</v>
      </c>
      <c r="C1717" s="259">
        <v>6</v>
      </c>
      <c r="D1717" s="259">
        <v>2</v>
      </c>
      <c r="E1717" s="259">
        <v>24</v>
      </c>
    </row>
    <row r="1718" spans="1:5">
      <c r="A1718" s="258" t="s">
        <v>2199</v>
      </c>
      <c r="B1718" s="259">
        <v>4</v>
      </c>
      <c r="C1718" s="259"/>
      <c r="D1718" s="259">
        <v>4</v>
      </c>
      <c r="E1718" s="259">
        <v>8</v>
      </c>
    </row>
    <row r="1719" spans="1:5">
      <c r="A1719" s="258" t="s">
        <v>2200</v>
      </c>
      <c r="B1719" s="259">
        <v>25</v>
      </c>
      <c r="C1719" s="259">
        <v>17</v>
      </c>
      <c r="D1719" s="259">
        <v>69</v>
      </c>
      <c r="E1719" s="259">
        <v>111</v>
      </c>
    </row>
    <row r="1720" spans="1:5">
      <c r="A1720" s="258" t="s">
        <v>2201</v>
      </c>
      <c r="B1720" s="259">
        <v>3</v>
      </c>
      <c r="C1720" s="259">
        <v>1</v>
      </c>
      <c r="D1720" s="259">
        <v>2</v>
      </c>
      <c r="E1720" s="259">
        <v>6</v>
      </c>
    </row>
    <row r="1721" spans="1:5">
      <c r="A1721" s="258" t="s">
        <v>2202</v>
      </c>
      <c r="B1721" s="259">
        <v>20</v>
      </c>
      <c r="C1721" s="259"/>
      <c r="D1721" s="259"/>
      <c r="E1721" s="259">
        <v>20</v>
      </c>
    </row>
    <row r="1722" spans="1:5">
      <c r="A1722" s="258" t="s">
        <v>2203</v>
      </c>
      <c r="B1722" s="259">
        <v>4</v>
      </c>
      <c r="C1722" s="259">
        <v>2</v>
      </c>
      <c r="D1722" s="259"/>
      <c r="E1722" s="259">
        <v>6</v>
      </c>
    </row>
    <row r="1723" spans="1:5">
      <c r="A1723" s="258" t="s">
        <v>2204</v>
      </c>
      <c r="B1723" s="259">
        <v>3</v>
      </c>
      <c r="C1723" s="259"/>
      <c r="D1723" s="259">
        <v>1</v>
      </c>
      <c r="E1723" s="259">
        <v>4</v>
      </c>
    </row>
    <row r="1724" spans="1:5">
      <c r="A1724" s="258" t="s">
        <v>2205</v>
      </c>
      <c r="B1724" s="259">
        <v>4</v>
      </c>
      <c r="C1724" s="259"/>
      <c r="D1724" s="259">
        <v>1</v>
      </c>
      <c r="E1724" s="259">
        <v>5</v>
      </c>
    </row>
    <row r="1725" spans="1:5">
      <c r="A1725" s="258" t="s">
        <v>2206</v>
      </c>
      <c r="B1725" s="259">
        <v>4</v>
      </c>
      <c r="C1725" s="259">
        <v>2</v>
      </c>
      <c r="D1725" s="259"/>
      <c r="E1725" s="259">
        <v>6</v>
      </c>
    </row>
    <row r="1726" spans="1:5">
      <c r="A1726" s="258" t="s">
        <v>2207</v>
      </c>
      <c r="B1726" s="259">
        <v>3</v>
      </c>
      <c r="C1726" s="259">
        <v>2</v>
      </c>
      <c r="D1726" s="259">
        <v>1</v>
      </c>
      <c r="E1726" s="259">
        <v>6</v>
      </c>
    </row>
    <row r="1727" spans="1:5">
      <c r="A1727" s="258" t="s">
        <v>2208</v>
      </c>
      <c r="B1727" s="259">
        <v>10</v>
      </c>
      <c r="C1727" s="259">
        <v>3</v>
      </c>
      <c r="D1727" s="259">
        <v>7</v>
      </c>
      <c r="E1727" s="259">
        <v>20</v>
      </c>
    </row>
    <row r="1728" spans="1:5">
      <c r="A1728" s="258" t="s">
        <v>2209</v>
      </c>
      <c r="B1728" s="259">
        <v>10</v>
      </c>
      <c r="C1728" s="259">
        <v>7</v>
      </c>
      <c r="D1728" s="259">
        <v>1</v>
      </c>
      <c r="E1728" s="259">
        <v>18</v>
      </c>
    </row>
    <row r="1729" spans="1:5">
      <c r="A1729" s="258" t="s">
        <v>2210</v>
      </c>
      <c r="B1729" s="259">
        <v>6</v>
      </c>
      <c r="C1729" s="259">
        <v>1</v>
      </c>
      <c r="D1729" s="259">
        <v>4</v>
      </c>
      <c r="E1729" s="259">
        <v>11</v>
      </c>
    </row>
    <row r="1730" spans="1:5">
      <c r="A1730" s="258" t="s">
        <v>2211</v>
      </c>
      <c r="B1730" s="259">
        <v>10</v>
      </c>
      <c r="C1730" s="259">
        <v>4</v>
      </c>
      <c r="D1730" s="259"/>
      <c r="E1730" s="259">
        <v>14</v>
      </c>
    </row>
    <row r="1731" spans="1:5">
      <c r="A1731" s="258" t="s">
        <v>2212</v>
      </c>
      <c r="B1731" s="259">
        <v>7</v>
      </c>
      <c r="C1731" s="259"/>
      <c r="D1731" s="259">
        <v>1</v>
      </c>
      <c r="E1731" s="259">
        <v>8</v>
      </c>
    </row>
    <row r="1732" spans="1:5">
      <c r="A1732" s="258" t="s">
        <v>2213</v>
      </c>
      <c r="B1732" s="259">
        <v>2</v>
      </c>
      <c r="C1732" s="259">
        <v>1</v>
      </c>
      <c r="D1732" s="259"/>
      <c r="E1732" s="259">
        <v>3</v>
      </c>
    </row>
    <row r="1733" spans="1:5">
      <c r="A1733" s="258" t="s">
        <v>2214</v>
      </c>
      <c r="B1733" s="259">
        <v>4</v>
      </c>
      <c r="C1733" s="259">
        <v>1</v>
      </c>
      <c r="D1733" s="259">
        <v>1</v>
      </c>
      <c r="E1733" s="259">
        <v>6</v>
      </c>
    </row>
    <row r="1734" spans="1:5">
      <c r="A1734" s="258" t="s">
        <v>2215</v>
      </c>
      <c r="B1734" s="259">
        <v>9</v>
      </c>
      <c r="C1734" s="259">
        <v>9</v>
      </c>
      <c r="D1734" s="259">
        <v>1</v>
      </c>
      <c r="E1734" s="259">
        <v>19</v>
      </c>
    </row>
    <row r="1735" spans="1:5">
      <c r="A1735" s="258" t="s">
        <v>2216</v>
      </c>
      <c r="B1735" s="259">
        <v>14</v>
      </c>
      <c r="C1735" s="259">
        <v>2</v>
      </c>
      <c r="D1735" s="259">
        <v>3</v>
      </c>
      <c r="E1735" s="259">
        <v>19</v>
      </c>
    </row>
    <row r="1736" spans="1:5">
      <c r="A1736" s="258" t="s">
        <v>2217</v>
      </c>
      <c r="B1736" s="259"/>
      <c r="C1736" s="259">
        <v>1</v>
      </c>
      <c r="D1736" s="259">
        <v>1</v>
      </c>
      <c r="E1736" s="259">
        <v>2</v>
      </c>
    </row>
    <row r="1737" spans="1:5">
      <c r="A1737" s="258" t="s">
        <v>2218</v>
      </c>
      <c r="B1737" s="259">
        <v>18</v>
      </c>
      <c r="C1737" s="259">
        <v>7</v>
      </c>
      <c r="D1737" s="259">
        <v>3</v>
      </c>
      <c r="E1737" s="259">
        <v>28</v>
      </c>
    </row>
    <row r="1738" spans="1:5">
      <c r="A1738" s="258" t="s">
        <v>2219</v>
      </c>
      <c r="B1738" s="259">
        <v>6</v>
      </c>
      <c r="C1738" s="259">
        <v>4</v>
      </c>
      <c r="D1738" s="259">
        <v>2</v>
      </c>
      <c r="E1738" s="259">
        <v>12</v>
      </c>
    </row>
    <row r="1739" spans="1:5">
      <c r="A1739" s="258" t="s">
        <v>2220</v>
      </c>
      <c r="B1739" s="259">
        <v>4</v>
      </c>
      <c r="C1739" s="259">
        <v>4</v>
      </c>
      <c r="D1739" s="259">
        <v>3</v>
      </c>
      <c r="E1739" s="259">
        <v>11</v>
      </c>
    </row>
    <row r="1740" spans="1:5">
      <c r="A1740" s="258" t="s">
        <v>2221</v>
      </c>
      <c r="B1740" s="259">
        <v>1</v>
      </c>
      <c r="C1740" s="259">
        <v>1</v>
      </c>
      <c r="D1740" s="259"/>
      <c r="E1740" s="259">
        <v>2</v>
      </c>
    </row>
    <row r="1741" spans="1:5">
      <c r="A1741" s="258" t="s">
        <v>2222</v>
      </c>
      <c r="B1741" s="259">
        <v>47</v>
      </c>
      <c r="C1741" s="259">
        <v>22</v>
      </c>
      <c r="D1741" s="259">
        <v>4</v>
      </c>
      <c r="E1741" s="259">
        <v>73</v>
      </c>
    </row>
    <row r="1742" spans="1:5">
      <c r="A1742" s="258" t="s">
        <v>2223</v>
      </c>
      <c r="B1742" s="259">
        <v>25</v>
      </c>
      <c r="C1742" s="259">
        <v>5</v>
      </c>
      <c r="D1742" s="259">
        <v>6</v>
      </c>
      <c r="E1742" s="259">
        <v>36</v>
      </c>
    </row>
    <row r="1743" spans="1:5">
      <c r="A1743" s="258" t="s">
        <v>2224</v>
      </c>
      <c r="B1743" s="259">
        <v>17</v>
      </c>
      <c r="C1743" s="259">
        <v>3</v>
      </c>
      <c r="D1743" s="259">
        <v>3</v>
      </c>
      <c r="E1743" s="259">
        <v>23</v>
      </c>
    </row>
    <row r="1744" spans="1:5">
      <c r="A1744" s="258" t="s">
        <v>2225</v>
      </c>
      <c r="B1744" s="259">
        <v>1</v>
      </c>
      <c r="C1744" s="259">
        <v>1</v>
      </c>
      <c r="D1744" s="259">
        <v>2</v>
      </c>
      <c r="E1744" s="259">
        <v>4</v>
      </c>
    </row>
    <row r="1745" spans="1:5">
      <c r="A1745" s="258" t="s">
        <v>2226</v>
      </c>
      <c r="B1745" s="259">
        <v>2</v>
      </c>
      <c r="C1745" s="259">
        <v>2</v>
      </c>
      <c r="D1745" s="259">
        <v>2</v>
      </c>
      <c r="E1745" s="259">
        <v>6</v>
      </c>
    </row>
    <row r="1746" spans="1:5">
      <c r="A1746" s="258" t="s">
        <v>2227</v>
      </c>
      <c r="B1746" s="259">
        <v>3</v>
      </c>
      <c r="C1746" s="259">
        <v>2</v>
      </c>
      <c r="D1746" s="259">
        <v>4</v>
      </c>
      <c r="E1746" s="259">
        <v>9</v>
      </c>
    </row>
    <row r="1747" spans="1:5">
      <c r="A1747" s="258" t="s">
        <v>2228</v>
      </c>
      <c r="B1747" s="259">
        <v>4</v>
      </c>
      <c r="C1747" s="259"/>
      <c r="D1747" s="259">
        <v>1</v>
      </c>
      <c r="E1747" s="259">
        <v>5</v>
      </c>
    </row>
    <row r="1748" spans="1:5">
      <c r="A1748" s="258" t="s">
        <v>2229</v>
      </c>
      <c r="B1748" s="259">
        <v>6</v>
      </c>
      <c r="C1748" s="259">
        <v>2</v>
      </c>
      <c r="D1748" s="259"/>
      <c r="E1748" s="259">
        <v>8</v>
      </c>
    </row>
    <row r="1749" spans="1:5">
      <c r="A1749" s="258" t="s">
        <v>2230</v>
      </c>
      <c r="B1749" s="259">
        <v>1</v>
      </c>
      <c r="C1749" s="259"/>
      <c r="D1749" s="259">
        <v>2</v>
      </c>
      <c r="E1749" s="259">
        <v>3</v>
      </c>
    </row>
    <row r="1750" spans="1:5">
      <c r="A1750" s="258" t="s">
        <v>2231</v>
      </c>
      <c r="B1750" s="259">
        <v>1</v>
      </c>
      <c r="C1750" s="259"/>
      <c r="D1750" s="259">
        <v>1</v>
      </c>
      <c r="E1750" s="259">
        <v>2</v>
      </c>
    </row>
    <row r="1751" spans="1:5">
      <c r="A1751" s="258" t="s">
        <v>2232</v>
      </c>
      <c r="B1751" s="259"/>
      <c r="C1751" s="259"/>
      <c r="D1751" s="259">
        <v>4</v>
      </c>
      <c r="E1751" s="259">
        <v>4</v>
      </c>
    </row>
    <row r="1752" spans="1:5">
      <c r="A1752" s="258" t="s">
        <v>2233</v>
      </c>
      <c r="B1752" s="259"/>
      <c r="C1752" s="259">
        <v>3</v>
      </c>
      <c r="D1752" s="259">
        <v>3</v>
      </c>
      <c r="E1752" s="259">
        <v>6</v>
      </c>
    </row>
    <row r="1753" spans="1:5">
      <c r="A1753" s="258" t="s">
        <v>2234</v>
      </c>
      <c r="B1753" s="259">
        <v>1</v>
      </c>
      <c r="C1753" s="259"/>
      <c r="D1753" s="259">
        <v>6</v>
      </c>
      <c r="E1753" s="259">
        <v>7</v>
      </c>
    </row>
    <row r="1754" spans="1:5">
      <c r="A1754" s="258" t="s">
        <v>2235</v>
      </c>
      <c r="B1754" s="259">
        <v>2</v>
      </c>
      <c r="C1754" s="259">
        <v>1</v>
      </c>
      <c r="D1754" s="259">
        <v>5</v>
      </c>
      <c r="E1754" s="259">
        <v>8</v>
      </c>
    </row>
    <row r="1755" spans="1:5">
      <c r="A1755" s="258" t="s">
        <v>2236</v>
      </c>
      <c r="B1755" s="259">
        <v>2</v>
      </c>
      <c r="C1755" s="259"/>
      <c r="D1755" s="259">
        <v>1</v>
      </c>
      <c r="E1755" s="259">
        <v>3</v>
      </c>
    </row>
    <row r="1756" spans="1:5">
      <c r="A1756" s="258" t="s">
        <v>2237</v>
      </c>
      <c r="B1756" s="259"/>
      <c r="C1756" s="259"/>
      <c r="D1756" s="259">
        <v>2</v>
      </c>
      <c r="E1756" s="259">
        <v>2</v>
      </c>
    </row>
    <row r="1757" spans="1:5">
      <c r="A1757" s="258" t="s">
        <v>2238</v>
      </c>
      <c r="B1757" s="259">
        <v>1</v>
      </c>
      <c r="C1757" s="259"/>
      <c r="D1757" s="259"/>
      <c r="E1757" s="259">
        <v>1</v>
      </c>
    </row>
    <row r="1758" spans="1:5">
      <c r="A1758" s="258" t="s">
        <v>2239</v>
      </c>
      <c r="B1758" s="259">
        <v>2</v>
      </c>
      <c r="C1758" s="259"/>
      <c r="D1758" s="259">
        <v>3</v>
      </c>
      <c r="E1758" s="259">
        <v>5</v>
      </c>
    </row>
    <row r="1759" spans="1:5">
      <c r="A1759" s="258" t="s">
        <v>2240</v>
      </c>
      <c r="B1759" s="259">
        <v>1</v>
      </c>
      <c r="C1759" s="259">
        <v>1</v>
      </c>
      <c r="D1759" s="259">
        <v>1</v>
      </c>
      <c r="E1759" s="259">
        <v>3</v>
      </c>
    </row>
    <row r="1760" spans="1:5">
      <c r="A1760" s="258" t="s">
        <v>2241</v>
      </c>
      <c r="B1760" s="259">
        <v>49</v>
      </c>
      <c r="C1760" s="259">
        <v>10</v>
      </c>
      <c r="D1760" s="259">
        <v>14</v>
      </c>
      <c r="E1760" s="259">
        <v>73</v>
      </c>
    </row>
    <row r="1761" spans="1:5">
      <c r="A1761" s="258" t="s">
        <v>2242</v>
      </c>
      <c r="B1761" s="259">
        <v>55</v>
      </c>
      <c r="C1761" s="259">
        <v>16</v>
      </c>
      <c r="D1761" s="259">
        <v>2</v>
      </c>
      <c r="E1761" s="259">
        <v>73</v>
      </c>
    </row>
    <row r="1762" spans="1:5">
      <c r="A1762" s="258" t="s">
        <v>2243</v>
      </c>
      <c r="B1762" s="259">
        <v>3</v>
      </c>
      <c r="C1762" s="259"/>
      <c r="D1762" s="259">
        <v>2</v>
      </c>
      <c r="E1762" s="259">
        <v>5</v>
      </c>
    </row>
    <row r="1763" spans="1:5">
      <c r="A1763" s="258" t="s">
        <v>2244</v>
      </c>
      <c r="B1763" s="259">
        <v>9</v>
      </c>
      <c r="C1763" s="259"/>
      <c r="D1763" s="259">
        <v>2</v>
      </c>
      <c r="E1763" s="259">
        <v>11</v>
      </c>
    </row>
    <row r="1764" spans="1:5">
      <c r="A1764" s="258" t="s">
        <v>2245</v>
      </c>
      <c r="B1764" s="259"/>
      <c r="C1764" s="259"/>
      <c r="D1764" s="259">
        <v>2</v>
      </c>
      <c r="E1764" s="259">
        <v>2</v>
      </c>
    </row>
    <row r="1765" spans="1:5">
      <c r="A1765" s="258" t="s">
        <v>2246</v>
      </c>
      <c r="B1765" s="259">
        <v>2</v>
      </c>
      <c r="C1765" s="259"/>
      <c r="D1765" s="259">
        <v>2</v>
      </c>
      <c r="E1765" s="259">
        <v>4</v>
      </c>
    </row>
    <row r="1766" spans="1:5">
      <c r="A1766" s="258" t="s">
        <v>2247</v>
      </c>
      <c r="B1766" s="259">
        <v>1</v>
      </c>
      <c r="C1766" s="259">
        <v>1</v>
      </c>
      <c r="D1766" s="259">
        <v>1</v>
      </c>
      <c r="E1766" s="259">
        <v>3</v>
      </c>
    </row>
    <row r="1767" spans="1:5">
      <c r="A1767" s="258" t="s">
        <v>2248</v>
      </c>
      <c r="B1767" s="259">
        <v>1</v>
      </c>
      <c r="C1767" s="259"/>
      <c r="D1767" s="259"/>
      <c r="E1767" s="259">
        <v>1</v>
      </c>
    </row>
    <row r="1768" spans="1:5">
      <c r="A1768" s="258" t="s">
        <v>2249</v>
      </c>
      <c r="B1768" s="259">
        <v>14</v>
      </c>
      <c r="C1768" s="259"/>
      <c r="D1768" s="259">
        <v>1</v>
      </c>
      <c r="E1768" s="259">
        <v>15</v>
      </c>
    </row>
    <row r="1769" spans="1:5">
      <c r="A1769" s="258" t="s">
        <v>2250</v>
      </c>
      <c r="B1769" s="259">
        <v>2</v>
      </c>
      <c r="C1769" s="259"/>
      <c r="D1769" s="259"/>
      <c r="E1769" s="259">
        <v>2</v>
      </c>
    </row>
    <row r="1770" spans="1:5">
      <c r="A1770" s="258" t="s">
        <v>2251</v>
      </c>
      <c r="B1770" s="259">
        <v>2</v>
      </c>
      <c r="C1770" s="259">
        <v>7</v>
      </c>
      <c r="D1770" s="259">
        <v>6</v>
      </c>
      <c r="E1770" s="259">
        <v>15</v>
      </c>
    </row>
    <row r="1771" spans="1:5">
      <c r="A1771" s="258" t="s">
        <v>2252</v>
      </c>
      <c r="B1771" s="259">
        <v>27</v>
      </c>
      <c r="C1771" s="259">
        <v>19</v>
      </c>
      <c r="D1771" s="259">
        <v>43</v>
      </c>
      <c r="E1771" s="259">
        <v>89</v>
      </c>
    </row>
    <row r="1772" spans="1:5">
      <c r="A1772" s="258" t="s">
        <v>2253</v>
      </c>
      <c r="B1772" s="259">
        <v>55</v>
      </c>
      <c r="C1772" s="259">
        <v>13</v>
      </c>
      <c r="D1772" s="259">
        <v>9</v>
      </c>
      <c r="E1772" s="259">
        <v>77</v>
      </c>
    </row>
    <row r="1773" spans="1:5">
      <c r="A1773" s="258" t="s">
        <v>2254</v>
      </c>
      <c r="B1773" s="259">
        <v>10</v>
      </c>
      <c r="C1773" s="259">
        <v>8</v>
      </c>
      <c r="D1773" s="259"/>
      <c r="E1773" s="259">
        <v>18</v>
      </c>
    </row>
    <row r="1774" spans="1:5">
      <c r="A1774" s="258" t="s">
        <v>2255</v>
      </c>
      <c r="B1774" s="259">
        <v>24</v>
      </c>
      <c r="C1774" s="259">
        <v>6</v>
      </c>
      <c r="D1774" s="259"/>
      <c r="E1774" s="259">
        <v>30</v>
      </c>
    </row>
    <row r="1775" spans="1:5">
      <c r="A1775" s="258" t="s">
        <v>2256</v>
      </c>
      <c r="B1775" s="259">
        <v>15</v>
      </c>
      <c r="C1775" s="259">
        <v>2</v>
      </c>
      <c r="D1775" s="259">
        <v>6</v>
      </c>
      <c r="E1775" s="259">
        <v>23</v>
      </c>
    </row>
    <row r="1776" spans="1:5">
      <c r="A1776" s="258" t="s">
        <v>2257</v>
      </c>
      <c r="B1776" s="259">
        <v>7</v>
      </c>
      <c r="C1776" s="259">
        <v>3</v>
      </c>
      <c r="D1776" s="259">
        <v>3</v>
      </c>
      <c r="E1776" s="259">
        <v>13</v>
      </c>
    </row>
    <row r="1777" spans="1:5">
      <c r="A1777" s="258" t="s">
        <v>2258</v>
      </c>
      <c r="B1777" s="259">
        <v>17</v>
      </c>
      <c r="C1777" s="259">
        <v>1</v>
      </c>
      <c r="D1777" s="259">
        <v>10</v>
      </c>
      <c r="E1777" s="259">
        <v>28</v>
      </c>
    </row>
    <row r="1778" spans="1:5">
      <c r="A1778" s="258" t="s">
        <v>2259</v>
      </c>
      <c r="B1778" s="259">
        <v>7</v>
      </c>
      <c r="C1778" s="259">
        <v>2</v>
      </c>
      <c r="D1778" s="259">
        <v>5</v>
      </c>
      <c r="E1778" s="259">
        <v>14</v>
      </c>
    </row>
    <row r="1779" spans="1:5">
      <c r="A1779" s="258" t="s">
        <v>2260</v>
      </c>
      <c r="B1779" s="259">
        <v>19</v>
      </c>
      <c r="C1779" s="259">
        <v>6</v>
      </c>
      <c r="D1779" s="259">
        <v>10</v>
      </c>
      <c r="E1779" s="259">
        <v>35</v>
      </c>
    </row>
    <row r="1780" spans="1:5">
      <c r="A1780" s="258" t="s">
        <v>2261</v>
      </c>
      <c r="B1780" s="259">
        <v>30</v>
      </c>
      <c r="C1780" s="259">
        <v>12</v>
      </c>
      <c r="D1780" s="259">
        <v>27</v>
      </c>
      <c r="E1780" s="259">
        <v>69</v>
      </c>
    </row>
    <row r="1781" spans="1:5">
      <c r="A1781" s="258" t="s">
        <v>2262</v>
      </c>
      <c r="B1781" s="259">
        <v>10</v>
      </c>
      <c r="C1781" s="259">
        <v>2</v>
      </c>
      <c r="D1781" s="259">
        <v>6</v>
      </c>
      <c r="E1781" s="259">
        <v>18</v>
      </c>
    </row>
    <row r="1782" spans="1:5">
      <c r="A1782" s="258" t="s">
        <v>2263</v>
      </c>
      <c r="B1782" s="259">
        <v>14</v>
      </c>
      <c r="C1782" s="259">
        <v>5</v>
      </c>
      <c r="D1782" s="259">
        <v>7</v>
      </c>
      <c r="E1782" s="259">
        <v>26</v>
      </c>
    </row>
    <row r="1783" spans="1:5">
      <c r="A1783" s="258" t="s">
        <v>2264</v>
      </c>
      <c r="B1783" s="259">
        <v>14</v>
      </c>
      <c r="C1783" s="259">
        <v>3</v>
      </c>
      <c r="D1783" s="259">
        <v>22</v>
      </c>
      <c r="E1783" s="259">
        <v>39</v>
      </c>
    </row>
    <row r="1784" spans="1:5">
      <c r="A1784" s="258" t="s">
        <v>2265</v>
      </c>
      <c r="B1784" s="259">
        <v>22</v>
      </c>
      <c r="C1784" s="259">
        <v>10</v>
      </c>
      <c r="D1784" s="259">
        <v>13</v>
      </c>
      <c r="E1784" s="259">
        <v>45</v>
      </c>
    </row>
    <row r="1785" spans="1:5">
      <c r="A1785" s="258" t="s">
        <v>2266</v>
      </c>
      <c r="B1785" s="259">
        <v>6</v>
      </c>
      <c r="C1785" s="259">
        <v>4</v>
      </c>
      <c r="D1785" s="259">
        <v>6</v>
      </c>
      <c r="E1785" s="259">
        <v>16</v>
      </c>
    </row>
    <row r="1786" spans="1:5">
      <c r="A1786" s="258" t="s">
        <v>2267</v>
      </c>
      <c r="B1786" s="259">
        <v>5</v>
      </c>
      <c r="C1786" s="259">
        <v>1</v>
      </c>
      <c r="D1786" s="259">
        <v>1</v>
      </c>
      <c r="E1786" s="259">
        <v>7</v>
      </c>
    </row>
    <row r="1787" spans="1:5">
      <c r="A1787" s="258" t="s">
        <v>2268</v>
      </c>
      <c r="B1787" s="259">
        <v>15</v>
      </c>
      <c r="C1787" s="259">
        <v>4</v>
      </c>
      <c r="D1787" s="259">
        <v>10</v>
      </c>
      <c r="E1787" s="259">
        <v>29</v>
      </c>
    </row>
    <row r="1788" spans="1:5">
      <c r="A1788" s="258" t="s">
        <v>2269</v>
      </c>
      <c r="B1788" s="259">
        <v>7</v>
      </c>
      <c r="C1788" s="259">
        <v>9</v>
      </c>
      <c r="D1788" s="259">
        <v>14</v>
      </c>
      <c r="E1788" s="259">
        <v>30</v>
      </c>
    </row>
    <row r="1789" spans="1:5">
      <c r="A1789" s="258" t="s">
        <v>2270</v>
      </c>
      <c r="B1789" s="259">
        <v>10</v>
      </c>
      <c r="C1789" s="259">
        <v>5</v>
      </c>
      <c r="D1789" s="259">
        <v>12</v>
      </c>
      <c r="E1789" s="259">
        <v>27</v>
      </c>
    </row>
    <row r="1790" spans="1:5">
      <c r="A1790" s="258" t="s">
        <v>2271</v>
      </c>
      <c r="B1790" s="259">
        <v>1</v>
      </c>
      <c r="C1790" s="259">
        <v>2</v>
      </c>
      <c r="D1790" s="259">
        <v>4</v>
      </c>
      <c r="E1790" s="259">
        <v>7</v>
      </c>
    </row>
    <row r="1791" spans="1:5">
      <c r="A1791" s="258" t="s">
        <v>2272</v>
      </c>
      <c r="B1791" s="259">
        <v>6</v>
      </c>
      <c r="C1791" s="259">
        <v>1</v>
      </c>
      <c r="D1791" s="259"/>
      <c r="E1791" s="259">
        <v>7</v>
      </c>
    </row>
    <row r="1792" spans="1:5">
      <c r="A1792" s="258" t="s">
        <v>2273</v>
      </c>
      <c r="B1792" s="259">
        <v>7</v>
      </c>
      <c r="C1792" s="259">
        <v>1</v>
      </c>
      <c r="D1792" s="259">
        <v>3</v>
      </c>
      <c r="E1792" s="259">
        <v>11</v>
      </c>
    </row>
    <row r="1793" spans="1:5">
      <c r="A1793" s="258" t="s">
        <v>2274</v>
      </c>
      <c r="B1793" s="259">
        <v>7</v>
      </c>
      <c r="C1793" s="259">
        <v>2</v>
      </c>
      <c r="D1793" s="259">
        <v>1</v>
      </c>
      <c r="E1793" s="259">
        <v>10</v>
      </c>
    </row>
    <row r="1794" spans="1:5">
      <c r="A1794" s="258" t="s">
        <v>2275</v>
      </c>
      <c r="B1794" s="259">
        <v>1</v>
      </c>
      <c r="C1794" s="259">
        <v>1</v>
      </c>
      <c r="D1794" s="259">
        <v>3</v>
      </c>
      <c r="E1794" s="259">
        <v>5</v>
      </c>
    </row>
    <row r="1795" spans="1:5">
      <c r="A1795" s="258" t="s">
        <v>2276</v>
      </c>
      <c r="B1795" s="259"/>
      <c r="C1795" s="259">
        <v>1</v>
      </c>
      <c r="D1795" s="259">
        <v>4</v>
      </c>
      <c r="E1795" s="259">
        <v>5</v>
      </c>
    </row>
    <row r="1796" spans="1:5">
      <c r="A1796" s="258" t="s">
        <v>2277</v>
      </c>
      <c r="B1796" s="259">
        <v>1</v>
      </c>
      <c r="C1796" s="259">
        <v>1</v>
      </c>
      <c r="D1796" s="259"/>
      <c r="E1796" s="259">
        <v>2</v>
      </c>
    </row>
    <row r="1797" spans="1:5">
      <c r="A1797" s="258" t="s">
        <v>2278</v>
      </c>
      <c r="B1797" s="259">
        <v>15</v>
      </c>
      <c r="C1797" s="259">
        <v>1</v>
      </c>
      <c r="D1797" s="259">
        <v>3</v>
      </c>
      <c r="E1797" s="259">
        <v>19</v>
      </c>
    </row>
    <row r="1798" spans="1:5">
      <c r="A1798" s="258" t="s">
        <v>2279</v>
      </c>
      <c r="B1798" s="259">
        <v>4</v>
      </c>
      <c r="C1798" s="259"/>
      <c r="D1798" s="259">
        <v>2</v>
      </c>
      <c r="E1798" s="259">
        <v>6</v>
      </c>
    </row>
    <row r="1799" spans="1:5">
      <c r="A1799" s="258" t="s">
        <v>2280</v>
      </c>
      <c r="B1799" s="259">
        <v>2</v>
      </c>
      <c r="C1799" s="259"/>
      <c r="D1799" s="259">
        <v>1</v>
      </c>
      <c r="E1799" s="259">
        <v>3</v>
      </c>
    </row>
    <row r="1800" spans="1:5">
      <c r="A1800" s="258" t="s">
        <v>2281</v>
      </c>
      <c r="B1800" s="259">
        <v>1</v>
      </c>
      <c r="C1800" s="259"/>
      <c r="D1800" s="259"/>
      <c r="E1800" s="259">
        <v>1</v>
      </c>
    </row>
    <row r="1801" spans="1:5">
      <c r="A1801" s="258" t="s">
        <v>2282</v>
      </c>
      <c r="B1801" s="259">
        <v>4</v>
      </c>
      <c r="C1801" s="259"/>
      <c r="D1801" s="259"/>
      <c r="E1801" s="259">
        <v>4</v>
      </c>
    </row>
    <row r="1802" spans="1:5">
      <c r="A1802" s="258" t="s">
        <v>2283</v>
      </c>
      <c r="B1802" s="259">
        <v>2</v>
      </c>
      <c r="C1802" s="259"/>
      <c r="D1802" s="259">
        <v>2</v>
      </c>
      <c r="E1802" s="259">
        <v>4</v>
      </c>
    </row>
    <row r="1803" spans="1:5">
      <c r="A1803" s="258" t="s">
        <v>2284</v>
      </c>
      <c r="B1803" s="259"/>
      <c r="C1803" s="259">
        <v>1</v>
      </c>
      <c r="D1803" s="259"/>
      <c r="E1803" s="259">
        <v>1</v>
      </c>
    </row>
    <row r="1804" spans="1:5">
      <c r="A1804" s="258" t="s">
        <v>2285</v>
      </c>
      <c r="B1804" s="259">
        <v>1</v>
      </c>
      <c r="C1804" s="259"/>
      <c r="D1804" s="259">
        <v>1</v>
      </c>
      <c r="E1804" s="259">
        <v>2</v>
      </c>
    </row>
    <row r="1805" spans="1:5">
      <c r="A1805" s="258" t="s">
        <v>2286</v>
      </c>
      <c r="B1805" s="259">
        <v>15</v>
      </c>
      <c r="C1805" s="259">
        <v>2</v>
      </c>
      <c r="D1805" s="259">
        <v>2</v>
      </c>
      <c r="E1805" s="259">
        <v>19</v>
      </c>
    </row>
    <row r="1806" spans="1:5">
      <c r="A1806" s="258" t="s">
        <v>2287</v>
      </c>
      <c r="B1806" s="259">
        <v>10</v>
      </c>
      <c r="C1806" s="259"/>
      <c r="D1806" s="259">
        <v>2</v>
      </c>
      <c r="E1806" s="259">
        <v>12</v>
      </c>
    </row>
    <row r="1807" spans="1:5">
      <c r="A1807" s="258" t="s">
        <v>2288</v>
      </c>
      <c r="B1807" s="259">
        <v>6</v>
      </c>
      <c r="C1807" s="259">
        <v>2</v>
      </c>
      <c r="D1807" s="259">
        <v>2</v>
      </c>
      <c r="E1807" s="259">
        <v>10</v>
      </c>
    </row>
    <row r="1808" spans="1:5">
      <c r="A1808" s="258" t="s">
        <v>2289</v>
      </c>
      <c r="B1808" s="259">
        <v>7</v>
      </c>
      <c r="C1808" s="259">
        <v>1</v>
      </c>
      <c r="D1808" s="259">
        <v>1</v>
      </c>
      <c r="E1808" s="259">
        <v>9</v>
      </c>
    </row>
    <row r="1809" spans="1:5">
      <c r="A1809" s="258" t="s">
        <v>2290</v>
      </c>
      <c r="B1809" s="259">
        <v>2</v>
      </c>
      <c r="C1809" s="259">
        <v>1</v>
      </c>
      <c r="D1809" s="259">
        <v>2</v>
      </c>
      <c r="E1809" s="259">
        <v>5</v>
      </c>
    </row>
    <row r="1810" spans="1:5">
      <c r="A1810" s="258" t="s">
        <v>2291</v>
      </c>
      <c r="B1810" s="259">
        <v>10</v>
      </c>
      <c r="C1810" s="259">
        <v>2</v>
      </c>
      <c r="D1810" s="259">
        <v>9</v>
      </c>
      <c r="E1810" s="259">
        <v>21</v>
      </c>
    </row>
    <row r="1811" spans="1:5">
      <c r="A1811" s="258" t="s">
        <v>2292</v>
      </c>
      <c r="B1811" s="259">
        <v>8</v>
      </c>
      <c r="C1811" s="259">
        <v>4</v>
      </c>
      <c r="D1811" s="259">
        <v>1</v>
      </c>
      <c r="E1811" s="259">
        <v>13</v>
      </c>
    </row>
    <row r="1812" spans="1:5">
      <c r="A1812" s="258" t="s">
        <v>2293</v>
      </c>
      <c r="B1812" s="259">
        <v>9</v>
      </c>
      <c r="C1812" s="259">
        <v>4</v>
      </c>
      <c r="D1812" s="259">
        <v>5</v>
      </c>
      <c r="E1812" s="259">
        <v>18</v>
      </c>
    </row>
    <row r="1813" spans="1:5">
      <c r="A1813" s="258" t="s">
        <v>2294</v>
      </c>
      <c r="B1813" s="259">
        <v>2</v>
      </c>
      <c r="C1813" s="259"/>
      <c r="D1813" s="259"/>
      <c r="E1813" s="259">
        <v>2</v>
      </c>
    </row>
    <row r="1814" spans="1:5">
      <c r="A1814" s="258" t="s">
        <v>2295</v>
      </c>
      <c r="B1814" s="259">
        <v>2</v>
      </c>
      <c r="C1814" s="259"/>
      <c r="D1814" s="259">
        <v>2</v>
      </c>
      <c r="E1814" s="259">
        <v>4</v>
      </c>
    </row>
    <row r="1815" spans="1:5">
      <c r="A1815" s="258" t="s">
        <v>2296</v>
      </c>
      <c r="B1815" s="259">
        <v>3</v>
      </c>
      <c r="C1815" s="259"/>
      <c r="D1815" s="259"/>
      <c r="E1815" s="259">
        <v>3</v>
      </c>
    </row>
    <row r="1816" spans="1:5">
      <c r="A1816" s="258" t="s">
        <v>2297</v>
      </c>
      <c r="B1816" s="259"/>
      <c r="C1816" s="259"/>
      <c r="D1816" s="259">
        <v>3</v>
      </c>
      <c r="E1816" s="259">
        <v>3</v>
      </c>
    </row>
    <row r="1817" spans="1:5">
      <c r="A1817" s="258" t="s">
        <v>2298</v>
      </c>
      <c r="B1817" s="259">
        <v>1</v>
      </c>
      <c r="C1817" s="259"/>
      <c r="D1817" s="259">
        <v>2</v>
      </c>
      <c r="E1817" s="259">
        <v>3</v>
      </c>
    </row>
    <row r="1818" spans="1:5">
      <c r="A1818" s="258" t="s">
        <v>2299</v>
      </c>
      <c r="B1818" s="259">
        <v>1</v>
      </c>
      <c r="C1818" s="259"/>
      <c r="D1818" s="259">
        <v>5</v>
      </c>
      <c r="E1818" s="259">
        <v>6</v>
      </c>
    </row>
    <row r="1819" spans="1:5">
      <c r="A1819" s="258" t="s">
        <v>2300</v>
      </c>
      <c r="B1819" s="259"/>
      <c r="C1819" s="259">
        <v>1</v>
      </c>
      <c r="D1819" s="259">
        <v>2</v>
      </c>
      <c r="E1819" s="259">
        <v>3</v>
      </c>
    </row>
    <row r="1820" spans="1:5">
      <c r="A1820" s="258" t="s">
        <v>2301</v>
      </c>
      <c r="B1820" s="259">
        <v>2</v>
      </c>
      <c r="C1820" s="259">
        <v>2</v>
      </c>
      <c r="D1820" s="259">
        <v>2</v>
      </c>
      <c r="E1820" s="259">
        <v>6</v>
      </c>
    </row>
    <row r="1821" spans="1:5">
      <c r="A1821" s="258" t="s">
        <v>2302</v>
      </c>
      <c r="B1821" s="259">
        <v>7</v>
      </c>
      <c r="C1821" s="259"/>
      <c r="D1821" s="259">
        <v>1</v>
      </c>
      <c r="E1821" s="259">
        <v>8</v>
      </c>
    </row>
    <row r="1822" spans="1:5">
      <c r="A1822" s="258" t="s">
        <v>2303</v>
      </c>
      <c r="B1822" s="259">
        <v>6</v>
      </c>
      <c r="C1822" s="259">
        <v>1</v>
      </c>
      <c r="D1822" s="259">
        <v>2</v>
      </c>
      <c r="E1822" s="259">
        <v>9</v>
      </c>
    </row>
    <row r="1823" spans="1:5">
      <c r="A1823" s="258" t="s">
        <v>2304</v>
      </c>
      <c r="B1823" s="259">
        <v>4</v>
      </c>
      <c r="C1823" s="259"/>
      <c r="D1823" s="259">
        <v>1</v>
      </c>
      <c r="E1823" s="259">
        <v>5</v>
      </c>
    </row>
    <row r="1824" spans="1:5">
      <c r="A1824" s="258" t="s">
        <v>2305</v>
      </c>
      <c r="B1824" s="259">
        <v>5</v>
      </c>
      <c r="C1824" s="259"/>
      <c r="D1824" s="259"/>
      <c r="E1824" s="259">
        <v>5</v>
      </c>
    </row>
    <row r="1825" spans="1:5">
      <c r="A1825" s="258" t="s">
        <v>2306</v>
      </c>
      <c r="B1825" s="259">
        <v>7</v>
      </c>
      <c r="C1825" s="259"/>
      <c r="D1825" s="259"/>
      <c r="E1825" s="259">
        <v>7</v>
      </c>
    </row>
    <row r="1826" spans="1:5">
      <c r="A1826" s="258" t="s">
        <v>2307</v>
      </c>
      <c r="B1826" s="259">
        <v>3</v>
      </c>
      <c r="C1826" s="259"/>
      <c r="D1826" s="259">
        <v>2</v>
      </c>
      <c r="E1826" s="259">
        <v>5</v>
      </c>
    </row>
    <row r="1827" spans="1:5">
      <c r="A1827" s="258" t="s">
        <v>2308</v>
      </c>
      <c r="B1827" s="259">
        <v>6</v>
      </c>
      <c r="C1827" s="259">
        <v>4</v>
      </c>
      <c r="D1827" s="259">
        <v>3</v>
      </c>
      <c r="E1827" s="259">
        <v>13</v>
      </c>
    </row>
    <row r="1828" spans="1:5">
      <c r="A1828" s="258" t="s">
        <v>2309</v>
      </c>
      <c r="B1828" s="259">
        <v>45</v>
      </c>
      <c r="C1828" s="259">
        <v>3</v>
      </c>
      <c r="D1828" s="259">
        <v>9</v>
      </c>
      <c r="E1828" s="259">
        <v>57</v>
      </c>
    </row>
    <row r="1829" spans="1:5">
      <c r="A1829" s="258" t="s">
        <v>2310</v>
      </c>
      <c r="B1829" s="259">
        <v>6</v>
      </c>
      <c r="C1829" s="259">
        <v>11</v>
      </c>
      <c r="D1829" s="259">
        <v>26</v>
      </c>
      <c r="E1829" s="259">
        <v>43</v>
      </c>
    </row>
    <row r="1830" spans="1:5">
      <c r="A1830" s="258" t="s">
        <v>2311</v>
      </c>
      <c r="B1830" s="259">
        <v>3</v>
      </c>
      <c r="C1830" s="259"/>
      <c r="D1830" s="259">
        <v>4</v>
      </c>
      <c r="E1830" s="259">
        <v>7</v>
      </c>
    </row>
    <row r="1831" spans="1:5">
      <c r="A1831" s="258" t="s">
        <v>2312</v>
      </c>
      <c r="B1831" s="259">
        <v>4</v>
      </c>
      <c r="C1831" s="259">
        <v>2</v>
      </c>
      <c r="D1831" s="259">
        <v>2</v>
      </c>
      <c r="E1831" s="259">
        <v>8</v>
      </c>
    </row>
    <row r="1832" spans="1:5">
      <c r="A1832" s="258" t="s">
        <v>2313</v>
      </c>
      <c r="B1832" s="259">
        <v>8</v>
      </c>
      <c r="C1832" s="259">
        <v>4</v>
      </c>
      <c r="D1832" s="259">
        <v>6</v>
      </c>
      <c r="E1832" s="259">
        <v>18</v>
      </c>
    </row>
    <row r="1833" spans="1:5">
      <c r="A1833" s="258" t="s">
        <v>2314</v>
      </c>
      <c r="B1833" s="259"/>
      <c r="C1833" s="259"/>
      <c r="D1833" s="259">
        <v>1</v>
      </c>
      <c r="E1833" s="259">
        <v>1</v>
      </c>
    </row>
    <row r="1834" spans="1:5">
      <c r="A1834" s="258" t="s">
        <v>2315</v>
      </c>
      <c r="B1834" s="259">
        <v>5</v>
      </c>
      <c r="C1834" s="259">
        <v>4</v>
      </c>
      <c r="D1834" s="259">
        <v>33</v>
      </c>
      <c r="E1834" s="259">
        <v>42</v>
      </c>
    </row>
    <row r="1835" spans="1:5">
      <c r="A1835" s="258" t="s">
        <v>2316</v>
      </c>
      <c r="B1835" s="259">
        <v>2</v>
      </c>
      <c r="C1835" s="259"/>
      <c r="D1835" s="259">
        <v>5</v>
      </c>
      <c r="E1835" s="259">
        <v>7</v>
      </c>
    </row>
    <row r="1836" spans="1:5">
      <c r="A1836" s="258" t="s">
        <v>2317</v>
      </c>
      <c r="B1836" s="259">
        <v>29</v>
      </c>
      <c r="C1836" s="259">
        <v>17</v>
      </c>
      <c r="D1836" s="259">
        <v>6</v>
      </c>
      <c r="E1836" s="259">
        <v>52</v>
      </c>
    </row>
    <row r="1837" spans="1:5">
      <c r="A1837" s="258" t="s">
        <v>2318</v>
      </c>
      <c r="B1837" s="259">
        <v>4</v>
      </c>
      <c r="C1837" s="259">
        <v>3</v>
      </c>
      <c r="D1837" s="259">
        <v>2</v>
      </c>
      <c r="E1837" s="259">
        <v>9</v>
      </c>
    </row>
    <row r="1838" spans="1:5">
      <c r="A1838" s="258" t="s">
        <v>2319</v>
      </c>
      <c r="B1838" s="259">
        <v>21</v>
      </c>
      <c r="C1838" s="259">
        <v>5</v>
      </c>
      <c r="D1838" s="259">
        <v>3</v>
      </c>
      <c r="E1838" s="259">
        <v>29</v>
      </c>
    </row>
    <row r="1839" spans="1:5">
      <c r="A1839" s="258" t="s">
        <v>2320</v>
      </c>
      <c r="B1839" s="259">
        <v>23</v>
      </c>
      <c r="C1839" s="259">
        <v>1</v>
      </c>
      <c r="D1839" s="259">
        <v>1</v>
      </c>
      <c r="E1839" s="259">
        <v>25</v>
      </c>
    </row>
    <row r="1840" spans="1:5">
      <c r="A1840" s="258" t="s">
        <v>2321</v>
      </c>
      <c r="B1840" s="259">
        <v>72</v>
      </c>
      <c r="C1840" s="259"/>
      <c r="D1840" s="259">
        <v>5</v>
      </c>
      <c r="E1840" s="259">
        <v>77</v>
      </c>
    </row>
    <row r="1841" spans="1:5">
      <c r="A1841" s="258" t="s">
        <v>2322</v>
      </c>
      <c r="B1841" s="259">
        <v>3</v>
      </c>
      <c r="C1841" s="259">
        <v>2</v>
      </c>
      <c r="D1841" s="259">
        <v>1</v>
      </c>
      <c r="E1841" s="259">
        <v>6</v>
      </c>
    </row>
    <row r="1842" spans="1:5">
      <c r="A1842" s="258" t="s">
        <v>2323</v>
      </c>
      <c r="B1842" s="259">
        <v>16</v>
      </c>
      <c r="C1842" s="259">
        <v>15</v>
      </c>
      <c r="D1842" s="259">
        <v>11</v>
      </c>
      <c r="E1842" s="259">
        <v>42</v>
      </c>
    </row>
    <row r="1843" spans="1:5">
      <c r="A1843" s="258" t="s">
        <v>2324</v>
      </c>
      <c r="B1843" s="259">
        <v>5</v>
      </c>
      <c r="C1843" s="259">
        <v>1</v>
      </c>
      <c r="D1843" s="259">
        <v>58</v>
      </c>
      <c r="E1843" s="259">
        <v>64</v>
      </c>
    </row>
    <row r="1844" spans="1:5">
      <c r="A1844" s="258" t="s">
        <v>2325</v>
      </c>
      <c r="B1844" s="259"/>
      <c r="C1844" s="259">
        <v>1</v>
      </c>
      <c r="D1844" s="259">
        <v>9</v>
      </c>
      <c r="E1844" s="259">
        <v>10</v>
      </c>
    </row>
    <row r="1845" spans="1:5">
      <c r="A1845" s="258" t="s">
        <v>2326</v>
      </c>
      <c r="B1845" s="259"/>
      <c r="C1845" s="259">
        <v>5</v>
      </c>
      <c r="D1845" s="259">
        <v>1</v>
      </c>
      <c r="E1845" s="259">
        <v>6</v>
      </c>
    </row>
    <row r="1846" spans="1:5">
      <c r="A1846" s="258" t="s">
        <v>2327</v>
      </c>
      <c r="B1846" s="259"/>
      <c r="C1846" s="259">
        <v>1</v>
      </c>
      <c r="D1846" s="259"/>
      <c r="E1846" s="259">
        <v>1</v>
      </c>
    </row>
    <row r="1847" spans="1:5">
      <c r="A1847" s="258" t="s">
        <v>2328</v>
      </c>
      <c r="B1847" s="259">
        <v>1</v>
      </c>
      <c r="C1847" s="259">
        <v>3</v>
      </c>
      <c r="D1847" s="259">
        <v>4</v>
      </c>
      <c r="E1847" s="259">
        <v>8</v>
      </c>
    </row>
    <row r="1848" spans="1:5">
      <c r="A1848" s="258" t="s">
        <v>2329</v>
      </c>
      <c r="B1848" s="259">
        <v>5</v>
      </c>
      <c r="C1848" s="259">
        <v>1</v>
      </c>
      <c r="D1848" s="259">
        <v>12</v>
      </c>
      <c r="E1848" s="259">
        <v>18</v>
      </c>
    </row>
    <row r="1849" spans="1:5">
      <c r="A1849" s="258" t="s">
        <v>2330</v>
      </c>
      <c r="B1849" s="259">
        <v>3</v>
      </c>
      <c r="C1849" s="259">
        <v>1</v>
      </c>
      <c r="D1849" s="259">
        <v>1</v>
      </c>
      <c r="E1849" s="259">
        <v>5</v>
      </c>
    </row>
    <row r="1850" spans="1:5">
      <c r="A1850" s="258" t="s">
        <v>2331</v>
      </c>
      <c r="B1850" s="259">
        <v>1</v>
      </c>
      <c r="C1850" s="259"/>
      <c r="D1850" s="259"/>
      <c r="E1850" s="259">
        <v>1</v>
      </c>
    </row>
    <row r="1851" spans="1:5">
      <c r="A1851" s="258" t="s">
        <v>2332</v>
      </c>
      <c r="B1851" s="259">
        <v>1</v>
      </c>
      <c r="C1851" s="259">
        <v>2</v>
      </c>
      <c r="D1851" s="259">
        <v>1</v>
      </c>
      <c r="E1851" s="259">
        <v>4</v>
      </c>
    </row>
    <row r="1852" spans="1:5">
      <c r="A1852" s="258" t="s">
        <v>2333</v>
      </c>
      <c r="B1852" s="259">
        <v>4</v>
      </c>
      <c r="C1852" s="259"/>
      <c r="D1852" s="259">
        <v>1</v>
      </c>
      <c r="E1852" s="259">
        <v>5</v>
      </c>
    </row>
    <row r="1853" spans="1:5">
      <c r="A1853" s="258" t="s">
        <v>2334</v>
      </c>
      <c r="B1853" s="259">
        <v>9</v>
      </c>
      <c r="C1853" s="259">
        <v>2</v>
      </c>
      <c r="D1853" s="259">
        <v>1</v>
      </c>
      <c r="E1853" s="259">
        <v>12</v>
      </c>
    </row>
    <row r="1854" spans="1:5">
      <c r="A1854" s="258" t="s">
        <v>2335</v>
      </c>
      <c r="B1854" s="259">
        <v>2</v>
      </c>
      <c r="C1854" s="259">
        <v>4</v>
      </c>
      <c r="D1854" s="259"/>
      <c r="E1854" s="259">
        <v>6</v>
      </c>
    </row>
    <row r="1855" spans="1:5">
      <c r="A1855" s="258" t="s">
        <v>2336</v>
      </c>
      <c r="B1855" s="259"/>
      <c r="C1855" s="259">
        <v>1</v>
      </c>
      <c r="D1855" s="259"/>
      <c r="E1855" s="259">
        <v>1</v>
      </c>
    </row>
    <row r="1856" spans="1:5">
      <c r="A1856" s="258" t="s">
        <v>2337</v>
      </c>
      <c r="B1856" s="259">
        <v>3</v>
      </c>
      <c r="C1856" s="259">
        <v>1</v>
      </c>
      <c r="D1856" s="259">
        <v>4</v>
      </c>
      <c r="E1856" s="259">
        <v>8</v>
      </c>
    </row>
    <row r="1857" spans="1:5">
      <c r="A1857" s="258" t="s">
        <v>2338</v>
      </c>
      <c r="B1857" s="259">
        <v>9</v>
      </c>
      <c r="C1857" s="259"/>
      <c r="D1857" s="259">
        <v>1</v>
      </c>
      <c r="E1857" s="259">
        <v>10</v>
      </c>
    </row>
    <row r="1858" spans="1:5">
      <c r="A1858" s="258" t="s">
        <v>2339</v>
      </c>
      <c r="B1858" s="259">
        <v>10</v>
      </c>
      <c r="C1858" s="259">
        <v>6</v>
      </c>
      <c r="D1858" s="259">
        <v>2</v>
      </c>
      <c r="E1858" s="259">
        <v>18</v>
      </c>
    </row>
    <row r="1859" spans="1:5">
      <c r="A1859" s="258" t="s">
        <v>2340</v>
      </c>
      <c r="B1859" s="259">
        <v>28</v>
      </c>
      <c r="C1859" s="259">
        <v>10</v>
      </c>
      <c r="D1859" s="259">
        <v>12</v>
      </c>
      <c r="E1859" s="259">
        <v>50</v>
      </c>
    </row>
    <row r="1860" spans="1:5">
      <c r="A1860" s="258" t="s">
        <v>2341</v>
      </c>
      <c r="B1860" s="259">
        <v>5</v>
      </c>
      <c r="C1860" s="259">
        <v>1</v>
      </c>
      <c r="D1860" s="259">
        <v>1</v>
      </c>
      <c r="E1860" s="259">
        <v>7</v>
      </c>
    </row>
    <row r="1861" spans="1:5">
      <c r="A1861" s="258" t="s">
        <v>2342</v>
      </c>
      <c r="B1861" s="259">
        <v>3</v>
      </c>
      <c r="C1861" s="259">
        <v>1</v>
      </c>
      <c r="D1861" s="259">
        <v>1</v>
      </c>
      <c r="E1861" s="259">
        <v>5</v>
      </c>
    </row>
    <row r="1862" spans="1:5">
      <c r="A1862" s="258" t="s">
        <v>2343</v>
      </c>
      <c r="B1862" s="259">
        <v>5</v>
      </c>
      <c r="C1862" s="259">
        <v>12</v>
      </c>
      <c r="D1862" s="259">
        <v>9</v>
      </c>
      <c r="E1862" s="259">
        <v>26</v>
      </c>
    </row>
    <row r="1863" spans="1:5">
      <c r="A1863" s="258" t="s">
        <v>2344</v>
      </c>
      <c r="B1863" s="259">
        <v>5</v>
      </c>
      <c r="C1863" s="259">
        <v>2</v>
      </c>
      <c r="D1863" s="259">
        <v>1</v>
      </c>
      <c r="E1863" s="259">
        <v>8</v>
      </c>
    </row>
    <row r="1864" spans="1:5">
      <c r="A1864" s="258" t="s">
        <v>2345</v>
      </c>
      <c r="B1864" s="259">
        <v>13</v>
      </c>
      <c r="C1864" s="259"/>
      <c r="D1864" s="259"/>
      <c r="E1864" s="259">
        <v>13</v>
      </c>
    </row>
    <row r="1865" spans="1:5">
      <c r="A1865" s="258" t="s">
        <v>2346</v>
      </c>
      <c r="B1865" s="259">
        <v>6</v>
      </c>
      <c r="C1865" s="259"/>
      <c r="D1865" s="259">
        <v>1</v>
      </c>
      <c r="E1865" s="259">
        <v>7</v>
      </c>
    </row>
    <row r="1866" spans="1:5">
      <c r="A1866" s="258" t="s">
        <v>2347</v>
      </c>
      <c r="B1866" s="259"/>
      <c r="C1866" s="259">
        <v>2</v>
      </c>
      <c r="D1866" s="259">
        <v>2</v>
      </c>
      <c r="E1866" s="259">
        <v>4</v>
      </c>
    </row>
    <row r="1867" spans="1:5">
      <c r="A1867" s="258" t="s">
        <v>2348</v>
      </c>
      <c r="B1867" s="259">
        <v>2</v>
      </c>
      <c r="C1867" s="259">
        <v>1</v>
      </c>
      <c r="D1867" s="259">
        <v>2</v>
      </c>
      <c r="E1867" s="259">
        <v>5</v>
      </c>
    </row>
    <row r="1868" spans="1:5">
      <c r="A1868" s="258" t="s">
        <v>2349</v>
      </c>
      <c r="B1868" s="259">
        <v>21</v>
      </c>
      <c r="C1868" s="259">
        <v>38</v>
      </c>
      <c r="D1868" s="259">
        <v>6</v>
      </c>
      <c r="E1868" s="259">
        <v>65</v>
      </c>
    </row>
    <row r="1869" spans="1:5">
      <c r="A1869" s="258" t="s">
        <v>2350</v>
      </c>
      <c r="B1869" s="259">
        <v>4</v>
      </c>
      <c r="C1869" s="259"/>
      <c r="D1869" s="259">
        <v>8</v>
      </c>
      <c r="E1869" s="259">
        <v>12</v>
      </c>
    </row>
    <row r="1870" spans="1:5">
      <c r="A1870" s="258" t="s">
        <v>2351</v>
      </c>
      <c r="B1870" s="259">
        <v>3</v>
      </c>
      <c r="C1870" s="259">
        <v>1</v>
      </c>
      <c r="D1870" s="259"/>
      <c r="E1870" s="259">
        <v>4</v>
      </c>
    </row>
    <row r="1871" spans="1:5">
      <c r="A1871" s="258" t="s">
        <v>2352</v>
      </c>
      <c r="B1871" s="259">
        <v>1</v>
      </c>
      <c r="C1871" s="259"/>
      <c r="D1871" s="259">
        <v>4</v>
      </c>
      <c r="E1871" s="259">
        <v>5</v>
      </c>
    </row>
    <row r="1872" spans="1:5">
      <c r="A1872" s="258" t="s">
        <v>2353</v>
      </c>
      <c r="B1872" s="259">
        <v>3</v>
      </c>
      <c r="C1872" s="259"/>
      <c r="D1872" s="259">
        <v>3</v>
      </c>
      <c r="E1872" s="259">
        <v>6</v>
      </c>
    </row>
    <row r="1873" spans="1:5">
      <c r="A1873" s="258" t="s">
        <v>2354</v>
      </c>
      <c r="B1873" s="259">
        <v>17</v>
      </c>
      <c r="C1873" s="259">
        <v>3</v>
      </c>
      <c r="D1873" s="259">
        <v>1</v>
      </c>
      <c r="E1873" s="259">
        <v>21</v>
      </c>
    </row>
    <row r="1874" spans="1:5">
      <c r="A1874" s="258" t="s">
        <v>2355</v>
      </c>
      <c r="B1874" s="259">
        <v>1</v>
      </c>
      <c r="C1874" s="259"/>
      <c r="D1874" s="259">
        <v>5</v>
      </c>
      <c r="E1874" s="259">
        <v>6</v>
      </c>
    </row>
    <row r="1875" spans="1:5">
      <c r="A1875" s="258" t="s">
        <v>2356</v>
      </c>
      <c r="B1875" s="259">
        <v>9</v>
      </c>
      <c r="C1875" s="259">
        <v>3</v>
      </c>
      <c r="D1875" s="259">
        <v>1</v>
      </c>
      <c r="E1875" s="259">
        <v>13</v>
      </c>
    </row>
    <row r="1876" spans="1:5">
      <c r="A1876" s="258" t="s">
        <v>2357</v>
      </c>
      <c r="B1876" s="259">
        <v>1</v>
      </c>
      <c r="C1876" s="259"/>
      <c r="D1876" s="259">
        <v>1</v>
      </c>
      <c r="E1876" s="259">
        <v>2</v>
      </c>
    </row>
    <row r="1877" spans="1:5">
      <c r="A1877" s="258" t="s">
        <v>2358</v>
      </c>
      <c r="B1877" s="259">
        <v>4</v>
      </c>
      <c r="C1877" s="259">
        <v>4</v>
      </c>
      <c r="D1877" s="259">
        <v>4</v>
      </c>
      <c r="E1877" s="259">
        <v>12</v>
      </c>
    </row>
    <row r="1878" spans="1:5">
      <c r="A1878" s="258" t="s">
        <v>2359</v>
      </c>
      <c r="B1878" s="259">
        <v>17</v>
      </c>
      <c r="C1878" s="259"/>
      <c r="D1878" s="259">
        <v>11</v>
      </c>
      <c r="E1878" s="259">
        <v>28</v>
      </c>
    </row>
    <row r="1879" spans="1:5">
      <c r="A1879" s="258" t="s">
        <v>2360</v>
      </c>
      <c r="B1879" s="259">
        <v>10</v>
      </c>
      <c r="C1879" s="259">
        <v>1</v>
      </c>
      <c r="D1879" s="259">
        <v>2</v>
      </c>
      <c r="E1879" s="259">
        <v>13</v>
      </c>
    </row>
    <row r="1880" spans="1:5">
      <c r="A1880" s="258" t="s">
        <v>2361</v>
      </c>
      <c r="B1880" s="259">
        <v>7</v>
      </c>
      <c r="C1880" s="259">
        <v>8</v>
      </c>
      <c r="D1880" s="259">
        <v>2</v>
      </c>
      <c r="E1880" s="259">
        <v>17</v>
      </c>
    </row>
    <row r="1881" spans="1:5">
      <c r="A1881" s="258" t="s">
        <v>2362</v>
      </c>
      <c r="B1881" s="259"/>
      <c r="C1881" s="259"/>
      <c r="D1881" s="259">
        <v>3</v>
      </c>
      <c r="E1881" s="259">
        <v>3</v>
      </c>
    </row>
    <row r="1882" spans="1:5">
      <c r="A1882" s="258" t="s">
        <v>2363</v>
      </c>
      <c r="B1882" s="259"/>
      <c r="C1882" s="259">
        <v>2</v>
      </c>
      <c r="D1882" s="259">
        <v>4</v>
      </c>
      <c r="E1882" s="259">
        <v>6</v>
      </c>
    </row>
    <row r="1883" spans="1:5">
      <c r="A1883" s="258" t="s">
        <v>2364</v>
      </c>
      <c r="B1883" s="259">
        <v>1</v>
      </c>
      <c r="C1883" s="259">
        <v>4</v>
      </c>
      <c r="D1883" s="259">
        <v>2</v>
      </c>
      <c r="E1883" s="259">
        <v>7</v>
      </c>
    </row>
    <row r="1884" spans="1:5">
      <c r="A1884" s="258" t="s">
        <v>2365</v>
      </c>
      <c r="B1884" s="259">
        <v>2</v>
      </c>
      <c r="C1884" s="259">
        <v>1</v>
      </c>
      <c r="D1884" s="259"/>
      <c r="E1884" s="259">
        <v>3</v>
      </c>
    </row>
    <row r="1885" spans="1:5">
      <c r="A1885" s="258" t="s">
        <v>2366</v>
      </c>
      <c r="B1885" s="259"/>
      <c r="C1885" s="259"/>
      <c r="D1885" s="259">
        <v>1</v>
      </c>
      <c r="E1885" s="259">
        <v>1</v>
      </c>
    </row>
    <row r="1886" spans="1:5">
      <c r="A1886" s="258" t="s">
        <v>2367</v>
      </c>
      <c r="B1886" s="259"/>
      <c r="C1886" s="259"/>
      <c r="D1886" s="259">
        <v>5</v>
      </c>
      <c r="E1886" s="259">
        <v>5</v>
      </c>
    </row>
    <row r="1887" spans="1:5">
      <c r="A1887" s="258" t="s">
        <v>2368</v>
      </c>
      <c r="B1887" s="259"/>
      <c r="C1887" s="259">
        <v>1</v>
      </c>
      <c r="D1887" s="259">
        <v>1</v>
      </c>
      <c r="E1887" s="259">
        <v>2</v>
      </c>
    </row>
    <row r="1888" spans="1:5">
      <c r="A1888" s="258" t="s">
        <v>2369</v>
      </c>
      <c r="B1888" s="259">
        <v>1</v>
      </c>
      <c r="C1888" s="259">
        <v>1</v>
      </c>
      <c r="D1888" s="259"/>
      <c r="E1888" s="259">
        <v>2</v>
      </c>
    </row>
    <row r="1889" spans="1:5">
      <c r="A1889" s="258" t="s">
        <v>2370</v>
      </c>
      <c r="B1889" s="259">
        <v>250</v>
      </c>
      <c r="C1889" s="259"/>
      <c r="D1889" s="259"/>
      <c r="E1889" s="259">
        <v>250</v>
      </c>
    </row>
    <row r="1890" spans="1:5">
      <c r="A1890" s="258" t="s">
        <v>2371</v>
      </c>
      <c r="B1890" s="259">
        <v>77</v>
      </c>
      <c r="C1890" s="259">
        <v>4</v>
      </c>
      <c r="D1890" s="259">
        <v>2</v>
      </c>
      <c r="E1890" s="259">
        <v>83</v>
      </c>
    </row>
    <row r="1891" spans="1:5">
      <c r="A1891" s="258" t="s">
        <v>2372</v>
      </c>
      <c r="B1891" s="259"/>
      <c r="C1891" s="259"/>
      <c r="D1891" s="259">
        <v>3</v>
      </c>
      <c r="E1891" s="259">
        <v>3</v>
      </c>
    </row>
    <row r="1892" spans="1:5">
      <c r="A1892" s="258" t="s">
        <v>2373</v>
      </c>
      <c r="B1892" s="259">
        <v>1</v>
      </c>
      <c r="C1892" s="259"/>
      <c r="D1892" s="259">
        <v>3</v>
      </c>
      <c r="E1892" s="259">
        <v>4</v>
      </c>
    </row>
    <row r="1893" spans="1:5">
      <c r="A1893" s="258" t="s">
        <v>2374</v>
      </c>
      <c r="B1893" s="259"/>
      <c r="C1893" s="259"/>
      <c r="D1893" s="259">
        <v>4</v>
      </c>
      <c r="E1893" s="259">
        <v>4</v>
      </c>
    </row>
    <row r="1894" spans="1:5">
      <c r="A1894" s="258" t="s">
        <v>2375</v>
      </c>
      <c r="B1894" s="259">
        <v>6</v>
      </c>
      <c r="C1894" s="259">
        <v>1</v>
      </c>
      <c r="D1894" s="259"/>
      <c r="E1894" s="259">
        <v>7</v>
      </c>
    </row>
    <row r="1895" spans="1:5">
      <c r="A1895" s="258" t="s">
        <v>2376</v>
      </c>
      <c r="B1895" s="259">
        <v>5</v>
      </c>
      <c r="C1895" s="259"/>
      <c r="D1895" s="259"/>
      <c r="E1895" s="259">
        <v>5</v>
      </c>
    </row>
    <row r="1896" spans="1:5">
      <c r="A1896" s="258" t="s">
        <v>2377</v>
      </c>
      <c r="B1896" s="259">
        <v>5</v>
      </c>
      <c r="C1896" s="259">
        <v>6</v>
      </c>
      <c r="D1896" s="259">
        <v>3</v>
      </c>
      <c r="E1896" s="259">
        <v>14</v>
      </c>
    </row>
    <row r="1897" spans="1:5">
      <c r="A1897" s="258" t="s">
        <v>2378</v>
      </c>
      <c r="B1897" s="259">
        <v>10</v>
      </c>
      <c r="C1897" s="259">
        <v>5</v>
      </c>
      <c r="D1897" s="259">
        <v>8</v>
      </c>
      <c r="E1897" s="259">
        <v>23</v>
      </c>
    </row>
    <row r="1898" spans="1:5">
      <c r="A1898" s="258" t="s">
        <v>2379</v>
      </c>
      <c r="B1898" s="259">
        <v>2</v>
      </c>
      <c r="C1898" s="259"/>
      <c r="D1898" s="259"/>
      <c r="E1898" s="259">
        <v>2</v>
      </c>
    </row>
    <row r="1899" spans="1:5">
      <c r="A1899" s="258" t="s">
        <v>2380</v>
      </c>
      <c r="B1899" s="259">
        <v>9</v>
      </c>
      <c r="C1899" s="259"/>
      <c r="D1899" s="259"/>
      <c r="E1899" s="259">
        <v>9</v>
      </c>
    </row>
    <row r="1900" spans="1:5">
      <c r="A1900" s="258" t="s">
        <v>2381</v>
      </c>
      <c r="B1900" s="259">
        <v>4</v>
      </c>
      <c r="C1900" s="259">
        <v>3</v>
      </c>
      <c r="D1900" s="259">
        <v>5</v>
      </c>
      <c r="E1900" s="259">
        <v>12</v>
      </c>
    </row>
    <row r="1901" spans="1:5">
      <c r="A1901" s="258" t="s">
        <v>2382</v>
      </c>
      <c r="B1901" s="259">
        <v>1</v>
      </c>
      <c r="C1901" s="259">
        <v>3</v>
      </c>
      <c r="D1901" s="259">
        <v>1</v>
      </c>
      <c r="E1901" s="259">
        <v>5</v>
      </c>
    </row>
    <row r="1902" spans="1:5">
      <c r="A1902" s="258" t="s">
        <v>2383</v>
      </c>
      <c r="B1902" s="259">
        <v>2</v>
      </c>
      <c r="C1902" s="259">
        <v>2</v>
      </c>
      <c r="D1902" s="259">
        <v>2</v>
      </c>
      <c r="E1902" s="259">
        <v>6</v>
      </c>
    </row>
    <row r="1903" spans="1:5">
      <c r="A1903" s="258" t="s">
        <v>2384</v>
      </c>
      <c r="B1903" s="259">
        <v>5</v>
      </c>
      <c r="C1903" s="259"/>
      <c r="D1903" s="259">
        <v>5</v>
      </c>
      <c r="E1903" s="259">
        <v>10</v>
      </c>
    </row>
    <row r="1904" spans="1:5">
      <c r="A1904" s="258" t="s">
        <v>2385</v>
      </c>
      <c r="B1904" s="259">
        <v>5</v>
      </c>
      <c r="C1904" s="259"/>
      <c r="D1904" s="259"/>
      <c r="E1904" s="259">
        <v>5</v>
      </c>
    </row>
    <row r="1905" spans="1:5">
      <c r="A1905" s="258" t="s">
        <v>2386</v>
      </c>
      <c r="B1905" s="259">
        <v>1</v>
      </c>
      <c r="C1905" s="259">
        <v>2</v>
      </c>
      <c r="D1905" s="259"/>
      <c r="E1905" s="259">
        <v>3</v>
      </c>
    </row>
    <row r="1906" spans="1:5">
      <c r="A1906" s="258" t="s">
        <v>2387</v>
      </c>
      <c r="B1906" s="259">
        <v>1</v>
      </c>
      <c r="C1906" s="259">
        <v>1</v>
      </c>
      <c r="D1906" s="259">
        <v>2</v>
      </c>
      <c r="E1906" s="259">
        <v>4</v>
      </c>
    </row>
    <row r="1907" spans="1:5">
      <c r="A1907" s="258" t="s">
        <v>2388</v>
      </c>
      <c r="B1907" s="259">
        <v>1</v>
      </c>
      <c r="C1907" s="259">
        <v>4</v>
      </c>
      <c r="D1907" s="259"/>
      <c r="E1907" s="259">
        <v>5</v>
      </c>
    </row>
    <row r="1908" spans="1:5">
      <c r="A1908" s="258" t="s">
        <v>2389</v>
      </c>
      <c r="B1908" s="259">
        <v>2</v>
      </c>
      <c r="C1908" s="259"/>
      <c r="D1908" s="259"/>
      <c r="E1908" s="259">
        <v>2</v>
      </c>
    </row>
    <row r="1909" spans="1:5">
      <c r="A1909" s="258" t="s">
        <v>2390</v>
      </c>
      <c r="B1909" s="259">
        <v>1</v>
      </c>
      <c r="C1909" s="259"/>
      <c r="D1909" s="259"/>
      <c r="E1909" s="259">
        <v>1</v>
      </c>
    </row>
    <row r="1910" spans="1:5">
      <c r="A1910" s="258" t="s">
        <v>2391</v>
      </c>
      <c r="B1910" s="259"/>
      <c r="C1910" s="259"/>
      <c r="D1910" s="259">
        <v>1</v>
      </c>
      <c r="E1910" s="259">
        <v>1</v>
      </c>
    </row>
    <row r="1911" spans="1:5">
      <c r="A1911" s="258" t="s">
        <v>2392</v>
      </c>
      <c r="B1911" s="259">
        <v>7</v>
      </c>
      <c r="C1911" s="259">
        <v>1</v>
      </c>
      <c r="D1911" s="259"/>
      <c r="E1911" s="259">
        <v>8</v>
      </c>
    </row>
    <row r="1912" spans="1:5">
      <c r="A1912" s="258" t="s">
        <v>2393</v>
      </c>
      <c r="B1912" s="259">
        <v>2</v>
      </c>
      <c r="C1912" s="259"/>
      <c r="D1912" s="259"/>
      <c r="E1912" s="259">
        <v>2</v>
      </c>
    </row>
    <row r="1913" spans="1:5">
      <c r="A1913" s="258" t="s">
        <v>2394</v>
      </c>
      <c r="B1913" s="259">
        <v>1</v>
      </c>
      <c r="C1913" s="259"/>
      <c r="D1913" s="259"/>
      <c r="E1913" s="259">
        <v>1</v>
      </c>
    </row>
    <row r="1914" spans="1:5">
      <c r="A1914" s="258" t="s">
        <v>2395</v>
      </c>
      <c r="B1914" s="259">
        <v>3</v>
      </c>
      <c r="C1914" s="259">
        <v>2</v>
      </c>
      <c r="D1914" s="259"/>
      <c r="E1914" s="259">
        <v>5</v>
      </c>
    </row>
    <row r="1915" spans="1:5">
      <c r="A1915" s="258" t="s">
        <v>2396</v>
      </c>
      <c r="B1915" s="259">
        <v>3</v>
      </c>
      <c r="C1915" s="259"/>
      <c r="D1915" s="259">
        <v>1</v>
      </c>
      <c r="E1915" s="259">
        <v>4</v>
      </c>
    </row>
    <row r="1916" spans="1:5">
      <c r="A1916" s="258" t="s">
        <v>2397</v>
      </c>
      <c r="B1916" s="259">
        <v>1</v>
      </c>
      <c r="C1916" s="259"/>
      <c r="D1916" s="259">
        <v>1</v>
      </c>
      <c r="E1916" s="259">
        <v>2</v>
      </c>
    </row>
    <row r="1917" spans="1:5">
      <c r="A1917" s="258" t="s">
        <v>2398</v>
      </c>
      <c r="B1917" s="259">
        <v>5</v>
      </c>
      <c r="C1917" s="259">
        <v>2</v>
      </c>
      <c r="D1917" s="259">
        <v>1</v>
      </c>
      <c r="E1917" s="259">
        <v>8</v>
      </c>
    </row>
    <row r="1918" spans="1:5">
      <c r="A1918" s="258" t="s">
        <v>2399</v>
      </c>
      <c r="B1918" s="259">
        <v>7</v>
      </c>
      <c r="C1918" s="259">
        <v>3</v>
      </c>
      <c r="D1918" s="259">
        <v>2</v>
      </c>
      <c r="E1918" s="259">
        <v>12</v>
      </c>
    </row>
    <row r="1919" spans="1:5">
      <c r="A1919" s="258" t="s">
        <v>2400</v>
      </c>
      <c r="B1919" s="259">
        <v>1</v>
      </c>
      <c r="C1919" s="259">
        <v>1</v>
      </c>
      <c r="D1919" s="259">
        <v>4</v>
      </c>
      <c r="E1919" s="259">
        <v>6</v>
      </c>
    </row>
    <row r="1920" spans="1:5">
      <c r="A1920" s="258" t="s">
        <v>2401</v>
      </c>
      <c r="B1920" s="259">
        <v>1</v>
      </c>
      <c r="C1920" s="259"/>
      <c r="D1920" s="259">
        <v>2</v>
      </c>
      <c r="E1920" s="259">
        <v>3</v>
      </c>
    </row>
    <row r="1921" spans="1:5">
      <c r="A1921" s="258" t="s">
        <v>2402</v>
      </c>
      <c r="B1921" s="259">
        <v>5</v>
      </c>
      <c r="C1921" s="259">
        <v>1</v>
      </c>
      <c r="D1921" s="259"/>
      <c r="E1921" s="259">
        <v>6</v>
      </c>
    </row>
    <row r="1922" spans="1:5">
      <c r="A1922" s="258" t="s">
        <v>2403</v>
      </c>
      <c r="B1922" s="259">
        <v>98</v>
      </c>
      <c r="C1922" s="259">
        <v>62</v>
      </c>
      <c r="D1922" s="259">
        <v>34</v>
      </c>
      <c r="E1922" s="259">
        <v>194</v>
      </c>
    </row>
    <row r="1923" spans="1:5">
      <c r="A1923" s="258" t="s">
        <v>2404</v>
      </c>
      <c r="B1923" s="259">
        <v>32</v>
      </c>
      <c r="C1923" s="259">
        <v>2</v>
      </c>
      <c r="D1923" s="259">
        <v>13</v>
      </c>
      <c r="E1923" s="259">
        <v>47</v>
      </c>
    </row>
    <row r="1924" spans="1:5">
      <c r="A1924" s="258" t="s">
        <v>2405</v>
      </c>
      <c r="B1924" s="259">
        <v>4</v>
      </c>
      <c r="C1924" s="259">
        <v>2</v>
      </c>
      <c r="D1924" s="259">
        <v>14</v>
      </c>
      <c r="E1924" s="259">
        <v>20</v>
      </c>
    </row>
    <row r="1925" spans="1:5">
      <c r="A1925" s="258" t="s">
        <v>2406</v>
      </c>
      <c r="B1925" s="259">
        <v>17</v>
      </c>
      <c r="C1925" s="259">
        <v>2</v>
      </c>
      <c r="D1925" s="259">
        <v>4</v>
      </c>
      <c r="E1925" s="259">
        <v>23</v>
      </c>
    </row>
    <row r="1926" spans="1:5">
      <c r="A1926" s="258" t="s">
        <v>2407</v>
      </c>
      <c r="B1926" s="259">
        <v>14</v>
      </c>
      <c r="C1926" s="259">
        <v>4</v>
      </c>
      <c r="D1926" s="259">
        <v>8</v>
      </c>
      <c r="E1926" s="259">
        <v>26</v>
      </c>
    </row>
    <row r="1927" spans="1:5">
      <c r="A1927" s="258" t="s">
        <v>2408</v>
      </c>
      <c r="B1927" s="259">
        <v>7</v>
      </c>
      <c r="C1927" s="259">
        <v>1</v>
      </c>
      <c r="D1927" s="259">
        <v>3</v>
      </c>
      <c r="E1927" s="259">
        <v>11</v>
      </c>
    </row>
    <row r="1928" spans="1:5">
      <c r="A1928" s="258" t="s">
        <v>2409</v>
      </c>
      <c r="B1928" s="259">
        <v>1</v>
      </c>
      <c r="C1928" s="259"/>
      <c r="D1928" s="259"/>
      <c r="E1928" s="259">
        <v>1</v>
      </c>
    </row>
    <row r="1929" spans="1:5">
      <c r="A1929" s="258" t="s">
        <v>2410</v>
      </c>
      <c r="B1929" s="259">
        <v>5</v>
      </c>
      <c r="C1929" s="259">
        <v>1</v>
      </c>
      <c r="D1929" s="259">
        <v>4</v>
      </c>
      <c r="E1929" s="259">
        <v>10</v>
      </c>
    </row>
    <row r="1930" spans="1:5">
      <c r="A1930" s="258" t="s">
        <v>2411</v>
      </c>
      <c r="B1930" s="259">
        <v>4</v>
      </c>
      <c r="C1930" s="259"/>
      <c r="D1930" s="259">
        <v>1</v>
      </c>
      <c r="E1930" s="259">
        <v>5</v>
      </c>
    </row>
    <row r="1931" spans="1:5">
      <c r="A1931" s="258" t="s">
        <v>2412</v>
      </c>
      <c r="B1931" s="259">
        <v>22</v>
      </c>
      <c r="C1931" s="259">
        <v>1</v>
      </c>
      <c r="D1931" s="259">
        <v>3</v>
      </c>
      <c r="E1931" s="259">
        <v>26</v>
      </c>
    </row>
    <row r="1932" spans="1:5">
      <c r="A1932" s="258" t="s">
        <v>2413</v>
      </c>
      <c r="B1932" s="259">
        <v>6</v>
      </c>
      <c r="C1932" s="259">
        <v>2</v>
      </c>
      <c r="D1932" s="259">
        <v>3</v>
      </c>
      <c r="E1932" s="259">
        <v>11</v>
      </c>
    </row>
    <row r="1933" spans="1:5">
      <c r="A1933" s="258" t="s">
        <v>2414</v>
      </c>
      <c r="B1933" s="259">
        <v>11</v>
      </c>
      <c r="C1933" s="259">
        <v>4</v>
      </c>
      <c r="D1933" s="259">
        <v>1</v>
      </c>
      <c r="E1933" s="259">
        <v>16</v>
      </c>
    </row>
    <row r="1934" spans="1:5">
      <c r="A1934" s="258" t="s">
        <v>2415</v>
      </c>
      <c r="B1934" s="259">
        <v>11</v>
      </c>
      <c r="C1934" s="259">
        <v>8</v>
      </c>
      <c r="D1934" s="259">
        <v>7</v>
      </c>
      <c r="E1934" s="259">
        <v>26</v>
      </c>
    </row>
    <row r="1935" spans="1:5">
      <c r="A1935" s="258" t="s">
        <v>2416</v>
      </c>
      <c r="B1935" s="259">
        <v>1</v>
      </c>
      <c r="C1935" s="259"/>
      <c r="D1935" s="259"/>
      <c r="E1935" s="259">
        <v>1</v>
      </c>
    </row>
    <row r="1936" spans="1:5">
      <c r="A1936" s="258" t="s">
        <v>2417</v>
      </c>
      <c r="B1936" s="259">
        <v>6</v>
      </c>
      <c r="C1936" s="259">
        <v>35</v>
      </c>
      <c r="D1936" s="259">
        <v>11</v>
      </c>
      <c r="E1936" s="259">
        <v>52</v>
      </c>
    </row>
    <row r="1937" spans="1:5">
      <c r="A1937" s="258" t="s">
        <v>2418</v>
      </c>
      <c r="B1937" s="259"/>
      <c r="C1937" s="259">
        <v>2</v>
      </c>
      <c r="D1937" s="259"/>
      <c r="E1937" s="259">
        <v>2</v>
      </c>
    </row>
    <row r="1938" spans="1:5">
      <c r="A1938" s="258" t="s">
        <v>2419</v>
      </c>
      <c r="B1938" s="259"/>
      <c r="C1938" s="259">
        <v>1</v>
      </c>
      <c r="D1938" s="259">
        <v>1</v>
      </c>
      <c r="E1938" s="259">
        <v>2</v>
      </c>
    </row>
    <row r="1939" spans="1:5">
      <c r="A1939" s="258" t="s">
        <v>2420</v>
      </c>
      <c r="B1939" s="259"/>
      <c r="C1939" s="259">
        <v>3</v>
      </c>
      <c r="D1939" s="259"/>
      <c r="E1939" s="259">
        <v>3</v>
      </c>
    </row>
    <row r="1940" spans="1:5">
      <c r="A1940" s="258" t="s">
        <v>2421</v>
      </c>
      <c r="B1940" s="259">
        <v>29</v>
      </c>
      <c r="C1940" s="259">
        <v>3</v>
      </c>
      <c r="D1940" s="259">
        <v>2</v>
      </c>
      <c r="E1940" s="259">
        <v>34</v>
      </c>
    </row>
    <row r="1941" spans="1:5">
      <c r="A1941" s="258" t="s">
        <v>2422</v>
      </c>
      <c r="B1941" s="259">
        <v>2</v>
      </c>
      <c r="C1941" s="259">
        <v>2</v>
      </c>
      <c r="D1941" s="259">
        <v>2</v>
      </c>
      <c r="E1941" s="259">
        <v>6</v>
      </c>
    </row>
    <row r="1942" spans="1:5">
      <c r="A1942" s="258" t="s">
        <v>2423</v>
      </c>
      <c r="B1942" s="259"/>
      <c r="C1942" s="259"/>
      <c r="D1942" s="259">
        <v>3</v>
      </c>
      <c r="E1942" s="259">
        <v>3</v>
      </c>
    </row>
    <row r="1943" spans="1:5">
      <c r="A1943" s="258" t="s">
        <v>2424</v>
      </c>
      <c r="B1943" s="259">
        <v>3</v>
      </c>
      <c r="C1943" s="259"/>
      <c r="D1943" s="259">
        <v>1</v>
      </c>
      <c r="E1943" s="259">
        <v>4</v>
      </c>
    </row>
    <row r="1944" spans="1:5">
      <c r="A1944" s="258" t="s">
        <v>2425</v>
      </c>
      <c r="B1944" s="259">
        <v>1</v>
      </c>
      <c r="C1944" s="259"/>
      <c r="D1944" s="259">
        <v>5</v>
      </c>
      <c r="E1944" s="259">
        <v>6</v>
      </c>
    </row>
    <row r="1945" spans="1:5">
      <c r="A1945" s="258" t="s">
        <v>2426</v>
      </c>
      <c r="B1945" s="259">
        <v>1</v>
      </c>
      <c r="C1945" s="259">
        <v>1</v>
      </c>
      <c r="D1945" s="259">
        <v>2</v>
      </c>
      <c r="E1945" s="259">
        <v>4</v>
      </c>
    </row>
    <row r="1946" spans="1:5">
      <c r="A1946" s="258" t="s">
        <v>2427</v>
      </c>
      <c r="B1946" s="259">
        <v>38</v>
      </c>
      <c r="C1946" s="259">
        <v>9</v>
      </c>
      <c r="D1946" s="259">
        <v>9</v>
      </c>
      <c r="E1946" s="259">
        <v>56</v>
      </c>
    </row>
    <row r="1947" spans="1:5">
      <c r="A1947" s="258" t="s">
        <v>2428</v>
      </c>
      <c r="B1947" s="259">
        <v>2</v>
      </c>
      <c r="C1947" s="259">
        <v>1</v>
      </c>
      <c r="D1947" s="259"/>
      <c r="E1947" s="259">
        <v>3</v>
      </c>
    </row>
    <row r="1948" spans="1:5">
      <c r="A1948" s="258" t="s">
        <v>2429</v>
      </c>
      <c r="B1948" s="259">
        <v>2</v>
      </c>
      <c r="C1948" s="259"/>
      <c r="D1948" s="259">
        <v>5</v>
      </c>
      <c r="E1948" s="259">
        <v>7</v>
      </c>
    </row>
    <row r="1949" spans="1:5">
      <c r="A1949" s="258" t="s">
        <v>2430</v>
      </c>
      <c r="B1949" s="259">
        <v>5</v>
      </c>
      <c r="C1949" s="259">
        <v>2</v>
      </c>
      <c r="D1949" s="259">
        <v>1</v>
      </c>
      <c r="E1949" s="259">
        <v>8</v>
      </c>
    </row>
    <row r="1950" spans="1:5">
      <c r="A1950" s="258" t="s">
        <v>2431</v>
      </c>
      <c r="B1950" s="259">
        <v>10</v>
      </c>
      <c r="C1950" s="259">
        <v>5</v>
      </c>
      <c r="D1950" s="259">
        <v>2</v>
      </c>
      <c r="E1950" s="259">
        <v>17</v>
      </c>
    </row>
    <row r="1951" spans="1:5">
      <c r="A1951" s="258" t="s">
        <v>2432</v>
      </c>
      <c r="B1951" s="259">
        <v>1</v>
      </c>
      <c r="C1951" s="259"/>
      <c r="D1951" s="259"/>
      <c r="E1951" s="259">
        <v>1</v>
      </c>
    </row>
    <row r="1952" spans="1:5">
      <c r="A1952" s="258" t="s">
        <v>2433</v>
      </c>
      <c r="B1952" s="259"/>
      <c r="C1952" s="259"/>
      <c r="D1952" s="259">
        <v>1</v>
      </c>
      <c r="E1952" s="259">
        <v>1</v>
      </c>
    </row>
    <row r="1953" spans="1:5">
      <c r="A1953" s="258" t="s">
        <v>2434</v>
      </c>
      <c r="B1953" s="259">
        <v>2</v>
      </c>
      <c r="C1953" s="259"/>
      <c r="D1953" s="259"/>
      <c r="E1953" s="259">
        <v>2</v>
      </c>
    </row>
    <row r="1954" spans="1:5">
      <c r="A1954" s="258" t="s">
        <v>2435</v>
      </c>
      <c r="B1954" s="259">
        <v>9</v>
      </c>
      <c r="C1954" s="259">
        <v>17</v>
      </c>
      <c r="D1954" s="259">
        <v>7</v>
      </c>
      <c r="E1954" s="259">
        <v>33</v>
      </c>
    </row>
    <row r="1955" spans="1:5">
      <c r="A1955" s="258" t="s">
        <v>2436</v>
      </c>
      <c r="B1955" s="259">
        <v>22</v>
      </c>
      <c r="C1955" s="259">
        <v>22</v>
      </c>
      <c r="D1955" s="259">
        <v>7</v>
      </c>
      <c r="E1955" s="259">
        <v>51</v>
      </c>
    </row>
    <row r="1956" spans="1:5">
      <c r="A1956" s="258" t="s">
        <v>2437</v>
      </c>
      <c r="B1956" s="259">
        <v>22</v>
      </c>
      <c r="C1956" s="259">
        <v>18</v>
      </c>
      <c r="D1956" s="259">
        <v>4</v>
      </c>
      <c r="E1956" s="259">
        <v>44</v>
      </c>
    </row>
    <row r="1957" spans="1:5">
      <c r="A1957" s="258" t="s">
        <v>2438</v>
      </c>
      <c r="B1957" s="259">
        <v>2</v>
      </c>
      <c r="C1957" s="259"/>
      <c r="D1957" s="259">
        <v>1</v>
      </c>
      <c r="E1957" s="259">
        <v>3</v>
      </c>
    </row>
    <row r="1958" spans="1:5">
      <c r="A1958" s="258" t="s">
        <v>2439</v>
      </c>
      <c r="B1958" s="259">
        <v>1</v>
      </c>
      <c r="C1958" s="259">
        <v>1</v>
      </c>
      <c r="D1958" s="259">
        <v>1</v>
      </c>
      <c r="E1958" s="259">
        <v>3</v>
      </c>
    </row>
    <row r="1959" spans="1:5">
      <c r="A1959" s="258" t="s">
        <v>2440</v>
      </c>
      <c r="B1959" s="259">
        <v>4</v>
      </c>
      <c r="C1959" s="259"/>
      <c r="D1959" s="259">
        <v>1</v>
      </c>
      <c r="E1959" s="259">
        <v>5</v>
      </c>
    </row>
    <row r="1960" spans="1:5">
      <c r="A1960" s="258" t="s">
        <v>2441</v>
      </c>
      <c r="B1960" s="259">
        <v>1</v>
      </c>
      <c r="C1960" s="259"/>
      <c r="D1960" s="259"/>
      <c r="E1960" s="259">
        <v>1</v>
      </c>
    </row>
    <row r="1961" spans="1:5">
      <c r="A1961" s="258" t="s">
        <v>2442</v>
      </c>
      <c r="B1961" s="259"/>
      <c r="C1961" s="259"/>
      <c r="D1961" s="259">
        <v>1</v>
      </c>
      <c r="E1961" s="259">
        <v>1</v>
      </c>
    </row>
    <row r="1962" spans="1:5">
      <c r="A1962" s="258" t="s">
        <v>2443</v>
      </c>
      <c r="B1962" s="259">
        <v>4</v>
      </c>
      <c r="C1962" s="259">
        <v>4</v>
      </c>
      <c r="D1962" s="259"/>
      <c r="E1962" s="259">
        <v>8</v>
      </c>
    </row>
    <row r="1963" spans="1:5">
      <c r="A1963" s="258" t="s">
        <v>2444</v>
      </c>
      <c r="B1963" s="259">
        <v>3</v>
      </c>
      <c r="C1963" s="259">
        <v>3</v>
      </c>
      <c r="D1963" s="259">
        <v>5</v>
      </c>
      <c r="E1963" s="259">
        <v>11</v>
      </c>
    </row>
    <row r="1964" spans="1:5">
      <c r="A1964" s="258" t="s">
        <v>2445</v>
      </c>
      <c r="B1964" s="259">
        <v>57</v>
      </c>
      <c r="C1964" s="259">
        <v>12</v>
      </c>
      <c r="D1964" s="259">
        <v>1</v>
      </c>
      <c r="E1964" s="259">
        <v>70</v>
      </c>
    </row>
    <row r="1965" spans="1:5">
      <c r="A1965" s="258" t="s">
        <v>2446</v>
      </c>
      <c r="B1965" s="259">
        <v>3</v>
      </c>
      <c r="C1965" s="259">
        <v>3</v>
      </c>
      <c r="D1965" s="259">
        <v>1</v>
      </c>
      <c r="E1965" s="259">
        <v>7</v>
      </c>
    </row>
    <row r="1966" spans="1:5">
      <c r="A1966" s="258" t="s">
        <v>2447</v>
      </c>
      <c r="B1966" s="259">
        <v>25</v>
      </c>
      <c r="C1966" s="259">
        <v>18</v>
      </c>
      <c r="D1966" s="259">
        <v>8</v>
      </c>
      <c r="E1966" s="259">
        <v>51</v>
      </c>
    </row>
    <row r="1967" spans="1:5">
      <c r="A1967" s="258" t="s">
        <v>2448</v>
      </c>
      <c r="B1967" s="259">
        <v>7</v>
      </c>
      <c r="C1967" s="259">
        <v>3</v>
      </c>
      <c r="D1967" s="259">
        <v>4</v>
      </c>
      <c r="E1967" s="259">
        <v>14</v>
      </c>
    </row>
    <row r="1968" spans="1:5">
      <c r="A1968" s="258" t="s">
        <v>2449</v>
      </c>
      <c r="B1968" s="259">
        <v>3</v>
      </c>
      <c r="C1968" s="259">
        <v>2</v>
      </c>
      <c r="D1968" s="259">
        <v>2</v>
      </c>
      <c r="E1968" s="259">
        <v>7</v>
      </c>
    </row>
    <row r="1969" spans="1:5">
      <c r="A1969" s="258" t="s">
        <v>2450</v>
      </c>
      <c r="B1969" s="259">
        <v>4</v>
      </c>
      <c r="C1969" s="259">
        <v>1</v>
      </c>
      <c r="D1969" s="259">
        <v>8</v>
      </c>
      <c r="E1969" s="259">
        <v>13</v>
      </c>
    </row>
    <row r="1970" spans="1:5">
      <c r="A1970" s="258" t="s">
        <v>2451</v>
      </c>
      <c r="B1970" s="259">
        <v>2</v>
      </c>
      <c r="C1970" s="259"/>
      <c r="D1970" s="259">
        <v>2</v>
      </c>
      <c r="E1970" s="259">
        <v>4</v>
      </c>
    </row>
    <row r="1971" spans="1:5">
      <c r="A1971" s="258" t="s">
        <v>2452</v>
      </c>
      <c r="B1971" s="259">
        <v>9</v>
      </c>
      <c r="C1971" s="259">
        <v>1</v>
      </c>
      <c r="D1971" s="259">
        <v>21</v>
      </c>
      <c r="E1971" s="259">
        <v>31</v>
      </c>
    </row>
    <row r="1972" spans="1:5">
      <c r="A1972" s="258" t="s">
        <v>2453</v>
      </c>
      <c r="B1972" s="259">
        <v>6</v>
      </c>
      <c r="C1972" s="259">
        <v>3</v>
      </c>
      <c r="D1972" s="259">
        <v>10</v>
      </c>
      <c r="E1972" s="259">
        <v>19</v>
      </c>
    </row>
    <row r="1973" spans="1:5">
      <c r="A1973" s="258" t="s">
        <v>2454</v>
      </c>
      <c r="B1973" s="259">
        <v>9</v>
      </c>
      <c r="C1973" s="259">
        <v>10</v>
      </c>
      <c r="D1973" s="259">
        <v>2</v>
      </c>
      <c r="E1973" s="259">
        <v>21</v>
      </c>
    </row>
    <row r="1974" spans="1:5">
      <c r="A1974" s="258" t="s">
        <v>2455</v>
      </c>
      <c r="B1974" s="259">
        <v>9</v>
      </c>
      <c r="C1974" s="259">
        <v>1</v>
      </c>
      <c r="D1974" s="259">
        <v>1</v>
      </c>
      <c r="E1974" s="259">
        <v>11</v>
      </c>
    </row>
    <row r="1975" spans="1:5">
      <c r="A1975" s="258" t="s">
        <v>2456</v>
      </c>
      <c r="B1975" s="259">
        <v>2</v>
      </c>
      <c r="C1975" s="259"/>
      <c r="D1975" s="259"/>
      <c r="E1975" s="259">
        <v>2</v>
      </c>
    </row>
    <row r="1976" spans="1:5">
      <c r="A1976" s="258" t="s">
        <v>2457</v>
      </c>
      <c r="B1976" s="259">
        <v>3</v>
      </c>
      <c r="C1976" s="259"/>
      <c r="D1976" s="259">
        <v>1</v>
      </c>
      <c r="E1976" s="259">
        <v>4</v>
      </c>
    </row>
    <row r="1977" spans="1:5">
      <c r="A1977" s="258" t="s">
        <v>2458</v>
      </c>
      <c r="B1977" s="259"/>
      <c r="C1977" s="259"/>
      <c r="D1977" s="259">
        <v>1</v>
      </c>
      <c r="E1977" s="259">
        <v>1</v>
      </c>
    </row>
    <row r="1978" spans="1:5">
      <c r="A1978" s="258" t="s">
        <v>2459</v>
      </c>
      <c r="B1978" s="259">
        <v>5</v>
      </c>
      <c r="C1978" s="259">
        <v>1</v>
      </c>
      <c r="D1978" s="259">
        <v>1</v>
      </c>
      <c r="E1978" s="259">
        <v>7</v>
      </c>
    </row>
    <row r="1979" spans="1:5">
      <c r="A1979" s="258" t="s">
        <v>2460</v>
      </c>
      <c r="B1979" s="259">
        <v>5</v>
      </c>
      <c r="C1979" s="259"/>
      <c r="D1979" s="259">
        <v>3</v>
      </c>
      <c r="E1979" s="259">
        <v>8</v>
      </c>
    </row>
    <row r="1980" spans="1:5">
      <c r="A1980" s="258" t="s">
        <v>2461</v>
      </c>
      <c r="B1980" s="259">
        <v>2</v>
      </c>
      <c r="C1980" s="259"/>
      <c r="D1980" s="259">
        <v>8</v>
      </c>
      <c r="E1980" s="259">
        <v>10</v>
      </c>
    </row>
    <row r="1981" spans="1:5">
      <c r="A1981" s="258" t="s">
        <v>2462</v>
      </c>
      <c r="B1981" s="259">
        <v>12</v>
      </c>
      <c r="C1981" s="259">
        <v>7</v>
      </c>
      <c r="D1981" s="259">
        <v>11</v>
      </c>
      <c r="E1981" s="259">
        <v>30</v>
      </c>
    </row>
    <row r="1982" spans="1:5">
      <c r="A1982" s="258" t="s">
        <v>2463</v>
      </c>
      <c r="B1982" s="259">
        <v>3</v>
      </c>
      <c r="C1982" s="259">
        <v>5</v>
      </c>
      <c r="D1982" s="259">
        <v>3</v>
      </c>
      <c r="E1982" s="259">
        <v>11</v>
      </c>
    </row>
    <row r="1983" spans="1:5">
      <c r="A1983" s="258" t="s">
        <v>2464</v>
      </c>
      <c r="B1983" s="259">
        <v>7</v>
      </c>
      <c r="C1983" s="259">
        <v>2</v>
      </c>
      <c r="D1983" s="259">
        <v>3</v>
      </c>
      <c r="E1983" s="259">
        <v>12</v>
      </c>
    </row>
    <row r="1984" spans="1:5">
      <c r="A1984" s="258" t="s">
        <v>2465</v>
      </c>
      <c r="B1984" s="259">
        <v>5</v>
      </c>
      <c r="C1984" s="259">
        <v>1</v>
      </c>
      <c r="D1984" s="259">
        <v>3</v>
      </c>
      <c r="E1984" s="259">
        <v>9</v>
      </c>
    </row>
    <row r="1985" spans="1:5">
      <c r="A1985" s="258" t="s">
        <v>2466</v>
      </c>
      <c r="B1985" s="259">
        <v>48</v>
      </c>
      <c r="C1985" s="259">
        <v>5</v>
      </c>
      <c r="D1985" s="259">
        <v>12</v>
      </c>
      <c r="E1985" s="259">
        <v>65</v>
      </c>
    </row>
    <row r="1986" spans="1:5">
      <c r="A1986" s="258" t="s">
        <v>2467</v>
      </c>
      <c r="B1986" s="259">
        <v>3</v>
      </c>
      <c r="C1986" s="259"/>
      <c r="D1986" s="259"/>
      <c r="E1986" s="259">
        <v>3</v>
      </c>
    </row>
    <row r="1987" spans="1:5">
      <c r="A1987" s="258" t="s">
        <v>2468</v>
      </c>
      <c r="B1987" s="259">
        <v>1</v>
      </c>
      <c r="C1987" s="259"/>
      <c r="D1987" s="259"/>
      <c r="E1987" s="259">
        <v>1</v>
      </c>
    </row>
    <row r="1988" spans="1:5">
      <c r="A1988" s="258" t="s">
        <v>2469</v>
      </c>
      <c r="B1988" s="259">
        <v>2</v>
      </c>
      <c r="C1988" s="259">
        <v>1</v>
      </c>
      <c r="D1988" s="259">
        <v>1</v>
      </c>
      <c r="E1988" s="259">
        <v>4</v>
      </c>
    </row>
    <row r="1989" spans="1:5">
      <c r="A1989" s="258" t="s">
        <v>2470</v>
      </c>
      <c r="B1989" s="259">
        <v>20</v>
      </c>
      <c r="C1989" s="259">
        <v>1</v>
      </c>
      <c r="D1989" s="259">
        <v>1</v>
      </c>
      <c r="E1989" s="259">
        <v>22</v>
      </c>
    </row>
    <row r="1990" spans="1:5">
      <c r="A1990" s="258" t="s">
        <v>2471</v>
      </c>
      <c r="B1990" s="259">
        <v>28</v>
      </c>
      <c r="C1990" s="259">
        <v>26</v>
      </c>
      <c r="D1990" s="259">
        <v>12</v>
      </c>
      <c r="E1990" s="259">
        <v>66</v>
      </c>
    </row>
    <row r="1991" spans="1:5">
      <c r="A1991" s="258" t="s">
        <v>2472</v>
      </c>
      <c r="B1991" s="259">
        <v>2</v>
      </c>
      <c r="C1991" s="259">
        <v>1</v>
      </c>
      <c r="D1991" s="259">
        <v>1</v>
      </c>
      <c r="E1991" s="259">
        <v>4</v>
      </c>
    </row>
    <row r="1992" spans="1:5">
      <c r="A1992" s="258" t="s">
        <v>2473</v>
      </c>
      <c r="B1992" s="259">
        <v>6</v>
      </c>
      <c r="C1992" s="259">
        <v>1</v>
      </c>
      <c r="D1992" s="259">
        <v>2</v>
      </c>
      <c r="E1992" s="259">
        <v>9</v>
      </c>
    </row>
    <row r="1993" spans="1:5">
      <c r="A1993" s="258" t="s">
        <v>2474</v>
      </c>
      <c r="B1993" s="259">
        <v>13</v>
      </c>
      <c r="C1993" s="259">
        <v>9</v>
      </c>
      <c r="D1993" s="259">
        <v>17</v>
      </c>
      <c r="E1993" s="259">
        <v>39</v>
      </c>
    </row>
    <row r="1994" spans="1:5">
      <c r="A1994" s="258" t="s">
        <v>2475</v>
      </c>
      <c r="B1994" s="259">
        <v>10</v>
      </c>
      <c r="C1994" s="259"/>
      <c r="D1994" s="259">
        <v>2</v>
      </c>
      <c r="E1994" s="259">
        <v>12</v>
      </c>
    </row>
    <row r="1995" spans="1:5">
      <c r="A1995" s="258" t="s">
        <v>2476</v>
      </c>
      <c r="B1995" s="259">
        <v>19</v>
      </c>
      <c r="C1995" s="259">
        <v>4</v>
      </c>
      <c r="D1995" s="259">
        <v>10</v>
      </c>
      <c r="E1995" s="259">
        <v>33</v>
      </c>
    </row>
    <row r="1996" spans="1:5">
      <c r="A1996" s="258" t="s">
        <v>2477</v>
      </c>
      <c r="B1996" s="259">
        <v>25</v>
      </c>
      <c r="C1996" s="259">
        <v>4</v>
      </c>
      <c r="D1996" s="259">
        <v>16</v>
      </c>
      <c r="E1996" s="259">
        <v>45</v>
      </c>
    </row>
    <row r="1997" spans="1:5">
      <c r="A1997" s="258" t="s">
        <v>2478</v>
      </c>
      <c r="B1997" s="259">
        <v>10</v>
      </c>
      <c r="C1997" s="259"/>
      <c r="D1997" s="259">
        <v>1</v>
      </c>
      <c r="E1997" s="259">
        <v>11</v>
      </c>
    </row>
    <row r="1998" spans="1:5">
      <c r="A1998" s="258" t="s">
        <v>2479</v>
      </c>
      <c r="B1998" s="259">
        <v>11</v>
      </c>
      <c r="C1998" s="259">
        <v>3</v>
      </c>
      <c r="D1998" s="259">
        <v>6</v>
      </c>
      <c r="E1998" s="259">
        <v>20</v>
      </c>
    </row>
    <row r="1999" spans="1:5">
      <c r="A1999" s="258" t="s">
        <v>2480</v>
      </c>
      <c r="B1999" s="259">
        <v>12</v>
      </c>
      <c r="C1999" s="259">
        <v>8</v>
      </c>
      <c r="D1999" s="259">
        <v>253</v>
      </c>
      <c r="E1999" s="259">
        <v>273</v>
      </c>
    </row>
    <row r="2000" spans="1:5">
      <c r="A2000" s="258" t="s">
        <v>2481</v>
      </c>
      <c r="B2000" s="259">
        <v>20</v>
      </c>
      <c r="C2000" s="259">
        <v>15</v>
      </c>
      <c r="D2000" s="259">
        <v>22</v>
      </c>
      <c r="E2000" s="259">
        <v>57</v>
      </c>
    </row>
    <row r="2001" spans="1:5">
      <c r="A2001" s="258" t="s">
        <v>2482</v>
      </c>
      <c r="B2001" s="259">
        <v>9</v>
      </c>
      <c r="C2001" s="259">
        <v>2</v>
      </c>
      <c r="D2001" s="259">
        <v>9</v>
      </c>
      <c r="E2001" s="259">
        <v>20</v>
      </c>
    </row>
    <row r="2002" spans="1:5">
      <c r="A2002" s="258" t="s">
        <v>2483</v>
      </c>
      <c r="B2002" s="259">
        <v>13</v>
      </c>
      <c r="C2002" s="259">
        <v>9</v>
      </c>
      <c r="D2002" s="259">
        <v>137</v>
      </c>
      <c r="E2002" s="259">
        <v>159</v>
      </c>
    </row>
    <row r="2003" spans="1:5">
      <c r="A2003" s="258" t="s">
        <v>2484</v>
      </c>
      <c r="B2003" s="259">
        <v>42</v>
      </c>
      <c r="C2003" s="259">
        <v>5</v>
      </c>
      <c r="D2003" s="259">
        <v>6</v>
      </c>
      <c r="E2003" s="259">
        <v>53</v>
      </c>
    </row>
    <row r="2004" spans="1:5">
      <c r="A2004" s="258" t="s">
        <v>2485</v>
      </c>
      <c r="B2004" s="259">
        <v>3</v>
      </c>
      <c r="C2004" s="259"/>
      <c r="D2004" s="259">
        <v>1</v>
      </c>
      <c r="E2004" s="259">
        <v>4</v>
      </c>
    </row>
    <row r="2005" spans="1:5">
      <c r="A2005" s="258" t="s">
        <v>2486</v>
      </c>
      <c r="B2005" s="259">
        <v>5</v>
      </c>
      <c r="C2005" s="259">
        <v>1</v>
      </c>
      <c r="D2005" s="259">
        <v>6</v>
      </c>
      <c r="E2005" s="259">
        <v>12</v>
      </c>
    </row>
    <row r="2006" spans="1:5">
      <c r="A2006" s="258" t="s">
        <v>2487</v>
      </c>
      <c r="B2006" s="259">
        <v>13</v>
      </c>
      <c r="C2006" s="259">
        <v>6</v>
      </c>
      <c r="D2006" s="259">
        <v>7</v>
      </c>
      <c r="E2006" s="259">
        <v>26</v>
      </c>
    </row>
    <row r="2007" spans="1:5">
      <c r="A2007" s="258" t="s">
        <v>2488</v>
      </c>
      <c r="B2007" s="259">
        <v>20</v>
      </c>
      <c r="C2007" s="259">
        <v>10</v>
      </c>
      <c r="D2007" s="259">
        <v>13</v>
      </c>
      <c r="E2007" s="259">
        <v>43</v>
      </c>
    </row>
    <row r="2008" spans="1:5">
      <c r="A2008" s="258" t="s">
        <v>2489</v>
      </c>
      <c r="B2008" s="259">
        <v>4</v>
      </c>
      <c r="C2008" s="259">
        <v>1</v>
      </c>
      <c r="D2008" s="259">
        <v>1</v>
      </c>
      <c r="E2008" s="259">
        <v>6</v>
      </c>
    </row>
    <row r="2009" spans="1:5">
      <c r="A2009" s="258" t="s">
        <v>2490</v>
      </c>
      <c r="B2009" s="259">
        <v>8</v>
      </c>
      <c r="C2009" s="259">
        <v>4</v>
      </c>
      <c r="D2009" s="259">
        <v>6</v>
      </c>
      <c r="E2009" s="259">
        <v>18</v>
      </c>
    </row>
    <row r="2010" spans="1:5">
      <c r="A2010" s="258" t="s">
        <v>2491</v>
      </c>
      <c r="B2010" s="259">
        <v>5</v>
      </c>
      <c r="C2010" s="259">
        <v>3</v>
      </c>
      <c r="D2010" s="259">
        <v>9</v>
      </c>
      <c r="E2010" s="259">
        <v>17</v>
      </c>
    </row>
    <row r="2011" spans="1:5">
      <c r="A2011" s="258" t="s">
        <v>2492</v>
      </c>
      <c r="B2011" s="259">
        <v>12</v>
      </c>
      <c r="C2011" s="259">
        <v>3</v>
      </c>
      <c r="D2011" s="259">
        <v>5</v>
      </c>
      <c r="E2011" s="259">
        <v>20</v>
      </c>
    </row>
    <row r="2012" spans="1:5">
      <c r="A2012" s="258" t="s">
        <v>2493</v>
      </c>
      <c r="B2012" s="259">
        <v>8</v>
      </c>
      <c r="C2012" s="259">
        <v>1</v>
      </c>
      <c r="D2012" s="259">
        <v>2</v>
      </c>
      <c r="E2012" s="259">
        <v>11</v>
      </c>
    </row>
    <row r="2013" spans="1:5">
      <c r="A2013" s="258" t="s">
        <v>2494</v>
      </c>
      <c r="B2013" s="259">
        <v>44</v>
      </c>
      <c r="C2013" s="259">
        <v>4</v>
      </c>
      <c r="D2013" s="259">
        <v>2</v>
      </c>
      <c r="E2013" s="259">
        <v>50</v>
      </c>
    </row>
    <row r="2014" spans="1:5">
      <c r="A2014" s="258" t="s">
        <v>2495</v>
      </c>
      <c r="B2014" s="259">
        <v>25</v>
      </c>
      <c r="C2014" s="259">
        <v>4</v>
      </c>
      <c r="D2014" s="259">
        <v>1</v>
      </c>
      <c r="E2014" s="259">
        <v>30</v>
      </c>
    </row>
    <row r="2015" spans="1:5">
      <c r="A2015" s="258" t="s">
        <v>2496</v>
      </c>
      <c r="B2015" s="259">
        <v>19</v>
      </c>
      <c r="C2015" s="259">
        <v>1</v>
      </c>
      <c r="D2015" s="259">
        <v>2</v>
      </c>
      <c r="E2015" s="259">
        <v>22</v>
      </c>
    </row>
    <row r="2016" spans="1:5">
      <c r="A2016" s="258" t="s">
        <v>2497</v>
      </c>
      <c r="B2016" s="259">
        <v>25</v>
      </c>
      <c r="C2016" s="259">
        <v>4</v>
      </c>
      <c r="D2016" s="259">
        <v>3</v>
      </c>
      <c r="E2016" s="259">
        <v>32</v>
      </c>
    </row>
    <row r="2017" spans="1:5">
      <c r="A2017" s="258" t="s">
        <v>2498</v>
      </c>
      <c r="B2017" s="259">
        <v>12</v>
      </c>
      <c r="C2017" s="259">
        <v>2</v>
      </c>
      <c r="D2017" s="259"/>
      <c r="E2017" s="259">
        <v>14</v>
      </c>
    </row>
    <row r="2018" spans="1:5">
      <c r="A2018" s="258" t="s">
        <v>2499</v>
      </c>
      <c r="B2018" s="259">
        <v>15</v>
      </c>
      <c r="C2018" s="259">
        <v>1</v>
      </c>
      <c r="D2018" s="259"/>
      <c r="E2018" s="259">
        <v>16</v>
      </c>
    </row>
    <row r="2019" spans="1:5">
      <c r="A2019" s="258" t="s">
        <v>2500</v>
      </c>
      <c r="B2019" s="259">
        <v>22</v>
      </c>
      <c r="C2019" s="259">
        <v>4</v>
      </c>
      <c r="D2019" s="259">
        <v>3</v>
      </c>
      <c r="E2019" s="259">
        <v>29</v>
      </c>
    </row>
    <row r="2020" spans="1:5">
      <c r="A2020" s="258" t="s">
        <v>2501</v>
      </c>
      <c r="B2020" s="259">
        <v>50</v>
      </c>
      <c r="C2020" s="259">
        <v>4</v>
      </c>
      <c r="D2020" s="259">
        <v>3</v>
      </c>
      <c r="E2020" s="259">
        <v>57</v>
      </c>
    </row>
    <row r="2021" spans="1:5">
      <c r="A2021" s="258" t="s">
        <v>2502</v>
      </c>
      <c r="B2021" s="259">
        <v>15</v>
      </c>
      <c r="C2021" s="259">
        <v>2</v>
      </c>
      <c r="D2021" s="259"/>
      <c r="E2021" s="259">
        <v>17</v>
      </c>
    </row>
    <row r="2022" spans="1:5">
      <c r="A2022" s="258" t="s">
        <v>2503</v>
      </c>
      <c r="B2022" s="259">
        <v>61</v>
      </c>
      <c r="C2022" s="259">
        <v>2</v>
      </c>
      <c r="D2022" s="259">
        <v>4</v>
      </c>
      <c r="E2022" s="259">
        <v>67</v>
      </c>
    </row>
    <row r="2023" spans="1:5">
      <c r="A2023" s="258" t="s">
        <v>2504</v>
      </c>
      <c r="B2023" s="259">
        <v>1</v>
      </c>
      <c r="C2023" s="259"/>
      <c r="D2023" s="259">
        <v>5</v>
      </c>
      <c r="E2023" s="259">
        <v>6</v>
      </c>
    </row>
    <row r="2024" spans="1:5">
      <c r="A2024" s="258" t="s">
        <v>2505</v>
      </c>
      <c r="B2024" s="259">
        <v>1</v>
      </c>
      <c r="C2024" s="259"/>
      <c r="D2024" s="259">
        <v>7</v>
      </c>
      <c r="E2024" s="259">
        <v>8</v>
      </c>
    </row>
    <row r="2025" spans="1:5">
      <c r="A2025" s="258" t="s">
        <v>2506</v>
      </c>
      <c r="B2025" s="259">
        <v>30</v>
      </c>
      <c r="C2025" s="259">
        <v>28</v>
      </c>
      <c r="D2025" s="259"/>
      <c r="E2025" s="259">
        <v>58</v>
      </c>
    </row>
    <row r="2026" spans="1:5">
      <c r="A2026" s="258" t="s">
        <v>2507</v>
      </c>
      <c r="B2026" s="259">
        <v>1</v>
      </c>
      <c r="C2026" s="259">
        <v>3</v>
      </c>
      <c r="D2026" s="259">
        <v>3</v>
      </c>
      <c r="E2026" s="259">
        <v>7</v>
      </c>
    </row>
    <row r="2027" spans="1:5">
      <c r="A2027" s="258" t="s">
        <v>2508</v>
      </c>
      <c r="B2027" s="259">
        <v>4</v>
      </c>
      <c r="C2027" s="259">
        <v>1</v>
      </c>
      <c r="D2027" s="259"/>
      <c r="E2027" s="259">
        <v>5</v>
      </c>
    </row>
    <row r="2028" spans="1:5">
      <c r="A2028" s="258" t="s">
        <v>2509</v>
      </c>
      <c r="B2028" s="259">
        <v>3</v>
      </c>
      <c r="C2028" s="259">
        <v>3</v>
      </c>
      <c r="D2028" s="259">
        <v>8</v>
      </c>
      <c r="E2028" s="259">
        <v>14</v>
      </c>
    </row>
    <row r="2029" spans="1:5">
      <c r="A2029" s="258" t="s">
        <v>2510</v>
      </c>
      <c r="B2029" s="259">
        <v>2</v>
      </c>
      <c r="C2029" s="259">
        <v>1</v>
      </c>
      <c r="D2029" s="259">
        <v>3</v>
      </c>
      <c r="E2029" s="259">
        <v>6</v>
      </c>
    </row>
    <row r="2030" spans="1:5">
      <c r="A2030" s="258" t="s">
        <v>2511</v>
      </c>
      <c r="B2030" s="259"/>
      <c r="C2030" s="259">
        <v>1</v>
      </c>
      <c r="D2030" s="259"/>
      <c r="E2030" s="259">
        <v>1</v>
      </c>
    </row>
    <row r="2031" spans="1:5">
      <c r="A2031" s="258" t="s">
        <v>2512</v>
      </c>
      <c r="B2031" s="259">
        <v>8</v>
      </c>
      <c r="C2031" s="259">
        <v>4</v>
      </c>
      <c r="D2031" s="259">
        <v>4</v>
      </c>
      <c r="E2031" s="259">
        <v>16</v>
      </c>
    </row>
    <row r="2032" spans="1:5">
      <c r="A2032" s="258" t="s">
        <v>2513</v>
      </c>
      <c r="B2032" s="259">
        <v>3</v>
      </c>
      <c r="C2032" s="259">
        <v>2</v>
      </c>
      <c r="D2032" s="259"/>
      <c r="E2032" s="259">
        <v>5</v>
      </c>
    </row>
    <row r="2033" spans="1:5">
      <c r="A2033" s="258" t="s">
        <v>2514</v>
      </c>
      <c r="B2033" s="259">
        <v>1</v>
      </c>
      <c r="C2033" s="259">
        <v>3</v>
      </c>
      <c r="D2033" s="259">
        <v>2</v>
      </c>
      <c r="E2033" s="259">
        <v>6</v>
      </c>
    </row>
    <row r="2034" spans="1:5">
      <c r="A2034" s="258" t="s">
        <v>2515</v>
      </c>
      <c r="B2034" s="259">
        <v>7</v>
      </c>
      <c r="C2034" s="259">
        <v>1</v>
      </c>
      <c r="D2034" s="259">
        <v>1</v>
      </c>
      <c r="E2034" s="259">
        <v>9</v>
      </c>
    </row>
    <row r="2035" spans="1:5">
      <c r="A2035" s="258" t="s">
        <v>2516</v>
      </c>
      <c r="B2035" s="259">
        <v>26</v>
      </c>
      <c r="C2035" s="259">
        <v>13</v>
      </c>
      <c r="D2035" s="259">
        <v>12</v>
      </c>
      <c r="E2035" s="259">
        <v>51</v>
      </c>
    </row>
    <row r="2036" spans="1:5">
      <c r="A2036" s="258" t="s">
        <v>2517</v>
      </c>
      <c r="B2036" s="259">
        <v>4</v>
      </c>
      <c r="C2036" s="259">
        <v>3</v>
      </c>
      <c r="D2036" s="259">
        <v>11</v>
      </c>
      <c r="E2036" s="259">
        <v>18</v>
      </c>
    </row>
    <row r="2037" spans="1:5">
      <c r="A2037" s="258" t="s">
        <v>2518</v>
      </c>
      <c r="B2037" s="259">
        <v>11</v>
      </c>
      <c r="C2037" s="259">
        <v>1</v>
      </c>
      <c r="D2037" s="259">
        <v>6</v>
      </c>
      <c r="E2037" s="259">
        <v>18</v>
      </c>
    </row>
    <row r="2038" spans="1:5">
      <c r="A2038" s="258" t="s">
        <v>2519</v>
      </c>
      <c r="B2038" s="259">
        <v>4</v>
      </c>
      <c r="C2038" s="259">
        <v>1</v>
      </c>
      <c r="D2038" s="259">
        <v>4</v>
      </c>
      <c r="E2038" s="259">
        <v>9</v>
      </c>
    </row>
    <row r="2039" spans="1:5">
      <c r="A2039" s="258" t="s">
        <v>2520</v>
      </c>
      <c r="B2039" s="259">
        <v>45</v>
      </c>
      <c r="C2039" s="259"/>
      <c r="D2039" s="259"/>
      <c r="E2039" s="259">
        <v>45</v>
      </c>
    </row>
    <row r="2040" spans="1:5">
      <c r="A2040" s="258" t="s">
        <v>2521</v>
      </c>
      <c r="B2040" s="259">
        <v>41</v>
      </c>
      <c r="C2040" s="259"/>
      <c r="D2040" s="259"/>
      <c r="E2040" s="259">
        <v>41</v>
      </c>
    </row>
    <row r="2041" spans="1:5">
      <c r="A2041" s="258" t="s">
        <v>2522</v>
      </c>
      <c r="B2041" s="259">
        <v>46</v>
      </c>
      <c r="C2041" s="259">
        <v>7</v>
      </c>
      <c r="D2041" s="259">
        <v>21</v>
      </c>
      <c r="E2041" s="259">
        <v>74</v>
      </c>
    </row>
    <row r="2042" spans="1:5">
      <c r="A2042" s="258" t="s">
        <v>2523</v>
      </c>
      <c r="B2042" s="259">
        <v>35</v>
      </c>
      <c r="C2042" s="259">
        <v>5</v>
      </c>
      <c r="D2042" s="259">
        <v>16</v>
      </c>
      <c r="E2042" s="259">
        <v>56</v>
      </c>
    </row>
    <row r="2043" spans="1:5">
      <c r="A2043" s="258" t="s">
        <v>2524</v>
      </c>
      <c r="B2043" s="259">
        <v>5</v>
      </c>
      <c r="C2043" s="259">
        <v>1</v>
      </c>
      <c r="D2043" s="259">
        <v>1</v>
      </c>
      <c r="E2043" s="259">
        <v>7</v>
      </c>
    </row>
    <row r="2044" spans="1:5">
      <c r="A2044" s="258" t="s">
        <v>2525</v>
      </c>
      <c r="B2044" s="259">
        <v>4</v>
      </c>
      <c r="C2044" s="259">
        <v>3</v>
      </c>
      <c r="D2044" s="259">
        <v>3</v>
      </c>
      <c r="E2044" s="259">
        <v>10</v>
      </c>
    </row>
    <row r="2045" spans="1:5">
      <c r="A2045" s="258" t="s">
        <v>2526</v>
      </c>
      <c r="B2045" s="259">
        <v>4</v>
      </c>
      <c r="C2045" s="259">
        <v>4</v>
      </c>
      <c r="D2045" s="259">
        <v>13</v>
      </c>
      <c r="E2045" s="259">
        <v>21</v>
      </c>
    </row>
    <row r="2046" spans="1:5">
      <c r="A2046" s="258" t="s">
        <v>2527</v>
      </c>
      <c r="B2046" s="259">
        <v>7</v>
      </c>
      <c r="C2046" s="259">
        <v>5</v>
      </c>
      <c r="D2046" s="259">
        <v>2</v>
      </c>
      <c r="E2046" s="259">
        <v>14</v>
      </c>
    </row>
    <row r="2047" spans="1:5">
      <c r="A2047" s="258" t="s">
        <v>2528</v>
      </c>
      <c r="B2047" s="259">
        <v>12</v>
      </c>
      <c r="C2047" s="259">
        <v>2</v>
      </c>
      <c r="D2047" s="259">
        <v>5</v>
      </c>
      <c r="E2047" s="259">
        <v>19</v>
      </c>
    </row>
    <row r="2048" spans="1:5">
      <c r="A2048" s="258" t="s">
        <v>2529</v>
      </c>
      <c r="B2048" s="259">
        <v>4</v>
      </c>
      <c r="C2048" s="259"/>
      <c r="D2048" s="259">
        <v>2</v>
      </c>
      <c r="E2048" s="259">
        <v>6</v>
      </c>
    </row>
    <row r="2049" spans="1:5">
      <c r="A2049" s="258" t="s">
        <v>2530</v>
      </c>
      <c r="B2049" s="259"/>
      <c r="C2049" s="259">
        <v>1</v>
      </c>
      <c r="D2049" s="259"/>
      <c r="E2049" s="259">
        <v>1</v>
      </c>
    </row>
    <row r="2050" spans="1:5">
      <c r="A2050" s="258" t="s">
        <v>2531</v>
      </c>
      <c r="B2050" s="259">
        <v>26</v>
      </c>
      <c r="C2050" s="259"/>
      <c r="D2050" s="259">
        <v>3</v>
      </c>
      <c r="E2050" s="259">
        <v>29</v>
      </c>
    </row>
    <row r="2051" spans="1:5">
      <c r="A2051" s="258" t="s">
        <v>2532</v>
      </c>
      <c r="B2051" s="259">
        <v>49</v>
      </c>
      <c r="C2051" s="259">
        <v>17</v>
      </c>
      <c r="D2051" s="259">
        <v>32</v>
      </c>
      <c r="E2051" s="259">
        <v>98</v>
      </c>
    </row>
    <row r="2052" spans="1:5">
      <c r="A2052" s="258" t="s">
        <v>2533</v>
      </c>
      <c r="B2052" s="259">
        <v>35</v>
      </c>
      <c r="C2052" s="259">
        <v>1</v>
      </c>
      <c r="D2052" s="259">
        <v>7</v>
      </c>
      <c r="E2052" s="259">
        <v>43</v>
      </c>
    </row>
    <row r="2053" spans="1:5">
      <c r="A2053" s="258" t="s">
        <v>2534</v>
      </c>
      <c r="B2053" s="259">
        <v>10</v>
      </c>
      <c r="C2053" s="259">
        <v>2</v>
      </c>
      <c r="D2053" s="259">
        <v>1</v>
      </c>
      <c r="E2053" s="259">
        <v>13</v>
      </c>
    </row>
    <row r="2054" spans="1:5">
      <c r="A2054" s="258" t="s">
        <v>2535</v>
      </c>
      <c r="B2054" s="259">
        <v>24</v>
      </c>
      <c r="C2054" s="259">
        <v>9</v>
      </c>
      <c r="D2054" s="259">
        <v>9</v>
      </c>
      <c r="E2054" s="259">
        <v>42</v>
      </c>
    </row>
    <row r="2055" spans="1:5">
      <c r="A2055" s="258" t="s">
        <v>2536</v>
      </c>
      <c r="B2055" s="259">
        <v>51</v>
      </c>
      <c r="C2055" s="259">
        <v>10</v>
      </c>
      <c r="D2055" s="259">
        <v>14</v>
      </c>
      <c r="E2055" s="259">
        <v>75</v>
      </c>
    </row>
    <row r="2056" spans="1:5">
      <c r="A2056" s="258" t="s">
        <v>2537</v>
      </c>
      <c r="B2056" s="259">
        <v>20</v>
      </c>
      <c r="C2056" s="259">
        <v>2</v>
      </c>
      <c r="D2056" s="259">
        <v>6</v>
      </c>
      <c r="E2056" s="259">
        <v>28</v>
      </c>
    </row>
    <row r="2057" spans="1:5">
      <c r="A2057" s="258" t="s">
        <v>2538</v>
      </c>
      <c r="B2057" s="259">
        <v>2</v>
      </c>
      <c r="C2057" s="259"/>
      <c r="D2057" s="259"/>
      <c r="E2057" s="259">
        <v>2</v>
      </c>
    </row>
    <row r="2058" spans="1:5">
      <c r="A2058" s="258" t="s">
        <v>2539</v>
      </c>
      <c r="B2058" s="259">
        <v>14</v>
      </c>
      <c r="C2058" s="259">
        <v>4</v>
      </c>
      <c r="D2058" s="259">
        <v>10</v>
      </c>
      <c r="E2058" s="259">
        <v>28</v>
      </c>
    </row>
    <row r="2059" spans="1:5">
      <c r="A2059" s="258" t="s">
        <v>2540</v>
      </c>
      <c r="B2059" s="259">
        <v>12</v>
      </c>
      <c r="C2059" s="259">
        <v>8</v>
      </c>
      <c r="D2059" s="259">
        <v>16</v>
      </c>
      <c r="E2059" s="259">
        <v>36</v>
      </c>
    </row>
    <row r="2060" spans="1:5">
      <c r="A2060" s="258" t="s">
        <v>2541</v>
      </c>
      <c r="B2060" s="259">
        <v>12</v>
      </c>
      <c r="C2060" s="259">
        <v>3</v>
      </c>
      <c r="D2060" s="259">
        <v>7</v>
      </c>
      <c r="E2060" s="259">
        <v>22</v>
      </c>
    </row>
    <row r="2061" spans="1:5">
      <c r="A2061" s="258" t="s">
        <v>2542</v>
      </c>
      <c r="B2061" s="259">
        <v>15</v>
      </c>
      <c r="C2061" s="259">
        <v>2</v>
      </c>
      <c r="D2061" s="259">
        <v>4</v>
      </c>
      <c r="E2061" s="259">
        <v>21</v>
      </c>
    </row>
    <row r="2062" spans="1:5">
      <c r="A2062" s="258" t="s">
        <v>2543</v>
      </c>
      <c r="B2062" s="259">
        <v>1</v>
      </c>
      <c r="C2062" s="259"/>
      <c r="D2062" s="259"/>
      <c r="E2062" s="259">
        <v>1</v>
      </c>
    </row>
    <row r="2063" spans="1:5">
      <c r="A2063" s="258" t="s">
        <v>2544</v>
      </c>
      <c r="B2063" s="259">
        <v>21</v>
      </c>
      <c r="C2063" s="259"/>
      <c r="D2063" s="259">
        <v>26</v>
      </c>
      <c r="E2063" s="259">
        <v>47</v>
      </c>
    </row>
    <row r="2064" spans="1:5">
      <c r="A2064" s="258" t="s">
        <v>2545</v>
      </c>
      <c r="B2064" s="259">
        <v>13</v>
      </c>
      <c r="C2064" s="259">
        <v>5</v>
      </c>
      <c r="D2064" s="259">
        <v>7</v>
      </c>
      <c r="E2064" s="259">
        <v>25</v>
      </c>
    </row>
    <row r="2065" spans="1:5">
      <c r="A2065" s="258" t="s">
        <v>2546</v>
      </c>
      <c r="B2065" s="259">
        <v>3</v>
      </c>
      <c r="C2065" s="259">
        <v>1</v>
      </c>
      <c r="D2065" s="259">
        <v>3</v>
      </c>
      <c r="E2065" s="259">
        <v>7</v>
      </c>
    </row>
    <row r="2066" spans="1:5">
      <c r="A2066" s="258" t="s">
        <v>2547</v>
      </c>
      <c r="B2066" s="259">
        <v>6</v>
      </c>
      <c r="C2066" s="259">
        <v>5</v>
      </c>
      <c r="D2066" s="259">
        <v>4</v>
      </c>
      <c r="E2066" s="259">
        <v>15</v>
      </c>
    </row>
    <row r="2067" spans="1:5">
      <c r="A2067" s="258" t="s">
        <v>2548</v>
      </c>
      <c r="B2067" s="259">
        <v>7</v>
      </c>
      <c r="C2067" s="259"/>
      <c r="D2067" s="259">
        <v>2</v>
      </c>
      <c r="E2067" s="259">
        <v>9</v>
      </c>
    </row>
    <row r="2068" spans="1:5">
      <c r="A2068" s="258" t="s">
        <v>2549</v>
      </c>
      <c r="B2068" s="259">
        <v>1</v>
      </c>
      <c r="C2068" s="259">
        <v>1</v>
      </c>
      <c r="D2068" s="259"/>
      <c r="E2068" s="259">
        <v>2</v>
      </c>
    </row>
    <row r="2069" spans="1:5">
      <c r="A2069" s="258" t="s">
        <v>2550</v>
      </c>
      <c r="B2069" s="259">
        <v>1</v>
      </c>
      <c r="C2069" s="259"/>
      <c r="D2069" s="259"/>
      <c r="E2069" s="259">
        <v>1</v>
      </c>
    </row>
    <row r="2070" spans="1:5">
      <c r="A2070" s="258" t="s">
        <v>2551</v>
      </c>
      <c r="B2070" s="259">
        <v>5</v>
      </c>
      <c r="C2070" s="259">
        <v>2</v>
      </c>
      <c r="D2070" s="259">
        <v>3</v>
      </c>
      <c r="E2070" s="259">
        <v>10</v>
      </c>
    </row>
    <row r="2071" spans="1:5">
      <c r="A2071" s="258" t="s">
        <v>2552</v>
      </c>
      <c r="B2071" s="259"/>
      <c r="C2071" s="259"/>
      <c r="D2071" s="259">
        <v>3</v>
      </c>
      <c r="E2071" s="259">
        <v>3</v>
      </c>
    </row>
    <row r="2072" spans="1:5">
      <c r="A2072" s="258" t="s">
        <v>2553</v>
      </c>
      <c r="B2072" s="259">
        <v>17</v>
      </c>
      <c r="C2072" s="259">
        <v>9</v>
      </c>
      <c r="D2072" s="259">
        <v>11</v>
      </c>
      <c r="E2072" s="259">
        <v>37</v>
      </c>
    </row>
    <row r="2073" spans="1:5">
      <c r="A2073" s="258" t="s">
        <v>2554</v>
      </c>
      <c r="B2073" s="259">
        <v>40</v>
      </c>
      <c r="C2073" s="259">
        <v>24</v>
      </c>
      <c r="D2073" s="259">
        <v>2</v>
      </c>
      <c r="E2073" s="259">
        <v>66</v>
      </c>
    </row>
    <row r="2074" spans="1:5">
      <c r="A2074" s="258" t="s">
        <v>2555</v>
      </c>
      <c r="B2074" s="259">
        <v>59</v>
      </c>
      <c r="C2074" s="259">
        <v>3</v>
      </c>
      <c r="D2074" s="259">
        <v>9</v>
      </c>
      <c r="E2074" s="259">
        <v>71</v>
      </c>
    </row>
    <row r="2075" spans="1:5">
      <c r="A2075" s="258" t="s">
        <v>2556</v>
      </c>
      <c r="B2075" s="259">
        <v>24</v>
      </c>
      <c r="C2075" s="259">
        <v>2</v>
      </c>
      <c r="D2075" s="259">
        <v>2</v>
      </c>
      <c r="E2075" s="259">
        <v>28</v>
      </c>
    </row>
    <row r="2076" spans="1:5">
      <c r="A2076" s="258" t="s">
        <v>2557</v>
      </c>
      <c r="B2076" s="259">
        <v>14</v>
      </c>
      <c r="C2076" s="259">
        <v>11</v>
      </c>
      <c r="D2076" s="259">
        <v>14</v>
      </c>
      <c r="E2076" s="259">
        <v>39</v>
      </c>
    </row>
    <row r="2077" spans="1:5">
      <c r="A2077" s="258" t="s">
        <v>2558</v>
      </c>
      <c r="B2077" s="259">
        <v>4</v>
      </c>
      <c r="C2077" s="259">
        <v>2</v>
      </c>
      <c r="D2077" s="259">
        <v>3</v>
      </c>
      <c r="E2077" s="259">
        <v>9</v>
      </c>
    </row>
    <row r="2078" spans="1:5">
      <c r="A2078" s="258" t="s">
        <v>2559</v>
      </c>
      <c r="B2078" s="259">
        <v>4</v>
      </c>
      <c r="C2078" s="259">
        <v>1</v>
      </c>
      <c r="D2078" s="259">
        <v>6</v>
      </c>
      <c r="E2078" s="259">
        <v>11</v>
      </c>
    </row>
    <row r="2079" spans="1:5">
      <c r="A2079" s="258" t="s">
        <v>2560</v>
      </c>
      <c r="B2079" s="259">
        <v>52</v>
      </c>
      <c r="C2079" s="259"/>
      <c r="D2079" s="259"/>
      <c r="E2079" s="259">
        <v>52</v>
      </c>
    </row>
    <row r="2080" spans="1:5">
      <c r="A2080" s="258" t="s">
        <v>2561</v>
      </c>
      <c r="B2080" s="259">
        <v>54</v>
      </c>
      <c r="C2080" s="259"/>
      <c r="D2080" s="259">
        <v>2</v>
      </c>
      <c r="E2080" s="259">
        <v>56</v>
      </c>
    </row>
    <row r="2081" spans="1:5">
      <c r="A2081" s="258" t="s">
        <v>2562</v>
      </c>
      <c r="B2081" s="259">
        <v>11</v>
      </c>
      <c r="C2081" s="259">
        <v>4</v>
      </c>
      <c r="D2081" s="259">
        <v>5</v>
      </c>
      <c r="E2081" s="259">
        <v>20</v>
      </c>
    </row>
    <row r="2082" spans="1:5">
      <c r="A2082" s="258" t="s">
        <v>2563</v>
      </c>
      <c r="B2082" s="259">
        <v>5</v>
      </c>
      <c r="C2082" s="259">
        <v>5</v>
      </c>
      <c r="D2082" s="259">
        <v>5</v>
      </c>
      <c r="E2082" s="259">
        <v>15</v>
      </c>
    </row>
    <row r="2083" spans="1:5">
      <c r="A2083" s="258" t="s">
        <v>2564</v>
      </c>
      <c r="B2083" s="259">
        <v>10</v>
      </c>
      <c r="C2083" s="259">
        <v>2</v>
      </c>
      <c r="D2083" s="259">
        <v>4</v>
      </c>
      <c r="E2083" s="259">
        <v>16</v>
      </c>
    </row>
    <row r="2084" spans="1:5">
      <c r="A2084" s="258" t="s">
        <v>2565</v>
      </c>
      <c r="B2084" s="259">
        <v>10</v>
      </c>
      <c r="C2084" s="259">
        <v>5</v>
      </c>
      <c r="D2084" s="259">
        <v>7</v>
      </c>
      <c r="E2084" s="259">
        <v>22</v>
      </c>
    </row>
    <row r="2085" spans="1:5">
      <c r="A2085" s="258" t="s">
        <v>2566</v>
      </c>
      <c r="B2085" s="259">
        <v>28</v>
      </c>
      <c r="C2085" s="259">
        <v>7</v>
      </c>
      <c r="D2085" s="259">
        <v>18</v>
      </c>
      <c r="E2085" s="259">
        <v>53</v>
      </c>
    </row>
    <row r="2086" spans="1:5">
      <c r="A2086" s="258" t="s">
        <v>2567</v>
      </c>
      <c r="B2086" s="259">
        <v>4</v>
      </c>
      <c r="C2086" s="259"/>
      <c r="D2086" s="259"/>
      <c r="E2086" s="259">
        <v>4</v>
      </c>
    </row>
    <row r="2087" spans="1:5">
      <c r="A2087" s="258" t="s">
        <v>2568</v>
      </c>
      <c r="B2087" s="259">
        <v>5</v>
      </c>
      <c r="C2087" s="259"/>
      <c r="D2087" s="259"/>
      <c r="E2087" s="259">
        <v>5</v>
      </c>
    </row>
    <row r="2088" spans="1:5">
      <c r="A2088" s="258" t="s">
        <v>2569</v>
      </c>
      <c r="B2088" s="259">
        <v>6</v>
      </c>
      <c r="C2088" s="259">
        <v>4</v>
      </c>
      <c r="D2088" s="259">
        <v>3</v>
      </c>
      <c r="E2088" s="259">
        <v>13</v>
      </c>
    </row>
    <row r="2089" spans="1:5">
      <c r="A2089" s="258" t="s">
        <v>2570</v>
      </c>
      <c r="B2089" s="259">
        <v>23</v>
      </c>
      <c r="C2089" s="259">
        <v>2</v>
      </c>
      <c r="D2089" s="259">
        <v>12</v>
      </c>
      <c r="E2089" s="259">
        <v>37</v>
      </c>
    </row>
    <row r="2090" spans="1:5">
      <c r="A2090" s="258" t="s">
        <v>2571</v>
      </c>
      <c r="B2090" s="259">
        <v>12</v>
      </c>
      <c r="C2090" s="259">
        <v>3</v>
      </c>
      <c r="D2090" s="259">
        <v>1</v>
      </c>
      <c r="E2090" s="259">
        <v>16</v>
      </c>
    </row>
    <row r="2091" spans="1:5">
      <c r="A2091" s="258" t="s">
        <v>2572</v>
      </c>
      <c r="B2091" s="259">
        <v>5</v>
      </c>
      <c r="C2091" s="259">
        <v>2</v>
      </c>
      <c r="D2091" s="259">
        <v>4</v>
      </c>
      <c r="E2091" s="259">
        <v>11</v>
      </c>
    </row>
    <row r="2092" spans="1:5">
      <c r="A2092" s="258" t="s">
        <v>2573</v>
      </c>
      <c r="B2092" s="259">
        <v>2</v>
      </c>
      <c r="C2092" s="259">
        <v>2</v>
      </c>
      <c r="D2092" s="259">
        <v>1</v>
      </c>
      <c r="E2092" s="259">
        <v>5</v>
      </c>
    </row>
    <row r="2093" spans="1:5">
      <c r="A2093" s="258" t="s">
        <v>2574</v>
      </c>
      <c r="B2093" s="259">
        <v>11</v>
      </c>
      <c r="C2093" s="259">
        <v>3</v>
      </c>
      <c r="D2093" s="259">
        <v>5</v>
      </c>
      <c r="E2093" s="259">
        <v>19</v>
      </c>
    </row>
    <row r="2094" spans="1:5">
      <c r="A2094" s="258" t="s">
        <v>2575</v>
      </c>
      <c r="B2094" s="259">
        <v>4</v>
      </c>
      <c r="C2094" s="259"/>
      <c r="D2094" s="259">
        <v>1</v>
      </c>
      <c r="E2094" s="259">
        <v>5</v>
      </c>
    </row>
    <row r="2095" spans="1:5">
      <c r="A2095" s="258" t="s">
        <v>2576</v>
      </c>
      <c r="B2095" s="259"/>
      <c r="C2095" s="259"/>
      <c r="D2095" s="259">
        <v>1</v>
      </c>
      <c r="E2095" s="259">
        <v>1</v>
      </c>
    </row>
    <row r="2096" spans="1:5">
      <c r="A2096" s="258" t="s">
        <v>2577</v>
      </c>
      <c r="B2096" s="259">
        <v>5</v>
      </c>
      <c r="C2096" s="259"/>
      <c r="D2096" s="259"/>
      <c r="E2096" s="259">
        <v>5</v>
      </c>
    </row>
    <row r="2097" spans="1:5">
      <c r="A2097" s="258" t="s">
        <v>2578</v>
      </c>
      <c r="B2097" s="259">
        <v>1</v>
      </c>
      <c r="C2097" s="259"/>
      <c r="D2097" s="259">
        <v>1</v>
      </c>
      <c r="E2097" s="259">
        <v>2</v>
      </c>
    </row>
    <row r="2098" spans="1:5">
      <c r="A2098" s="258" t="s">
        <v>2579</v>
      </c>
      <c r="B2098" s="259">
        <v>5</v>
      </c>
      <c r="C2098" s="259">
        <v>2</v>
      </c>
      <c r="D2098" s="259">
        <v>5</v>
      </c>
      <c r="E2098" s="259">
        <v>12</v>
      </c>
    </row>
    <row r="2099" spans="1:5">
      <c r="A2099" s="258" t="s">
        <v>2580</v>
      </c>
      <c r="B2099" s="259">
        <v>8</v>
      </c>
      <c r="C2099" s="259"/>
      <c r="D2099" s="259">
        <v>3</v>
      </c>
      <c r="E2099" s="259">
        <v>11</v>
      </c>
    </row>
    <row r="2100" spans="1:5">
      <c r="A2100" s="258" t="s">
        <v>2581</v>
      </c>
      <c r="B2100" s="259">
        <v>5</v>
      </c>
      <c r="C2100" s="259">
        <v>3</v>
      </c>
      <c r="D2100" s="259">
        <v>2</v>
      </c>
      <c r="E2100" s="259">
        <v>10</v>
      </c>
    </row>
    <row r="2101" spans="1:5">
      <c r="A2101" s="258" t="s">
        <v>2582</v>
      </c>
      <c r="B2101" s="259">
        <v>1</v>
      </c>
      <c r="C2101" s="259"/>
      <c r="D2101" s="259">
        <v>2</v>
      </c>
      <c r="E2101" s="259">
        <v>3</v>
      </c>
    </row>
    <row r="2102" spans="1:5">
      <c r="A2102" s="258" t="s">
        <v>2583</v>
      </c>
      <c r="B2102" s="259">
        <v>4</v>
      </c>
      <c r="C2102" s="259">
        <v>3</v>
      </c>
      <c r="D2102" s="259">
        <v>1</v>
      </c>
      <c r="E2102" s="259">
        <v>8</v>
      </c>
    </row>
    <row r="2103" spans="1:5">
      <c r="A2103" s="258" t="s">
        <v>2584</v>
      </c>
      <c r="B2103" s="259">
        <v>2</v>
      </c>
      <c r="C2103" s="259">
        <v>1</v>
      </c>
      <c r="D2103" s="259">
        <v>5</v>
      </c>
      <c r="E2103" s="259">
        <v>8</v>
      </c>
    </row>
    <row r="2104" spans="1:5">
      <c r="A2104" s="258" t="s">
        <v>2585</v>
      </c>
      <c r="B2104" s="259">
        <v>5</v>
      </c>
      <c r="C2104" s="259">
        <v>1</v>
      </c>
      <c r="D2104" s="259">
        <v>2</v>
      </c>
      <c r="E2104" s="259">
        <v>8</v>
      </c>
    </row>
    <row r="2105" spans="1:5">
      <c r="A2105" s="258" t="s">
        <v>2586</v>
      </c>
      <c r="B2105" s="259">
        <v>5</v>
      </c>
      <c r="C2105" s="259"/>
      <c r="D2105" s="259">
        <v>4</v>
      </c>
      <c r="E2105" s="259">
        <v>9</v>
      </c>
    </row>
    <row r="2106" spans="1:5">
      <c r="A2106" s="258" t="s">
        <v>2587</v>
      </c>
      <c r="B2106" s="259">
        <v>4</v>
      </c>
      <c r="C2106" s="259">
        <v>2</v>
      </c>
      <c r="D2106" s="259">
        <v>4</v>
      </c>
      <c r="E2106" s="259">
        <v>10</v>
      </c>
    </row>
    <row r="2107" spans="1:5">
      <c r="A2107" s="258" t="s">
        <v>2588</v>
      </c>
      <c r="B2107" s="259">
        <v>2</v>
      </c>
      <c r="C2107" s="259">
        <v>2</v>
      </c>
      <c r="D2107" s="259">
        <v>2</v>
      </c>
      <c r="E2107" s="259">
        <v>6</v>
      </c>
    </row>
    <row r="2108" spans="1:5">
      <c r="A2108" s="258" t="s">
        <v>2589</v>
      </c>
      <c r="B2108" s="259">
        <v>22</v>
      </c>
      <c r="C2108" s="259">
        <v>11</v>
      </c>
      <c r="D2108" s="259">
        <v>17</v>
      </c>
      <c r="E2108" s="259">
        <v>50</v>
      </c>
    </row>
    <row r="2109" spans="1:5">
      <c r="A2109" s="258" t="s">
        <v>2590</v>
      </c>
      <c r="B2109" s="259">
        <v>9</v>
      </c>
      <c r="C2109" s="259">
        <v>2</v>
      </c>
      <c r="D2109" s="259">
        <v>4</v>
      </c>
      <c r="E2109" s="259">
        <v>15</v>
      </c>
    </row>
    <row r="2110" spans="1:5">
      <c r="A2110" s="258" t="s">
        <v>2591</v>
      </c>
      <c r="B2110" s="259">
        <v>16</v>
      </c>
      <c r="C2110" s="259">
        <v>5</v>
      </c>
      <c r="D2110" s="259">
        <v>4</v>
      </c>
      <c r="E2110" s="259">
        <v>25</v>
      </c>
    </row>
    <row r="2111" spans="1:5">
      <c r="A2111" s="258" t="s">
        <v>2592</v>
      </c>
      <c r="B2111" s="259">
        <v>15</v>
      </c>
      <c r="C2111" s="259">
        <v>6</v>
      </c>
      <c r="D2111" s="259">
        <v>1</v>
      </c>
      <c r="E2111" s="259">
        <v>22</v>
      </c>
    </row>
    <row r="2112" spans="1:5">
      <c r="A2112" s="258" t="s">
        <v>2593</v>
      </c>
      <c r="B2112" s="259">
        <v>3</v>
      </c>
      <c r="C2112" s="259">
        <v>1</v>
      </c>
      <c r="D2112" s="259"/>
      <c r="E2112" s="259">
        <v>4</v>
      </c>
    </row>
    <row r="2113" spans="1:5">
      <c r="A2113" s="258" t="s">
        <v>2594</v>
      </c>
      <c r="B2113" s="259">
        <v>2</v>
      </c>
      <c r="C2113" s="259">
        <v>2</v>
      </c>
      <c r="D2113" s="259"/>
      <c r="E2113" s="259">
        <v>4</v>
      </c>
    </row>
    <row r="2114" spans="1:5">
      <c r="A2114" s="258" t="s">
        <v>2595</v>
      </c>
      <c r="B2114" s="259">
        <v>4</v>
      </c>
      <c r="C2114" s="259">
        <v>1</v>
      </c>
      <c r="D2114" s="259">
        <v>1</v>
      </c>
      <c r="E2114" s="259">
        <v>6</v>
      </c>
    </row>
    <row r="2115" spans="1:5">
      <c r="A2115" s="258" t="s">
        <v>2596</v>
      </c>
      <c r="B2115" s="259">
        <v>8</v>
      </c>
      <c r="C2115" s="259">
        <v>1</v>
      </c>
      <c r="D2115" s="259">
        <v>6</v>
      </c>
      <c r="E2115" s="259">
        <v>15</v>
      </c>
    </row>
    <row r="2116" spans="1:5">
      <c r="A2116" s="258" t="s">
        <v>2597</v>
      </c>
      <c r="B2116" s="259">
        <v>1</v>
      </c>
      <c r="C2116" s="259"/>
      <c r="D2116" s="259"/>
      <c r="E2116" s="259">
        <v>1</v>
      </c>
    </row>
    <row r="2117" spans="1:5">
      <c r="A2117" s="258" t="s">
        <v>2598</v>
      </c>
      <c r="B2117" s="259">
        <v>4</v>
      </c>
      <c r="C2117" s="259">
        <v>1</v>
      </c>
      <c r="D2117" s="259">
        <v>4</v>
      </c>
      <c r="E2117" s="259">
        <v>9</v>
      </c>
    </row>
    <row r="2118" spans="1:5">
      <c r="A2118" s="258" t="s">
        <v>2599</v>
      </c>
      <c r="B2118" s="259">
        <v>3</v>
      </c>
      <c r="C2118" s="259">
        <v>1</v>
      </c>
      <c r="D2118" s="259">
        <v>1</v>
      </c>
      <c r="E2118" s="259">
        <v>5</v>
      </c>
    </row>
    <row r="2119" spans="1:5">
      <c r="A2119" s="258" t="s">
        <v>2600</v>
      </c>
      <c r="B2119" s="259">
        <v>7</v>
      </c>
      <c r="C2119" s="259">
        <v>3</v>
      </c>
      <c r="D2119" s="259">
        <v>2</v>
      </c>
      <c r="E2119" s="259">
        <v>12</v>
      </c>
    </row>
    <row r="2120" spans="1:5">
      <c r="A2120" s="258" t="s">
        <v>2601</v>
      </c>
      <c r="B2120" s="259">
        <v>6</v>
      </c>
      <c r="C2120" s="259"/>
      <c r="D2120" s="259">
        <v>5</v>
      </c>
      <c r="E2120" s="259">
        <v>11</v>
      </c>
    </row>
    <row r="2121" spans="1:5">
      <c r="A2121" s="258" t="s">
        <v>2602</v>
      </c>
      <c r="B2121" s="259">
        <v>3</v>
      </c>
      <c r="C2121" s="259">
        <v>1</v>
      </c>
      <c r="D2121" s="259">
        <v>4</v>
      </c>
      <c r="E2121" s="259">
        <v>8</v>
      </c>
    </row>
    <row r="2122" spans="1:5">
      <c r="A2122" s="258" t="s">
        <v>2603</v>
      </c>
      <c r="B2122" s="259">
        <v>2</v>
      </c>
      <c r="C2122" s="259"/>
      <c r="D2122" s="259">
        <v>9</v>
      </c>
      <c r="E2122" s="259">
        <v>11</v>
      </c>
    </row>
    <row r="2123" spans="1:5">
      <c r="A2123" s="258" t="s">
        <v>2604</v>
      </c>
      <c r="B2123" s="259">
        <v>11</v>
      </c>
      <c r="C2123" s="259">
        <v>1</v>
      </c>
      <c r="D2123" s="259">
        <v>32</v>
      </c>
      <c r="E2123" s="259">
        <v>44</v>
      </c>
    </row>
    <row r="2124" spans="1:5">
      <c r="A2124" s="258" t="s">
        <v>2605</v>
      </c>
      <c r="B2124" s="259">
        <v>8</v>
      </c>
      <c r="C2124" s="259">
        <v>5</v>
      </c>
      <c r="D2124" s="259">
        <v>17</v>
      </c>
      <c r="E2124" s="259">
        <v>30</v>
      </c>
    </row>
    <row r="2125" spans="1:5">
      <c r="A2125" s="258" t="s">
        <v>2606</v>
      </c>
      <c r="B2125" s="259">
        <v>13</v>
      </c>
      <c r="C2125" s="259">
        <v>1</v>
      </c>
      <c r="D2125" s="259">
        <v>6</v>
      </c>
      <c r="E2125" s="259">
        <v>20</v>
      </c>
    </row>
    <row r="2126" spans="1:5">
      <c r="A2126" s="258" t="s">
        <v>2607</v>
      </c>
      <c r="B2126" s="259">
        <v>3</v>
      </c>
      <c r="C2126" s="259">
        <v>1</v>
      </c>
      <c r="D2126" s="259"/>
      <c r="E2126" s="259">
        <v>4</v>
      </c>
    </row>
    <row r="2127" spans="1:5">
      <c r="A2127" s="258" t="s">
        <v>2608</v>
      </c>
      <c r="B2127" s="259">
        <v>3</v>
      </c>
      <c r="C2127" s="259"/>
      <c r="D2127" s="259">
        <v>1</v>
      </c>
      <c r="E2127" s="259">
        <v>4</v>
      </c>
    </row>
    <row r="2128" spans="1:5">
      <c r="A2128" s="258" t="s">
        <v>2609</v>
      </c>
      <c r="B2128" s="259">
        <v>17</v>
      </c>
      <c r="C2128" s="259">
        <v>8</v>
      </c>
      <c r="D2128" s="259">
        <v>15</v>
      </c>
      <c r="E2128" s="259">
        <v>40</v>
      </c>
    </row>
    <row r="2129" spans="1:5">
      <c r="A2129" s="258" t="s">
        <v>2610</v>
      </c>
      <c r="B2129" s="259">
        <v>2</v>
      </c>
      <c r="C2129" s="259">
        <v>1</v>
      </c>
      <c r="D2129" s="259">
        <v>1</v>
      </c>
      <c r="E2129" s="259">
        <v>4</v>
      </c>
    </row>
    <row r="2130" spans="1:5">
      <c r="A2130" s="258" t="s">
        <v>2611</v>
      </c>
      <c r="B2130" s="259"/>
      <c r="C2130" s="259">
        <v>2</v>
      </c>
      <c r="D2130" s="259">
        <v>2</v>
      </c>
      <c r="E2130" s="259">
        <v>4</v>
      </c>
    </row>
    <row r="2131" spans="1:5">
      <c r="A2131" s="258" t="s">
        <v>2612</v>
      </c>
      <c r="B2131" s="259">
        <v>3</v>
      </c>
      <c r="C2131" s="259">
        <v>3</v>
      </c>
      <c r="D2131" s="259">
        <v>1</v>
      </c>
      <c r="E2131" s="259">
        <v>7</v>
      </c>
    </row>
    <row r="2132" spans="1:5">
      <c r="A2132" s="258" t="s">
        <v>2613</v>
      </c>
      <c r="B2132" s="259">
        <v>3</v>
      </c>
      <c r="C2132" s="259"/>
      <c r="D2132" s="259"/>
      <c r="E2132" s="259">
        <v>3</v>
      </c>
    </row>
    <row r="2133" spans="1:5">
      <c r="A2133" s="258" t="s">
        <v>2614</v>
      </c>
      <c r="B2133" s="259">
        <v>5</v>
      </c>
      <c r="C2133" s="259"/>
      <c r="D2133" s="259"/>
      <c r="E2133" s="259">
        <v>5</v>
      </c>
    </row>
    <row r="2134" spans="1:5">
      <c r="A2134" s="258" t="s">
        <v>2615</v>
      </c>
      <c r="B2134" s="259">
        <v>6</v>
      </c>
      <c r="C2134" s="259">
        <v>4</v>
      </c>
      <c r="D2134" s="259">
        <v>1</v>
      </c>
      <c r="E2134" s="259">
        <v>11</v>
      </c>
    </row>
    <row r="2135" spans="1:5">
      <c r="A2135" s="258" t="s">
        <v>2616</v>
      </c>
      <c r="B2135" s="259">
        <v>2</v>
      </c>
      <c r="C2135" s="259">
        <v>2</v>
      </c>
      <c r="D2135" s="259">
        <v>2</v>
      </c>
      <c r="E2135" s="259">
        <v>6</v>
      </c>
    </row>
    <row r="2136" spans="1:5">
      <c r="A2136" s="258" t="s">
        <v>2617</v>
      </c>
      <c r="B2136" s="259">
        <v>14</v>
      </c>
      <c r="C2136" s="259">
        <v>6</v>
      </c>
      <c r="D2136" s="259">
        <v>3</v>
      </c>
      <c r="E2136" s="259">
        <v>23</v>
      </c>
    </row>
    <row r="2137" spans="1:5">
      <c r="A2137" s="258" t="s">
        <v>2618</v>
      </c>
      <c r="B2137" s="259">
        <v>5</v>
      </c>
      <c r="C2137" s="259">
        <v>3</v>
      </c>
      <c r="D2137" s="259">
        <v>3</v>
      </c>
      <c r="E2137" s="259">
        <v>11</v>
      </c>
    </row>
    <row r="2138" spans="1:5">
      <c r="A2138" s="258" t="s">
        <v>2619</v>
      </c>
      <c r="B2138" s="259">
        <v>60</v>
      </c>
      <c r="C2138" s="259"/>
      <c r="D2138" s="259"/>
      <c r="E2138" s="259">
        <v>60</v>
      </c>
    </row>
    <row r="2139" spans="1:5">
      <c r="A2139" s="258" t="s">
        <v>2620</v>
      </c>
      <c r="B2139" s="259"/>
      <c r="C2139" s="259"/>
      <c r="D2139" s="259">
        <v>5</v>
      </c>
      <c r="E2139" s="259">
        <v>5</v>
      </c>
    </row>
    <row r="2140" spans="1:5">
      <c r="A2140" s="258" t="s">
        <v>2621</v>
      </c>
      <c r="B2140" s="259">
        <v>3</v>
      </c>
      <c r="C2140" s="259"/>
      <c r="D2140" s="259"/>
      <c r="E2140" s="259">
        <v>3</v>
      </c>
    </row>
    <row r="2141" spans="1:5">
      <c r="A2141" s="258" t="s">
        <v>2622</v>
      </c>
      <c r="B2141" s="259">
        <v>13</v>
      </c>
      <c r="C2141" s="259">
        <v>3</v>
      </c>
      <c r="D2141" s="259">
        <v>36</v>
      </c>
      <c r="E2141" s="259">
        <v>52</v>
      </c>
    </row>
    <row r="2142" spans="1:5">
      <c r="A2142" s="258" t="s">
        <v>2623</v>
      </c>
      <c r="B2142" s="259">
        <v>2</v>
      </c>
      <c r="C2142" s="259">
        <v>1</v>
      </c>
      <c r="D2142" s="259">
        <v>1</v>
      </c>
      <c r="E2142" s="259">
        <v>4</v>
      </c>
    </row>
    <row r="2143" spans="1:5">
      <c r="A2143" s="258" t="s">
        <v>2624</v>
      </c>
      <c r="B2143" s="259">
        <v>14</v>
      </c>
      <c r="C2143" s="259"/>
      <c r="D2143" s="259">
        <v>2</v>
      </c>
      <c r="E2143" s="259">
        <v>16</v>
      </c>
    </row>
    <row r="2144" spans="1:5">
      <c r="A2144" s="258" t="s">
        <v>2625</v>
      </c>
      <c r="B2144" s="259">
        <v>19</v>
      </c>
      <c r="C2144" s="259"/>
      <c r="D2144" s="259">
        <v>3</v>
      </c>
      <c r="E2144" s="259">
        <v>22</v>
      </c>
    </row>
    <row r="2145" spans="1:5">
      <c r="A2145" s="258" t="s">
        <v>2626</v>
      </c>
      <c r="B2145" s="259">
        <v>38</v>
      </c>
      <c r="C2145" s="259"/>
      <c r="D2145" s="259">
        <v>3</v>
      </c>
      <c r="E2145" s="259">
        <v>41</v>
      </c>
    </row>
    <row r="2146" spans="1:5">
      <c r="A2146" s="258" t="s">
        <v>2627</v>
      </c>
      <c r="B2146" s="259">
        <v>3</v>
      </c>
      <c r="C2146" s="259"/>
      <c r="D2146" s="259">
        <v>3</v>
      </c>
      <c r="E2146" s="259">
        <v>6</v>
      </c>
    </row>
    <row r="2147" spans="1:5">
      <c r="A2147" s="258" t="s">
        <v>2628</v>
      </c>
      <c r="B2147" s="259">
        <v>28</v>
      </c>
      <c r="C2147" s="259">
        <v>2</v>
      </c>
      <c r="D2147" s="259">
        <v>15</v>
      </c>
      <c r="E2147" s="259">
        <v>45</v>
      </c>
    </row>
    <row r="2148" spans="1:5">
      <c r="A2148" s="258" t="s">
        <v>2629</v>
      </c>
      <c r="B2148" s="259">
        <v>1</v>
      </c>
      <c r="C2148" s="259"/>
      <c r="D2148" s="259"/>
      <c r="E2148" s="259">
        <v>1</v>
      </c>
    </row>
    <row r="2149" spans="1:5">
      <c r="A2149" s="258" t="s">
        <v>2630</v>
      </c>
      <c r="B2149" s="259">
        <v>17</v>
      </c>
      <c r="C2149" s="259">
        <v>5</v>
      </c>
      <c r="D2149" s="259">
        <v>8</v>
      </c>
      <c r="E2149" s="259">
        <v>30</v>
      </c>
    </row>
    <row r="2150" spans="1:5">
      <c r="A2150" s="258" t="s">
        <v>2631</v>
      </c>
      <c r="B2150" s="259">
        <v>2</v>
      </c>
      <c r="C2150" s="259"/>
      <c r="D2150" s="259"/>
      <c r="E2150" s="259">
        <v>2</v>
      </c>
    </row>
    <row r="2151" spans="1:5">
      <c r="A2151" s="258" t="s">
        <v>2632</v>
      </c>
      <c r="B2151" s="259">
        <v>4</v>
      </c>
      <c r="C2151" s="259">
        <v>2</v>
      </c>
      <c r="D2151" s="259">
        <v>3</v>
      </c>
      <c r="E2151" s="259">
        <v>9</v>
      </c>
    </row>
    <row r="2152" spans="1:5">
      <c r="A2152" s="258" t="s">
        <v>2633</v>
      </c>
      <c r="B2152" s="259">
        <v>2</v>
      </c>
      <c r="C2152" s="259"/>
      <c r="D2152" s="259"/>
      <c r="E2152" s="259">
        <v>2</v>
      </c>
    </row>
    <row r="2153" spans="1:5">
      <c r="A2153" s="258" t="s">
        <v>2634</v>
      </c>
      <c r="B2153" s="259">
        <v>1</v>
      </c>
      <c r="C2153" s="259"/>
      <c r="D2153" s="259"/>
      <c r="E2153" s="259">
        <v>1</v>
      </c>
    </row>
    <row r="2154" spans="1:5">
      <c r="A2154" s="258" t="s">
        <v>2635</v>
      </c>
      <c r="B2154" s="259">
        <v>14</v>
      </c>
      <c r="C2154" s="259">
        <v>2</v>
      </c>
      <c r="D2154" s="259">
        <v>5</v>
      </c>
      <c r="E2154" s="259">
        <v>21</v>
      </c>
    </row>
    <row r="2155" spans="1:5">
      <c r="A2155" s="258" t="s">
        <v>2636</v>
      </c>
      <c r="B2155" s="259">
        <v>12</v>
      </c>
      <c r="C2155" s="259">
        <v>20</v>
      </c>
      <c r="D2155" s="259">
        <v>8</v>
      </c>
      <c r="E2155" s="259">
        <v>40</v>
      </c>
    </row>
    <row r="2156" spans="1:5">
      <c r="A2156" s="258" t="s">
        <v>2637</v>
      </c>
      <c r="B2156" s="259">
        <v>13</v>
      </c>
      <c r="C2156" s="259">
        <v>10</v>
      </c>
      <c r="D2156" s="259">
        <v>7</v>
      </c>
      <c r="E2156" s="259">
        <v>30</v>
      </c>
    </row>
    <row r="2157" spans="1:5">
      <c r="A2157" s="258" t="s">
        <v>2638</v>
      </c>
      <c r="B2157" s="259">
        <v>14</v>
      </c>
      <c r="C2157" s="259">
        <v>2</v>
      </c>
      <c r="D2157" s="259">
        <v>4</v>
      </c>
      <c r="E2157" s="259">
        <v>20</v>
      </c>
    </row>
    <row r="2158" spans="1:5">
      <c r="A2158" s="258" t="s">
        <v>2639</v>
      </c>
      <c r="B2158" s="259">
        <v>15</v>
      </c>
      <c r="C2158" s="259">
        <v>3</v>
      </c>
      <c r="D2158" s="259">
        <v>7</v>
      </c>
      <c r="E2158" s="259">
        <v>25</v>
      </c>
    </row>
    <row r="2159" spans="1:5">
      <c r="A2159" s="258" t="s">
        <v>2640</v>
      </c>
      <c r="B2159" s="259">
        <v>14</v>
      </c>
      <c r="C2159" s="259">
        <v>10</v>
      </c>
      <c r="D2159" s="259">
        <v>14</v>
      </c>
      <c r="E2159" s="259">
        <v>38</v>
      </c>
    </row>
    <row r="2160" spans="1:5">
      <c r="A2160" s="258" t="s">
        <v>2641</v>
      </c>
      <c r="B2160" s="259">
        <v>2</v>
      </c>
      <c r="C2160" s="259">
        <v>1</v>
      </c>
      <c r="D2160" s="259">
        <v>5</v>
      </c>
      <c r="E2160" s="259">
        <v>8</v>
      </c>
    </row>
    <row r="2161" spans="1:5">
      <c r="A2161" s="258" t="s">
        <v>2642</v>
      </c>
      <c r="B2161" s="259">
        <v>15</v>
      </c>
      <c r="C2161" s="259"/>
      <c r="D2161" s="259">
        <v>5</v>
      </c>
      <c r="E2161" s="259">
        <v>20</v>
      </c>
    </row>
    <row r="2162" spans="1:5">
      <c r="A2162" s="258" t="s">
        <v>2643</v>
      </c>
      <c r="B2162" s="259">
        <v>9</v>
      </c>
      <c r="C2162" s="259">
        <v>3</v>
      </c>
      <c r="D2162" s="259">
        <v>5</v>
      </c>
      <c r="E2162" s="259">
        <v>17</v>
      </c>
    </row>
    <row r="2163" spans="1:5">
      <c r="A2163" s="258" t="s">
        <v>2644</v>
      </c>
      <c r="B2163" s="259">
        <v>1</v>
      </c>
      <c r="C2163" s="259"/>
      <c r="D2163" s="259">
        <v>1</v>
      </c>
      <c r="E2163" s="259">
        <v>2</v>
      </c>
    </row>
    <row r="2164" spans="1:5">
      <c r="A2164" s="258" t="s">
        <v>2645</v>
      </c>
      <c r="B2164" s="259">
        <v>14</v>
      </c>
      <c r="C2164" s="259">
        <v>8</v>
      </c>
      <c r="D2164" s="259">
        <v>12</v>
      </c>
      <c r="E2164" s="259">
        <v>34</v>
      </c>
    </row>
    <row r="2165" spans="1:5">
      <c r="A2165" s="258" t="s">
        <v>2646</v>
      </c>
      <c r="B2165" s="259">
        <v>6</v>
      </c>
      <c r="C2165" s="259">
        <v>1</v>
      </c>
      <c r="D2165" s="259">
        <v>2</v>
      </c>
      <c r="E2165" s="259">
        <v>9</v>
      </c>
    </row>
    <row r="2166" spans="1:5">
      <c r="A2166" s="258" t="s">
        <v>2647</v>
      </c>
      <c r="B2166" s="259"/>
      <c r="C2166" s="259">
        <v>2</v>
      </c>
      <c r="D2166" s="259">
        <v>2</v>
      </c>
      <c r="E2166" s="259">
        <v>4</v>
      </c>
    </row>
    <row r="2167" spans="1:5">
      <c r="A2167" s="258" t="s">
        <v>2648</v>
      </c>
      <c r="B2167" s="259">
        <v>8</v>
      </c>
      <c r="C2167" s="259">
        <v>3</v>
      </c>
      <c r="D2167" s="259">
        <v>11</v>
      </c>
      <c r="E2167" s="259">
        <v>22</v>
      </c>
    </row>
    <row r="2168" spans="1:5">
      <c r="A2168" s="258" t="s">
        <v>2649</v>
      </c>
      <c r="B2168" s="259">
        <v>2</v>
      </c>
      <c r="C2168" s="259">
        <v>2</v>
      </c>
      <c r="D2168" s="259"/>
      <c r="E2168" s="259">
        <v>4</v>
      </c>
    </row>
    <row r="2169" spans="1:5">
      <c r="A2169" s="258" t="s">
        <v>2650</v>
      </c>
      <c r="B2169" s="259">
        <v>5</v>
      </c>
      <c r="C2169" s="259">
        <v>4</v>
      </c>
      <c r="D2169" s="259"/>
      <c r="E2169" s="259">
        <v>9</v>
      </c>
    </row>
    <row r="2170" spans="1:5">
      <c r="A2170" s="258" t="s">
        <v>2651</v>
      </c>
      <c r="B2170" s="259">
        <v>40</v>
      </c>
      <c r="C2170" s="259">
        <v>22</v>
      </c>
      <c r="D2170" s="259">
        <v>7</v>
      </c>
      <c r="E2170" s="259">
        <v>69</v>
      </c>
    </row>
    <row r="2171" spans="1:5">
      <c r="A2171" s="258" t="s">
        <v>2652</v>
      </c>
      <c r="B2171" s="259">
        <v>8</v>
      </c>
      <c r="C2171" s="259">
        <v>10</v>
      </c>
      <c r="D2171" s="259">
        <v>5</v>
      </c>
      <c r="E2171" s="259">
        <v>23</v>
      </c>
    </row>
    <row r="2172" spans="1:5">
      <c r="A2172" s="258" t="s">
        <v>2653</v>
      </c>
      <c r="B2172" s="259">
        <v>71</v>
      </c>
      <c r="C2172" s="259">
        <v>13</v>
      </c>
      <c r="D2172" s="259">
        <v>5</v>
      </c>
      <c r="E2172" s="259">
        <v>89</v>
      </c>
    </row>
    <row r="2173" spans="1:5">
      <c r="A2173" s="258" t="s">
        <v>2654</v>
      </c>
      <c r="B2173" s="259">
        <v>8</v>
      </c>
      <c r="C2173" s="259"/>
      <c r="D2173" s="259">
        <v>1</v>
      </c>
      <c r="E2173" s="259">
        <v>9</v>
      </c>
    </row>
    <row r="2174" spans="1:5">
      <c r="A2174" s="258" t="s">
        <v>2655</v>
      </c>
      <c r="B2174" s="259">
        <v>1</v>
      </c>
      <c r="C2174" s="259">
        <v>1</v>
      </c>
      <c r="D2174" s="259">
        <v>1</v>
      </c>
      <c r="E2174" s="259">
        <v>3</v>
      </c>
    </row>
    <row r="2175" spans="1:5">
      <c r="A2175" s="258" t="s">
        <v>2656</v>
      </c>
      <c r="B2175" s="259">
        <v>15</v>
      </c>
      <c r="C2175" s="259">
        <v>1</v>
      </c>
      <c r="D2175" s="259">
        <v>3</v>
      </c>
      <c r="E2175" s="259">
        <v>19</v>
      </c>
    </row>
    <row r="2176" spans="1:5">
      <c r="A2176" s="258" t="s">
        <v>2657</v>
      </c>
      <c r="B2176" s="259">
        <v>14</v>
      </c>
      <c r="C2176" s="259">
        <v>10</v>
      </c>
      <c r="D2176" s="259">
        <v>23</v>
      </c>
      <c r="E2176" s="259">
        <v>47</v>
      </c>
    </row>
    <row r="2177" spans="1:5">
      <c r="A2177" s="258" t="s">
        <v>2658</v>
      </c>
      <c r="B2177" s="259">
        <v>4</v>
      </c>
      <c r="C2177" s="259"/>
      <c r="D2177" s="259"/>
      <c r="E2177" s="259">
        <v>4</v>
      </c>
    </row>
    <row r="2178" spans="1:5">
      <c r="A2178" s="258" t="s">
        <v>2659</v>
      </c>
      <c r="B2178" s="259">
        <v>62</v>
      </c>
      <c r="C2178" s="259">
        <v>2</v>
      </c>
      <c r="D2178" s="259">
        <v>5</v>
      </c>
      <c r="E2178" s="259">
        <v>69</v>
      </c>
    </row>
    <row r="2179" spans="1:5">
      <c r="A2179" s="258" t="s">
        <v>2660</v>
      </c>
      <c r="B2179" s="259">
        <v>2</v>
      </c>
      <c r="C2179" s="259"/>
      <c r="D2179" s="259">
        <v>8</v>
      </c>
      <c r="E2179" s="259">
        <v>10</v>
      </c>
    </row>
    <row r="2180" spans="1:5">
      <c r="A2180" s="258" t="s">
        <v>2661</v>
      </c>
      <c r="B2180" s="259">
        <v>71</v>
      </c>
      <c r="C2180" s="259">
        <v>1</v>
      </c>
      <c r="D2180" s="259">
        <v>7</v>
      </c>
      <c r="E2180" s="259">
        <v>79</v>
      </c>
    </row>
    <row r="2181" spans="1:5">
      <c r="A2181" s="258" t="s">
        <v>2662</v>
      </c>
      <c r="B2181" s="259">
        <v>23</v>
      </c>
      <c r="C2181" s="259">
        <v>11</v>
      </c>
      <c r="D2181" s="259">
        <v>25</v>
      </c>
      <c r="E2181" s="259">
        <v>59</v>
      </c>
    </row>
    <row r="2182" spans="1:5">
      <c r="A2182" s="258" t="s">
        <v>2663</v>
      </c>
      <c r="B2182" s="259">
        <v>3</v>
      </c>
      <c r="C2182" s="259"/>
      <c r="D2182" s="259"/>
      <c r="E2182" s="259">
        <v>3</v>
      </c>
    </row>
    <row r="2183" spans="1:5">
      <c r="A2183" s="258" t="s">
        <v>2664</v>
      </c>
      <c r="B2183" s="259">
        <v>52</v>
      </c>
      <c r="C2183" s="259"/>
      <c r="D2183" s="259"/>
      <c r="E2183" s="259">
        <v>52</v>
      </c>
    </row>
    <row r="2184" spans="1:5">
      <c r="A2184" s="258" t="s">
        <v>2665</v>
      </c>
      <c r="B2184" s="259">
        <v>1</v>
      </c>
      <c r="C2184" s="259"/>
      <c r="D2184" s="259">
        <v>9</v>
      </c>
      <c r="E2184" s="259">
        <v>10</v>
      </c>
    </row>
    <row r="2185" spans="1:5">
      <c r="A2185" s="258" t="s">
        <v>2666</v>
      </c>
      <c r="B2185" s="259">
        <v>1</v>
      </c>
      <c r="C2185" s="259">
        <v>8</v>
      </c>
      <c r="D2185" s="259">
        <v>39</v>
      </c>
      <c r="E2185" s="259">
        <v>48</v>
      </c>
    </row>
    <row r="2186" spans="1:5">
      <c r="A2186" s="258" t="s">
        <v>2667</v>
      </c>
      <c r="B2186" s="259">
        <v>9</v>
      </c>
      <c r="C2186" s="259">
        <v>3</v>
      </c>
      <c r="D2186" s="259">
        <v>11</v>
      </c>
      <c r="E2186" s="259">
        <v>23</v>
      </c>
    </row>
    <row r="2187" spans="1:5">
      <c r="A2187" s="258" t="s">
        <v>2668</v>
      </c>
      <c r="B2187" s="259">
        <v>4</v>
      </c>
      <c r="C2187" s="259"/>
      <c r="D2187" s="259"/>
      <c r="E2187" s="259">
        <v>4</v>
      </c>
    </row>
    <row r="2188" spans="1:5">
      <c r="A2188" s="258" t="s">
        <v>2669</v>
      </c>
      <c r="B2188" s="259">
        <v>14</v>
      </c>
      <c r="C2188" s="259">
        <v>4</v>
      </c>
      <c r="D2188" s="259">
        <v>3</v>
      </c>
      <c r="E2188" s="259">
        <v>21</v>
      </c>
    </row>
    <row r="2189" spans="1:5">
      <c r="A2189" s="258" t="s">
        <v>2670</v>
      </c>
      <c r="B2189" s="259">
        <v>12</v>
      </c>
      <c r="C2189" s="259">
        <v>2</v>
      </c>
      <c r="D2189" s="259">
        <v>3</v>
      </c>
      <c r="E2189" s="259">
        <v>17</v>
      </c>
    </row>
    <row r="2190" spans="1:5">
      <c r="A2190" s="258" t="s">
        <v>2671</v>
      </c>
      <c r="B2190" s="259">
        <v>7</v>
      </c>
      <c r="C2190" s="259">
        <v>5</v>
      </c>
      <c r="D2190" s="259">
        <v>1</v>
      </c>
      <c r="E2190" s="259">
        <v>13</v>
      </c>
    </row>
    <row r="2191" spans="1:5">
      <c r="A2191" s="258" t="s">
        <v>2672</v>
      </c>
      <c r="B2191" s="259">
        <v>7</v>
      </c>
      <c r="C2191" s="259"/>
      <c r="D2191" s="259">
        <v>1</v>
      </c>
      <c r="E2191" s="259">
        <v>8</v>
      </c>
    </row>
    <row r="2192" spans="1:5">
      <c r="A2192" s="258" t="s">
        <v>2673</v>
      </c>
      <c r="B2192" s="259">
        <v>7</v>
      </c>
      <c r="C2192" s="259">
        <v>2</v>
      </c>
      <c r="D2192" s="259">
        <v>7</v>
      </c>
      <c r="E2192" s="259">
        <v>16</v>
      </c>
    </row>
    <row r="2193" spans="1:5">
      <c r="A2193" s="258" t="s">
        <v>2674</v>
      </c>
      <c r="B2193" s="259"/>
      <c r="C2193" s="259"/>
      <c r="D2193" s="259">
        <v>7</v>
      </c>
      <c r="E2193" s="259">
        <v>7</v>
      </c>
    </row>
    <row r="2194" spans="1:5">
      <c r="A2194" s="258" t="s">
        <v>2675</v>
      </c>
      <c r="B2194" s="259">
        <v>1</v>
      </c>
      <c r="C2194" s="259">
        <v>3</v>
      </c>
      <c r="D2194" s="259"/>
      <c r="E2194" s="259">
        <v>4</v>
      </c>
    </row>
    <row r="2195" spans="1:5">
      <c r="A2195" s="258" t="s">
        <v>2676</v>
      </c>
      <c r="B2195" s="259">
        <v>23</v>
      </c>
      <c r="C2195" s="259">
        <v>3</v>
      </c>
      <c r="D2195" s="259">
        <v>4</v>
      </c>
      <c r="E2195" s="259">
        <v>30</v>
      </c>
    </row>
    <row r="2196" spans="1:5">
      <c r="A2196" s="258" t="s">
        <v>2677</v>
      </c>
      <c r="B2196" s="259">
        <v>2</v>
      </c>
      <c r="C2196" s="259"/>
      <c r="D2196" s="259">
        <v>3</v>
      </c>
      <c r="E2196" s="259">
        <v>5</v>
      </c>
    </row>
    <row r="2197" spans="1:5">
      <c r="A2197" s="258" t="s">
        <v>2678</v>
      </c>
      <c r="B2197" s="259">
        <v>11</v>
      </c>
      <c r="C2197" s="259">
        <v>4</v>
      </c>
      <c r="D2197" s="259"/>
      <c r="E2197" s="259">
        <v>15</v>
      </c>
    </row>
    <row r="2198" spans="1:5">
      <c r="A2198" s="258" t="s">
        <v>2679</v>
      </c>
      <c r="B2198" s="259">
        <v>39</v>
      </c>
      <c r="C2198" s="259">
        <v>5</v>
      </c>
      <c r="D2198" s="259">
        <v>5</v>
      </c>
      <c r="E2198" s="259">
        <v>49</v>
      </c>
    </row>
    <row r="2199" spans="1:5">
      <c r="A2199" s="258" t="s">
        <v>2680</v>
      </c>
      <c r="B2199" s="259">
        <v>3</v>
      </c>
      <c r="C2199" s="259">
        <v>1</v>
      </c>
      <c r="D2199" s="259">
        <v>1</v>
      </c>
      <c r="E2199" s="259">
        <v>5</v>
      </c>
    </row>
    <row r="2200" spans="1:5">
      <c r="A2200" s="258" t="s">
        <v>2681</v>
      </c>
      <c r="B2200" s="259">
        <v>15</v>
      </c>
      <c r="C2200" s="259">
        <v>10</v>
      </c>
      <c r="D2200" s="259">
        <v>3</v>
      </c>
      <c r="E2200" s="259">
        <v>28</v>
      </c>
    </row>
    <row r="2201" spans="1:5">
      <c r="A2201" s="258" t="s">
        <v>2682</v>
      </c>
      <c r="B2201" s="259">
        <v>67</v>
      </c>
      <c r="C2201" s="259">
        <v>15</v>
      </c>
      <c r="D2201" s="259">
        <v>10</v>
      </c>
      <c r="E2201" s="259">
        <v>92</v>
      </c>
    </row>
    <row r="2202" spans="1:5">
      <c r="A2202" s="258" t="s">
        <v>2683</v>
      </c>
      <c r="B2202" s="259">
        <v>8</v>
      </c>
      <c r="C2202" s="259">
        <v>14</v>
      </c>
      <c r="D2202" s="259">
        <v>9</v>
      </c>
      <c r="E2202" s="259">
        <v>31</v>
      </c>
    </row>
    <row r="2203" spans="1:5">
      <c r="A2203" s="258" t="s">
        <v>2684</v>
      </c>
      <c r="B2203" s="259">
        <v>6</v>
      </c>
      <c r="C2203" s="259">
        <v>21</v>
      </c>
      <c r="D2203" s="259">
        <v>5</v>
      </c>
      <c r="E2203" s="259">
        <v>32</v>
      </c>
    </row>
    <row r="2204" spans="1:5">
      <c r="A2204" s="258" t="s">
        <v>2685</v>
      </c>
      <c r="B2204" s="259">
        <v>1</v>
      </c>
      <c r="C2204" s="259"/>
      <c r="D2204" s="259"/>
      <c r="E2204" s="259">
        <v>1</v>
      </c>
    </row>
    <row r="2205" spans="1:5">
      <c r="A2205" s="258" t="s">
        <v>2686</v>
      </c>
      <c r="B2205" s="259">
        <v>1</v>
      </c>
      <c r="C2205" s="259">
        <v>2</v>
      </c>
      <c r="D2205" s="259">
        <v>3</v>
      </c>
      <c r="E2205" s="259">
        <v>6</v>
      </c>
    </row>
    <row r="2206" spans="1:5">
      <c r="A2206" s="258" t="s">
        <v>2687</v>
      </c>
      <c r="B2206" s="259">
        <v>3</v>
      </c>
      <c r="C2206" s="259"/>
      <c r="D2206" s="259"/>
      <c r="E2206" s="259">
        <v>3</v>
      </c>
    </row>
    <row r="2207" spans="1:5">
      <c r="A2207" s="258" t="s">
        <v>2688</v>
      </c>
      <c r="B2207" s="259">
        <v>5</v>
      </c>
      <c r="C2207" s="259">
        <v>12</v>
      </c>
      <c r="D2207" s="259">
        <v>3</v>
      </c>
      <c r="E2207" s="259">
        <v>20</v>
      </c>
    </row>
    <row r="2208" spans="1:5">
      <c r="A2208" s="258" t="s">
        <v>2689</v>
      </c>
      <c r="B2208" s="259">
        <v>66</v>
      </c>
      <c r="C2208" s="259">
        <v>1</v>
      </c>
      <c r="D2208" s="259">
        <v>5</v>
      </c>
      <c r="E2208" s="259">
        <v>72</v>
      </c>
    </row>
    <row r="2209" spans="1:5">
      <c r="A2209" s="258" t="s">
        <v>2690</v>
      </c>
      <c r="B2209" s="259">
        <v>1</v>
      </c>
      <c r="C2209" s="259"/>
      <c r="D2209" s="259">
        <v>1</v>
      </c>
      <c r="E2209" s="259">
        <v>2</v>
      </c>
    </row>
    <row r="2210" spans="1:5">
      <c r="A2210" s="258" t="s">
        <v>2691</v>
      </c>
      <c r="B2210" s="259">
        <v>1</v>
      </c>
      <c r="C2210" s="259"/>
      <c r="D2210" s="259"/>
      <c r="E2210" s="259">
        <v>1</v>
      </c>
    </row>
    <row r="2211" spans="1:5">
      <c r="A2211" s="258" t="s">
        <v>2692</v>
      </c>
      <c r="B2211" s="259">
        <v>13</v>
      </c>
      <c r="C2211" s="259">
        <v>2</v>
      </c>
      <c r="D2211" s="259">
        <v>3</v>
      </c>
      <c r="E2211" s="259">
        <v>18</v>
      </c>
    </row>
    <row r="2212" spans="1:5">
      <c r="A2212" s="258" t="s">
        <v>2693</v>
      </c>
      <c r="B2212" s="259">
        <v>11</v>
      </c>
      <c r="C2212" s="259"/>
      <c r="D2212" s="259">
        <v>1</v>
      </c>
      <c r="E2212" s="259">
        <v>12</v>
      </c>
    </row>
    <row r="2213" spans="1:5">
      <c r="A2213" s="258" t="s">
        <v>2694</v>
      </c>
      <c r="B2213" s="259">
        <v>3</v>
      </c>
      <c r="C2213" s="259">
        <v>2</v>
      </c>
      <c r="D2213" s="259">
        <v>8</v>
      </c>
      <c r="E2213" s="259">
        <v>13</v>
      </c>
    </row>
    <row r="2214" spans="1:5">
      <c r="A2214" s="258" t="s">
        <v>2695</v>
      </c>
      <c r="B2214" s="259">
        <v>19</v>
      </c>
      <c r="C2214" s="259">
        <v>2</v>
      </c>
      <c r="D2214" s="259">
        <v>2</v>
      </c>
      <c r="E2214" s="259">
        <v>23</v>
      </c>
    </row>
    <row r="2215" spans="1:5">
      <c r="A2215" s="258" t="s">
        <v>2696</v>
      </c>
      <c r="B2215" s="259">
        <v>13</v>
      </c>
      <c r="C2215" s="259">
        <v>5</v>
      </c>
      <c r="D2215" s="259">
        <v>3</v>
      </c>
      <c r="E2215" s="259">
        <v>21</v>
      </c>
    </row>
    <row r="2216" spans="1:5">
      <c r="A2216" s="258" t="s">
        <v>2697</v>
      </c>
      <c r="B2216" s="259">
        <v>6</v>
      </c>
      <c r="C2216" s="259"/>
      <c r="D2216" s="259">
        <v>2</v>
      </c>
      <c r="E2216" s="259">
        <v>8</v>
      </c>
    </row>
    <row r="2217" spans="1:5">
      <c r="A2217" s="258" t="s">
        <v>2698</v>
      </c>
      <c r="B2217" s="259">
        <v>5</v>
      </c>
      <c r="C2217" s="259">
        <v>1</v>
      </c>
      <c r="D2217" s="259">
        <v>4</v>
      </c>
      <c r="E2217" s="259">
        <v>10</v>
      </c>
    </row>
    <row r="2218" spans="1:5">
      <c r="A2218" s="258" t="s">
        <v>2699</v>
      </c>
      <c r="B2218" s="259">
        <v>3</v>
      </c>
      <c r="C2218" s="259">
        <v>1</v>
      </c>
      <c r="D2218" s="259">
        <v>3</v>
      </c>
      <c r="E2218" s="259">
        <v>7</v>
      </c>
    </row>
    <row r="2219" spans="1:5">
      <c r="A2219" s="258" t="s">
        <v>2700</v>
      </c>
      <c r="B2219" s="259">
        <v>2</v>
      </c>
      <c r="C2219" s="259">
        <v>6</v>
      </c>
      <c r="D2219" s="259">
        <v>24</v>
      </c>
      <c r="E2219" s="259">
        <v>32</v>
      </c>
    </row>
    <row r="2220" spans="1:5">
      <c r="A2220" s="258" t="s">
        <v>2701</v>
      </c>
      <c r="B2220" s="259">
        <v>57</v>
      </c>
      <c r="C2220" s="259">
        <v>6</v>
      </c>
      <c r="D2220" s="259">
        <v>4</v>
      </c>
      <c r="E2220" s="259">
        <v>67</v>
      </c>
    </row>
    <row r="2221" spans="1:5">
      <c r="A2221" s="258" t="s">
        <v>2702</v>
      </c>
      <c r="B2221" s="259">
        <v>63</v>
      </c>
      <c r="C2221" s="259">
        <v>8</v>
      </c>
      <c r="D2221" s="259">
        <v>3</v>
      </c>
      <c r="E2221" s="259">
        <v>74</v>
      </c>
    </row>
    <row r="2222" spans="1:5">
      <c r="A2222" s="258" t="s">
        <v>2703</v>
      </c>
      <c r="B2222" s="259">
        <v>45</v>
      </c>
      <c r="C2222" s="259">
        <v>10</v>
      </c>
      <c r="D2222" s="259">
        <v>16</v>
      </c>
      <c r="E2222" s="259">
        <v>71</v>
      </c>
    </row>
    <row r="2223" spans="1:5">
      <c r="A2223" s="258" t="s">
        <v>2704</v>
      </c>
      <c r="B2223" s="259">
        <v>15</v>
      </c>
      <c r="C2223" s="259">
        <v>2</v>
      </c>
      <c r="D2223" s="259">
        <v>2</v>
      </c>
      <c r="E2223" s="259">
        <v>19</v>
      </c>
    </row>
    <row r="2224" spans="1:5">
      <c r="A2224" s="258" t="s">
        <v>2705</v>
      </c>
      <c r="B2224" s="259">
        <v>5</v>
      </c>
      <c r="C2224" s="259">
        <v>8</v>
      </c>
      <c r="D2224" s="259">
        <v>8</v>
      </c>
      <c r="E2224" s="259">
        <v>21</v>
      </c>
    </row>
    <row r="2225" spans="1:5">
      <c r="A2225" s="258" t="s">
        <v>2706</v>
      </c>
      <c r="B2225" s="259">
        <v>1</v>
      </c>
      <c r="C2225" s="259"/>
      <c r="D2225" s="259"/>
      <c r="E2225" s="259">
        <v>1</v>
      </c>
    </row>
    <row r="2226" spans="1:5">
      <c r="A2226" s="258" t="s">
        <v>2707</v>
      </c>
      <c r="B2226" s="259">
        <v>8</v>
      </c>
      <c r="C2226" s="259"/>
      <c r="D2226" s="259">
        <v>3</v>
      </c>
      <c r="E2226" s="259">
        <v>11</v>
      </c>
    </row>
    <row r="2227" spans="1:5">
      <c r="A2227" s="258" t="s">
        <v>2708</v>
      </c>
      <c r="B2227" s="259">
        <v>1</v>
      </c>
      <c r="C2227" s="259">
        <v>1</v>
      </c>
      <c r="D2227" s="259">
        <v>3</v>
      </c>
      <c r="E2227" s="259">
        <v>5</v>
      </c>
    </row>
    <row r="2228" spans="1:5">
      <c r="A2228" s="258" t="s">
        <v>2709</v>
      </c>
      <c r="B2228" s="259">
        <v>2</v>
      </c>
      <c r="C2228" s="259"/>
      <c r="D2228" s="259"/>
      <c r="E2228" s="259">
        <v>2</v>
      </c>
    </row>
    <row r="2229" spans="1:5">
      <c r="A2229" s="258" t="s">
        <v>2710</v>
      </c>
      <c r="B2229" s="259">
        <v>5</v>
      </c>
      <c r="C2229" s="259">
        <v>2</v>
      </c>
      <c r="D2229" s="259">
        <v>3</v>
      </c>
      <c r="E2229" s="259">
        <v>10</v>
      </c>
    </row>
    <row r="2230" spans="1:5">
      <c r="A2230" s="258" t="s">
        <v>2711</v>
      </c>
      <c r="B2230" s="259">
        <v>2</v>
      </c>
      <c r="C2230" s="259"/>
      <c r="D2230" s="259">
        <v>2</v>
      </c>
      <c r="E2230" s="259">
        <v>4</v>
      </c>
    </row>
    <row r="2231" spans="1:5">
      <c r="A2231" s="258" t="s">
        <v>2712</v>
      </c>
      <c r="B2231" s="259">
        <v>15</v>
      </c>
      <c r="C2231" s="259">
        <v>7</v>
      </c>
      <c r="D2231" s="259">
        <v>1</v>
      </c>
      <c r="E2231" s="259">
        <v>23</v>
      </c>
    </row>
    <row r="2232" spans="1:5">
      <c r="A2232" s="258" t="s">
        <v>2713</v>
      </c>
      <c r="B2232" s="259">
        <v>1</v>
      </c>
      <c r="C2232" s="259">
        <v>1</v>
      </c>
      <c r="D2232" s="259">
        <v>1</v>
      </c>
      <c r="E2232" s="259">
        <v>3</v>
      </c>
    </row>
    <row r="2233" spans="1:5">
      <c r="A2233" s="258" t="s">
        <v>2714</v>
      </c>
      <c r="B2233" s="259">
        <v>12</v>
      </c>
      <c r="C2233" s="259">
        <v>1</v>
      </c>
      <c r="D2233" s="259">
        <v>1</v>
      </c>
      <c r="E2233" s="259">
        <v>14</v>
      </c>
    </row>
    <row r="2234" spans="1:5">
      <c r="A2234" s="258" t="s">
        <v>2715</v>
      </c>
      <c r="B2234" s="259">
        <v>4</v>
      </c>
      <c r="C2234" s="259">
        <v>2</v>
      </c>
      <c r="D2234" s="259">
        <v>3</v>
      </c>
      <c r="E2234" s="259">
        <v>9</v>
      </c>
    </row>
    <row r="2235" spans="1:5">
      <c r="A2235" s="258" t="s">
        <v>2716</v>
      </c>
      <c r="B2235" s="259">
        <v>4</v>
      </c>
      <c r="C2235" s="259">
        <v>1</v>
      </c>
      <c r="D2235" s="259">
        <v>6</v>
      </c>
      <c r="E2235" s="259">
        <v>11</v>
      </c>
    </row>
    <row r="2236" spans="1:5">
      <c r="A2236" s="258" t="s">
        <v>2717</v>
      </c>
      <c r="B2236" s="259">
        <v>9</v>
      </c>
      <c r="C2236" s="259">
        <v>75</v>
      </c>
      <c r="D2236" s="259">
        <v>1</v>
      </c>
      <c r="E2236" s="259">
        <v>85</v>
      </c>
    </row>
    <row r="2237" spans="1:5">
      <c r="A2237" s="258" t="s">
        <v>2718</v>
      </c>
      <c r="B2237" s="259">
        <v>8</v>
      </c>
      <c r="C2237" s="259">
        <v>3</v>
      </c>
      <c r="D2237" s="259">
        <v>3</v>
      </c>
      <c r="E2237" s="259">
        <v>14</v>
      </c>
    </row>
    <row r="2238" spans="1:5">
      <c r="A2238" s="258" t="s">
        <v>2719</v>
      </c>
      <c r="B2238" s="259">
        <v>25</v>
      </c>
      <c r="C2238" s="259"/>
      <c r="D2238" s="259">
        <v>2</v>
      </c>
      <c r="E2238" s="259">
        <v>27</v>
      </c>
    </row>
    <row r="2239" spans="1:5">
      <c r="A2239" s="258" t="s">
        <v>2720</v>
      </c>
      <c r="B2239" s="259">
        <v>9</v>
      </c>
      <c r="C2239" s="259">
        <v>6</v>
      </c>
      <c r="D2239" s="259">
        <v>7</v>
      </c>
      <c r="E2239" s="259">
        <v>22</v>
      </c>
    </row>
    <row r="2240" spans="1:5">
      <c r="A2240" s="258" t="s">
        <v>2721</v>
      </c>
      <c r="B2240" s="259"/>
      <c r="C2240" s="259">
        <v>2</v>
      </c>
      <c r="D2240" s="259"/>
      <c r="E2240" s="259">
        <v>2</v>
      </c>
    </row>
    <row r="2241" spans="1:5">
      <c r="A2241" s="258" t="s">
        <v>2722</v>
      </c>
      <c r="B2241" s="259">
        <v>2</v>
      </c>
      <c r="C2241" s="259">
        <v>1</v>
      </c>
      <c r="D2241" s="259">
        <v>2</v>
      </c>
      <c r="E2241" s="259">
        <v>5</v>
      </c>
    </row>
    <row r="2242" spans="1:5">
      <c r="A2242" s="258" t="s">
        <v>2723</v>
      </c>
      <c r="B2242" s="259"/>
      <c r="C2242" s="259">
        <v>1</v>
      </c>
      <c r="D2242" s="259">
        <v>1</v>
      </c>
      <c r="E2242" s="259">
        <v>2</v>
      </c>
    </row>
    <row r="2243" spans="1:5">
      <c r="A2243" s="258" t="s">
        <v>2724</v>
      </c>
      <c r="B2243" s="259">
        <v>9</v>
      </c>
      <c r="C2243" s="259"/>
      <c r="D2243" s="259">
        <v>28</v>
      </c>
      <c r="E2243" s="259">
        <v>37</v>
      </c>
    </row>
    <row r="2244" spans="1:5">
      <c r="A2244" s="258" t="s">
        <v>2725</v>
      </c>
      <c r="B2244" s="259"/>
      <c r="C2244" s="259"/>
      <c r="D2244" s="259">
        <v>2</v>
      </c>
      <c r="E2244" s="259">
        <v>2</v>
      </c>
    </row>
    <row r="2245" spans="1:5">
      <c r="A2245" s="258" t="s">
        <v>2726</v>
      </c>
      <c r="B2245" s="259">
        <v>4</v>
      </c>
      <c r="C2245" s="259">
        <v>1</v>
      </c>
      <c r="D2245" s="259">
        <v>2</v>
      </c>
      <c r="E2245" s="259">
        <v>7</v>
      </c>
    </row>
    <row r="2246" spans="1:5">
      <c r="A2246" s="258" t="s">
        <v>2727</v>
      </c>
      <c r="B2246" s="259">
        <v>10</v>
      </c>
      <c r="C2246" s="259">
        <v>5</v>
      </c>
      <c r="D2246" s="259">
        <v>4</v>
      </c>
      <c r="E2246" s="259">
        <v>19</v>
      </c>
    </row>
    <row r="2247" spans="1:5">
      <c r="A2247" s="258" t="s">
        <v>2728</v>
      </c>
      <c r="B2247" s="259">
        <v>32</v>
      </c>
      <c r="C2247" s="259">
        <v>12</v>
      </c>
      <c r="D2247" s="259">
        <v>7</v>
      </c>
      <c r="E2247" s="259">
        <v>51</v>
      </c>
    </row>
    <row r="2248" spans="1:5">
      <c r="A2248" s="258" t="s">
        <v>2729</v>
      </c>
      <c r="B2248" s="259">
        <v>28</v>
      </c>
      <c r="C2248" s="259">
        <v>16</v>
      </c>
      <c r="D2248" s="259">
        <v>11</v>
      </c>
      <c r="E2248" s="259">
        <v>55</v>
      </c>
    </row>
    <row r="2249" spans="1:5">
      <c r="A2249" s="258" t="s">
        <v>2730</v>
      </c>
      <c r="B2249" s="259">
        <v>6</v>
      </c>
      <c r="C2249" s="259">
        <v>1</v>
      </c>
      <c r="D2249" s="259">
        <v>5</v>
      </c>
      <c r="E2249" s="259">
        <v>12</v>
      </c>
    </row>
    <row r="2250" spans="1:5">
      <c r="A2250" s="258" t="s">
        <v>2731</v>
      </c>
      <c r="B2250" s="259">
        <v>45</v>
      </c>
      <c r="C2250" s="259">
        <v>20</v>
      </c>
      <c r="D2250" s="259">
        <v>8</v>
      </c>
      <c r="E2250" s="259">
        <v>73</v>
      </c>
    </row>
    <row r="2251" spans="1:5">
      <c r="A2251" s="258" t="s">
        <v>2732</v>
      </c>
      <c r="B2251" s="259">
        <v>3</v>
      </c>
      <c r="C2251" s="259">
        <v>5</v>
      </c>
      <c r="D2251" s="259"/>
      <c r="E2251" s="259">
        <v>8</v>
      </c>
    </row>
    <row r="2252" spans="1:5">
      <c r="A2252" s="258" t="s">
        <v>2733</v>
      </c>
      <c r="B2252" s="259">
        <v>51</v>
      </c>
      <c r="C2252" s="259"/>
      <c r="D2252" s="259"/>
      <c r="E2252" s="259">
        <v>51</v>
      </c>
    </row>
    <row r="2253" spans="1:5">
      <c r="A2253" s="258" t="s">
        <v>2734</v>
      </c>
      <c r="B2253" s="259">
        <v>42</v>
      </c>
      <c r="C2253" s="259">
        <v>7</v>
      </c>
      <c r="D2253" s="259">
        <v>4</v>
      </c>
      <c r="E2253" s="259">
        <v>53</v>
      </c>
    </row>
    <row r="2254" spans="1:5">
      <c r="A2254" s="258" t="s">
        <v>2735</v>
      </c>
      <c r="B2254" s="259">
        <v>5</v>
      </c>
      <c r="C2254" s="259">
        <v>3</v>
      </c>
      <c r="D2254" s="259">
        <v>4</v>
      </c>
      <c r="E2254" s="259">
        <v>12</v>
      </c>
    </row>
    <row r="2255" spans="1:5">
      <c r="A2255" s="258" t="s">
        <v>2736</v>
      </c>
      <c r="B2255" s="259">
        <v>15</v>
      </c>
      <c r="C2255" s="259">
        <v>7</v>
      </c>
      <c r="D2255" s="259">
        <v>2</v>
      </c>
      <c r="E2255" s="259">
        <v>24</v>
      </c>
    </row>
    <row r="2256" spans="1:5">
      <c r="A2256" s="258" t="s">
        <v>2737</v>
      </c>
      <c r="B2256" s="259">
        <v>7</v>
      </c>
      <c r="C2256" s="259"/>
      <c r="D2256" s="259">
        <v>1</v>
      </c>
      <c r="E2256" s="259">
        <v>8</v>
      </c>
    </row>
    <row r="2257" spans="1:5">
      <c r="A2257" s="258" t="s">
        <v>2738</v>
      </c>
      <c r="B2257" s="259">
        <v>4</v>
      </c>
      <c r="C2257" s="259">
        <v>3</v>
      </c>
      <c r="D2257" s="259">
        <v>2</v>
      </c>
      <c r="E2257" s="259">
        <v>9</v>
      </c>
    </row>
    <row r="2258" spans="1:5">
      <c r="A2258" s="260" t="s">
        <v>482</v>
      </c>
      <c r="B2258" s="261">
        <v>20228</v>
      </c>
      <c r="C2258" s="261">
        <v>7533</v>
      </c>
      <c r="D2258" s="261">
        <v>10878</v>
      </c>
      <c r="E2258" s="261">
        <v>38639</v>
      </c>
    </row>
    <row r="2259" spans="1:5"/>
    <row r="2260" spans="1:5"/>
    <row r="2261" spans="1:5" hidden="1"/>
    <row r="2262" spans="1:5" hidden="1"/>
    <row r="2263" spans="1:5" hidden="1"/>
    <row r="2264" spans="1:5" hidden="1"/>
    <row r="2265" spans="1:5" hidden="1"/>
    <row r="2266" spans="1:5" hidden="1"/>
    <row r="2267" spans="1:5" hidden="1"/>
    <row r="2268" spans="1:5" hidden="1"/>
    <row r="2269" spans="1:5" hidden="1"/>
    <row r="2270" spans="1:5" hidden="1"/>
    <row r="2271" spans="1:5" hidden="1"/>
    <row r="2272" spans="1:5"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row r="2482" hidden="1"/>
    <row r="2483" hidden="1"/>
    <row r="2484" hidden="1"/>
    <row r="2485" hidden="1"/>
    <row r="2486" hidden="1"/>
    <row r="2487" hidden="1"/>
    <row r="2488" hidden="1"/>
    <row r="2489" hidden="1"/>
    <row r="2490" hidden="1"/>
    <row r="2491" hidden="1"/>
    <row r="2492" hidden="1"/>
    <row r="2493" hidden="1"/>
    <row r="2494" hidden="1"/>
    <row r="2495" hidden="1"/>
    <row r="2496" hidden="1"/>
    <row r="2497" hidden="1"/>
    <row r="2498" hidden="1"/>
    <row r="2499" hidden="1"/>
    <row r="2500" hidden="1"/>
    <row r="2501" hidden="1"/>
    <row r="2502" hidden="1"/>
    <row r="2503" hidden="1"/>
    <row r="2504" hidden="1"/>
    <row r="2505" hidden="1"/>
    <row r="2506" hidden="1"/>
    <row r="2507" hidden="1"/>
    <row r="2508" hidden="1"/>
    <row r="2509" hidden="1"/>
    <row r="2510" hidden="1"/>
    <row r="2511" hidden="1"/>
    <row r="2512" hidden="1"/>
    <row r="2513" hidden="1"/>
    <row r="2514" hidden="1"/>
    <row r="2515" hidden="1"/>
    <row r="2516" hidden="1"/>
    <row r="2517" hidden="1"/>
    <row r="2518" hidden="1"/>
    <row r="2519" hidden="1"/>
    <row r="2520" hidden="1"/>
    <row r="2521" hidden="1"/>
    <row r="2522" hidden="1"/>
    <row r="2523" hidden="1"/>
    <row r="2524" hidden="1"/>
    <row r="2525" hidden="1"/>
    <row r="2526" hidden="1"/>
    <row r="2527" hidden="1"/>
    <row r="2528" hidden="1"/>
    <row r="2529" hidden="1"/>
    <row r="2530" hidden="1"/>
    <row r="2531" hidden="1"/>
    <row r="2532" hidden="1"/>
    <row r="2533" hidden="1"/>
    <row r="2534" hidden="1"/>
    <row r="2535" hidden="1"/>
    <row r="2536" hidden="1"/>
    <row r="2537" hidden="1"/>
    <row r="2538" hidden="1"/>
    <row r="2539" hidden="1"/>
    <row r="2540" hidden="1"/>
    <row r="2541" hidden="1"/>
    <row r="2542" hidden="1"/>
    <row r="2543" hidden="1"/>
    <row r="2544" hidden="1"/>
    <row r="2545" hidden="1"/>
    <row r="2546" hidden="1"/>
    <row r="2547" hidden="1"/>
    <row r="2548" hidden="1"/>
    <row r="2549" hidden="1"/>
    <row r="2550" hidden="1"/>
    <row r="2551" hidden="1"/>
    <row r="2552" hidden="1"/>
    <row r="2553" hidden="1"/>
    <row r="2554" hidden="1"/>
    <row r="2555" hidden="1"/>
    <row r="2556" hidden="1"/>
    <row r="2557" hidden="1"/>
    <row r="2558" hidden="1"/>
    <row r="2559" hidden="1"/>
    <row r="2560" hidden="1"/>
    <row r="2561" hidden="1"/>
    <row r="2562" hidden="1"/>
    <row r="2563" hidden="1"/>
    <row r="2564" hidden="1"/>
    <row r="2565" hidden="1"/>
    <row r="2566" hidden="1"/>
    <row r="2567" hidden="1"/>
    <row r="2568" hidden="1"/>
    <row r="2569" hidden="1"/>
    <row r="2570" hidden="1"/>
    <row r="2571" hidden="1"/>
    <row r="2572" hidden="1"/>
    <row r="2573" hidden="1"/>
    <row r="2574" hidden="1"/>
    <row r="2575" hidden="1"/>
    <row r="2576" hidden="1"/>
    <row r="2577" hidden="1"/>
    <row r="2578" hidden="1"/>
    <row r="2579" hidden="1"/>
    <row r="2580" hidden="1"/>
    <row r="2581" hidden="1"/>
    <row r="2582" hidden="1"/>
    <row r="2583" hidden="1"/>
    <row r="2584" hidden="1"/>
    <row r="2585" hidden="1"/>
    <row r="2586" hidden="1"/>
    <row r="2587" hidden="1"/>
    <row r="2588" hidden="1"/>
    <row r="2589" hidden="1"/>
    <row r="2590" hidden="1"/>
    <row r="2591" hidden="1"/>
    <row r="2592" hidden="1"/>
    <row r="2593" hidden="1"/>
    <row r="2594" hidden="1"/>
    <row r="2595" hidden="1"/>
    <row r="2596" hidden="1"/>
    <row r="2597" hidden="1"/>
    <row r="2598" hidden="1"/>
    <row r="2599" hidden="1"/>
    <row r="2600" hidden="1"/>
    <row r="2601" hidden="1"/>
    <row r="2602" hidden="1"/>
    <row r="2603" hidden="1"/>
    <row r="2604" hidden="1"/>
    <row r="2605" hidden="1"/>
    <row r="2606" hidden="1"/>
    <row r="2607" hidden="1"/>
    <row r="2608" hidden="1"/>
    <row r="2609" hidden="1"/>
    <row r="2610" hidden="1"/>
    <row r="2611" hidden="1"/>
    <row r="2612" hidden="1"/>
    <row r="2613" hidden="1"/>
    <row r="2614" hidden="1"/>
    <row r="2615" hidden="1"/>
    <row r="2616" hidden="1"/>
    <row r="2617" hidden="1"/>
    <row r="2618" hidden="1"/>
    <row r="2619" hidden="1"/>
    <row r="2620" hidden="1"/>
    <row r="2621" hidden="1"/>
    <row r="2622" hidden="1"/>
    <row r="2623" hidden="1"/>
    <row r="2624" hidden="1"/>
    <row r="2625" hidden="1"/>
    <row r="2626" hidden="1"/>
    <row r="2627" hidden="1"/>
    <row r="2628" hidden="1"/>
    <row r="2629" hidden="1"/>
    <row r="2630" hidden="1"/>
    <row r="2631" hidden="1"/>
    <row r="2632" hidden="1"/>
    <row r="2633" hidden="1"/>
    <row r="2634" hidden="1"/>
    <row r="2635" hidden="1"/>
    <row r="2636" hidden="1"/>
    <row r="2637" hidden="1"/>
    <row r="2638" hidden="1"/>
    <row r="2639" hidden="1"/>
    <row r="2640" hidden="1"/>
    <row r="2641" hidden="1"/>
    <row r="2642" hidden="1"/>
    <row r="2643" hidden="1"/>
    <row r="2644" hidden="1"/>
    <row r="2645" hidden="1"/>
    <row r="2646" hidden="1"/>
    <row r="2647" hidden="1"/>
    <row r="2648" hidden="1"/>
    <row r="2649" hidden="1"/>
    <row r="2650" hidden="1"/>
    <row r="2651" hidden="1"/>
    <row r="2652" hidden="1"/>
    <row r="2653" hidden="1"/>
    <row r="2654" hidden="1"/>
    <row r="2655" hidden="1"/>
    <row r="2656" hidden="1"/>
    <row r="2657" hidden="1"/>
    <row r="2658" hidden="1"/>
    <row r="2659" hidden="1"/>
    <row r="2660" hidden="1"/>
    <row r="2661" hidden="1"/>
    <row r="2662" hidden="1"/>
    <row r="2663" hidden="1"/>
    <row r="2664" hidden="1"/>
    <row r="2665" hidden="1"/>
    <row r="2666" hidden="1"/>
    <row r="2667" hidden="1"/>
    <row r="2668" hidden="1"/>
    <row r="2669" hidden="1"/>
    <row r="2670" hidden="1"/>
    <row r="2671" hidden="1"/>
    <row r="2672" hidden="1"/>
    <row r="2673" hidden="1"/>
    <row r="2674" hidden="1"/>
    <row r="2675" hidden="1"/>
    <row r="2676" hidden="1"/>
    <row r="2677" hidden="1"/>
    <row r="2678" hidden="1"/>
    <row r="2679" hidden="1"/>
    <row r="2680" hidden="1"/>
    <row r="2681" hidden="1"/>
    <row r="2682" hidden="1"/>
    <row r="2683" hidden="1"/>
    <row r="2684" hidden="1"/>
    <row r="2685" hidden="1"/>
    <row r="2686" hidden="1"/>
    <row r="2687" hidden="1"/>
    <row r="2688" hidden="1"/>
    <row r="2689" hidden="1"/>
    <row r="2690" hidden="1"/>
    <row r="2691" hidden="1"/>
    <row r="2692" hidden="1"/>
    <row r="2693" hidden="1"/>
    <row r="2694" hidden="1"/>
    <row r="2695" hidden="1"/>
    <row r="2696" hidden="1"/>
    <row r="2697" hidden="1"/>
    <row r="2698" hidden="1"/>
    <row r="2699" hidden="1"/>
    <row r="2700" hidden="1"/>
    <row r="2701" hidden="1"/>
    <row r="2702" hidden="1"/>
    <row r="2703" hidden="1"/>
    <row r="2704" hidden="1"/>
    <row r="2705" hidden="1"/>
    <row r="2706" hidden="1"/>
    <row r="2707" hidden="1"/>
    <row r="2708" hidden="1"/>
    <row r="2709" hidden="1"/>
    <row r="2710" hidden="1"/>
    <row r="2711" hidden="1"/>
    <row r="2712" hidden="1"/>
    <row r="2713" hidden="1"/>
    <row r="2714" hidden="1"/>
    <row r="2715" hidden="1"/>
    <row r="2716" hidden="1"/>
    <row r="2717" hidden="1"/>
    <row r="2718" hidden="1"/>
    <row r="2719" hidden="1"/>
    <row r="2720" hidden="1"/>
    <row r="2721" hidden="1"/>
    <row r="2722" hidden="1"/>
    <row r="2723" hidden="1"/>
    <row r="2724" hidden="1"/>
    <row r="2725" hidden="1"/>
    <row r="2726" hidden="1"/>
    <row r="2727" hidden="1"/>
    <row r="2728" hidden="1"/>
    <row r="2729" hidden="1"/>
    <row r="2730" hidden="1"/>
    <row r="2731" hidden="1"/>
    <row r="2732" hidden="1"/>
    <row r="2733" hidden="1"/>
    <row r="2734" hidden="1"/>
    <row r="2735" hidden="1"/>
    <row r="2736" hidden="1"/>
    <row r="2737" hidden="1"/>
    <row r="2738" hidden="1"/>
    <row r="2739" hidden="1"/>
    <row r="2740" hidden="1"/>
    <row r="2741" hidden="1"/>
    <row r="2742" hidden="1"/>
    <row r="2743" hidden="1"/>
    <row r="2744" hidden="1"/>
    <row r="2745" hidden="1"/>
    <row r="2746" hidden="1"/>
    <row r="2747" hidden="1"/>
    <row r="2748" hidden="1"/>
    <row r="2749" hidden="1"/>
    <row r="2750" hidden="1"/>
    <row r="2751" hidden="1"/>
    <row r="2752" hidden="1"/>
    <row r="2753" hidden="1"/>
    <row r="2754" hidden="1"/>
    <row r="2755" hidden="1"/>
    <row r="2756" hidden="1"/>
    <row r="2757" hidden="1"/>
    <row r="2758" hidden="1"/>
    <row r="2759" hidden="1"/>
    <row r="2760" hidden="1"/>
    <row r="2761" hidden="1"/>
    <row r="2762" hidden="1"/>
    <row r="2763" hidden="1"/>
    <row r="2764" hidden="1"/>
    <row r="2765" hidden="1"/>
    <row r="2766" hidden="1"/>
    <row r="2767" hidden="1"/>
    <row r="2768" hidden="1"/>
    <row r="2769" hidden="1"/>
    <row r="2770" hidden="1"/>
    <row r="2771" hidden="1"/>
    <row r="2772" hidden="1"/>
    <row r="2773" hidden="1"/>
    <row r="2774" hidden="1"/>
    <row r="2775" hidden="1"/>
    <row r="2776" hidden="1"/>
    <row r="2777" hidden="1"/>
    <row r="2778" hidden="1"/>
    <row r="2779" hidden="1"/>
    <row r="2780" hidden="1"/>
    <row r="2781" hidden="1"/>
    <row r="2782" hidden="1"/>
    <row r="2783" hidden="1"/>
    <row r="2784" hidden="1"/>
    <row r="2785" hidden="1"/>
    <row r="2786" hidden="1"/>
    <row r="2787" hidden="1"/>
    <row r="2788" hidden="1"/>
    <row r="2789" hidden="1"/>
    <row r="2790" hidden="1"/>
    <row r="2791" hidden="1"/>
    <row r="2792" hidden="1"/>
    <row r="2793" hidden="1"/>
    <row r="2794" hidden="1"/>
    <row r="2795" hidden="1"/>
    <row r="2796" hidden="1"/>
    <row r="2797" hidden="1"/>
    <row r="2798" hidden="1"/>
    <row r="2799" hidden="1"/>
    <row r="2800" hidden="1"/>
    <row r="2801" hidden="1"/>
    <row r="2802" hidden="1"/>
    <row r="2803" hidden="1"/>
    <row r="2804" hidden="1"/>
    <row r="2805" hidden="1"/>
    <row r="2806" hidden="1"/>
    <row r="2807" hidden="1"/>
    <row r="2808" hidden="1"/>
    <row r="2809" hidden="1"/>
    <row r="2810" hidden="1"/>
    <row r="2811" hidden="1"/>
    <row r="2812" hidden="1"/>
    <row r="2813" hidden="1"/>
    <row r="2814" hidden="1"/>
    <row r="2815" hidden="1"/>
    <row r="2816" hidden="1"/>
    <row r="2817" hidden="1"/>
    <row r="2818" hidden="1"/>
    <row r="2819" hidden="1"/>
    <row r="2820" hidden="1"/>
    <row r="2821" hidden="1"/>
    <row r="2822" hidden="1"/>
    <row r="2823" hidden="1"/>
    <row r="2824" hidden="1"/>
    <row r="2825" hidden="1"/>
    <row r="2826" hidden="1"/>
    <row r="2827" hidden="1"/>
    <row r="2828" hidden="1"/>
    <row r="2829" hidden="1"/>
    <row r="2830" hidden="1"/>
    <row r="2831" hidden="1"/>
    <row r="2832" hidden="1"/>
    <row r="2833" hidden="1"/>
    <row r="2834" hidden="1"/>
    <row r="2835" hidden="1"/>
    <row r="2836" hidden="1"/>
    <row r="2837" hidden="1"/>
    <row r="2838" hidden="1"/>
    <row r="2839" hidden="1"/>
    <row r="2840" hidden="1"/>
    <row r="2841" hidden="1"/>
    <row r="2842" hidden="1"/>
    <row r="2843" hidden="1"/>
    <row r="2844" hidden="1"/>
    <row r="2845" hidden="1"/>
    <row r="2846" hidden="1"/>
    <row r="2847" hidden="1"/>
    <row r="2848" hidden="1"/>
    <row r="2849" hidden="1"/>
    <row r="2850" hidden="1"/>
    <row r="2851" hidden="1"/>
    <row r="2852" hidden="1"/>
    <row r="2853" hidden="1"/>
    <row r="2854" hidden="1"/>
    <row r="2855" hidden="1"/>
    <row r="2856" hidden="1"/>
    <row r="2857" hidden="1"/>
    <row r="2858" hidden="1"/>
    <row r="2859" hidden="1"/>
    <row r="2860" hidden="1"/>
    <row r="2861" hidden="1"/>
    <row r="2862" hidden="1"/>
    <row r="2863" hidden="1"/>
    <row r="2864" hidden="1"/>
    <row r="2865" hidden="1"/>
    <row r="2866" hidden="1"/>
    <row r="2867" hidden="1"/>
    <row r="2868" hidden="1"/>
    <row r="2869" hidden="1"/>
    <row r="2870" hidden="1"/>
    <row r="2871" hidden="1"/>
    <row r="2872" hidden="1"/>
    <row r="2873" hidden="1"/>
    <row r="2874" hidden="1"/>
    <row r="2875" hidden="1"/>
    <row r="2876" hidden="1"/>
    <row r="2877" hidden="1"/>
    <row r="2878" hidden="1"/>
    <row r="2879" hidden="1"/>
    <row r="2880" hidden="1"/>
    <row r="2881" hidden="1"/>
    <row r="2882" hidden="1"/>
    <row r="2883" hidden="1"/>
    <row r="2884" hidden="1"/>
    <row r="2885" hidden="1"/>
    <row r="2886" hidden="1"/>
    <row r="2887" hidden="1"/>
    <row r="2888" hidden="1"/>
    <row r="2889" hidden="1"/>
    <row r="2890" hidden="1"/>
    <row r="2891" hidden="1"/>
    <row r="2892" hidden="1"/>
    <row r="2893" hidden="1"/>
    <row r="2894" hidden="1"/>
    <row r="2895" hidden="1"/>
    <row r="2896" hidden="1"/>
    <row r="2897" hidden="1"/>
    <row r="2898" hidden="1"/>
    <row r="2899" hidden="1"/>
    <row r="2900" hidden="1"/>
    <row r="2901" hidden="1"/>
    <row r="2902" hidden="1"/>
    <row r="2903" hidden="1"/>
    <row r="2904" hidden="1"/>
    <row r="2905" hidden="1"/>
    <row r="2906" hidden="1"/>
    <row r="2907" hidden="1"/>
    <row r="2908" hidden="1"/>
    <row r="2909" hidden="1"/>
    <row r="2910" hidden="1"/>
    <row r="2911" hidden="1"/>
    <row r="2912" hidden="1"/>
    <row r="2913" hidden="1"/>
    <row r="2914" hidden="1"/>
    <row r="2915" hidden="1"/>
    <row r="2916" hidden="1"/>
    <row r="2917" hidden="1"/>
    <row r="2918" hidden="1"/>
    <row r="2919" hidden="1"/>
    <row r="2920" hidden="1"/>
    <row r="2921" hidden="1"/>
    <row r="2922" hidden="1"/>
    <row r="2923" hidden="1"/>
    <row r="2924" hidden="1"/>
    <row r="2925" hidden="1"/>
    <row r="2926" hidden="1"/>
    <row r="2927" hidden="1"/>
    <row r="2928" hidden="1"/>
    <row r="2929" hidden="1"/>
    <row r="2930" hidden="1"/>
    <row r="2931" hidden="1"/>
    <row r="2932" hidden="1"/>
    <row r="2933" hidden="1"/>
    <row r="2934" hidden="1"/>
    <row r="2935" hidden="1"/>
    <row r="2936" hidden="1"/>
    <row r="2937" hidden="1"/>
    <row r="2938" hidden="1"/>
    <row r="2939" hidden="1"/>
    <row r="2940" hidden="1"/>
    <row r="2941" hidden="1"/>
    <row r="2942" hidden="1"/>
    <row r="2943" hidden="1"/>
    <row r="2944" hidden="1"/>
    <row r="2945" hidden="1"/>
    <row r="2946" hidden="1"/>
    <row r="2947" hidden="1"/>
    <row r="2948" hidden="1"/>
    <row r="2949" hidden="1"/>
    <row r="2950" hidden="1"/>
    <row r="2951" hidden="1"/>
    <row r="2952" hidden="1"/>
    <row r="2953" hidden="1"/>
    <row r="2954" hidden="1"/>
    <row r="2955" hidden="1"/>
    <row r="2956" hidden="1"/>
    <row r="2957" hidden="1"/>
    <row r="2958" hidden="1"/>
    <row r="2959" hidden="1"/>
    <row r="2960" hidden="1"/>
    <row r="2961" hidden="1"/>
    <row r="2962" hidden="1"/>
    <row r="2963" hidden="1"/>
    <row r="2964" hidden="1"/>
    <row r="2965" hidden="1"/>
    <row r="2966" hidden="1"/>
    <row r="2967" hidden="1"/>
    <row r="2968" hidden="1"/>
    <row r="2969" hidden="1"/>
    <row r="2970" hidden="1"/>
    <row r="2971" hidden="1"/>
    <row r="2972" hidden="1"/>
    <row r="2973" hidden="1"/>
    <row r="2974" hidden="1"/>
    <row r="2975" hidden="1"/>
    <row r="2976" hidden="1"/>
    <row r="2977" hidden="1"/>
    <row r="2978" hidden="1"/>
    <row r="2979" hidden="1"/>
    <row r="2980" hidden="1"/>
    <row r="2981" hidden="1"/>
    <row r="2982" hidden="1"/>
    <row r="2983" hidden="1"/>
    <row r="2984" hidden="1"/>
    <row r="2985" hidden="1"/>
    <row r="2986" hidden="1"/>
    <row r="2987" hidden="1"/>
    <row r="2988" hidden="1"/>
    <row r="2989" hidden="1"/>
    <row r="2990" hidden="1"/>
    <row r="2991" hidden="1"/>
    <row r="2992" hidden="1"/>
    <row r="2993" hidden="1"/>
    <row r="2994" hidden="1"/>
    <row r="2995" hidden="1"/>
    <row r="2996" hidden="1"/>
    <row r="2997" hidden="1"/>
    <row r="2998" hidden="1"/>
    <row r="2999" hidden="1"/>
    <row r="3000" hidden="1"/>
    <row r="3001" hidden="1"/>
    <row r="3002" hidden="1"/>
    <row r="3003" hidden="1"/>
    <row r="3004" hidden="1"/>
    <row r="3005" hidden="1"/>
    <row r="3006" hidden="1"/>
    <row r="3007" hidden="1"/>
    <row r="3008" hidden="1"/>
    <row r="3009" hidden="1"/>
    <row r="3010" hidden="1"/>
    <row r="3011" hidden="1"/>
    <row r="3012" hidden="1"/>
    <row r="3013" hidden="1"/>
    <row r="3014" hidden="1"/>
    <row r="3015" hidden="1"/>
    <row r="3016" hidden="1"/>
    <row r="3017" hidden="1"/>
    <row r="3018" hidden="1"/>
    <row r="3019" hidden="1"/>
    <row r="3020" hidden="1"/>
    <row r="3021" hidden="1"/>
    <row r="3022" hidden="1"/>
    <row r="3023" hidden="1"/>
    <row r="3024" hidden="1"/>
    <row r="3025" hidden="1"/>
    <row r="3026" hidden="1"/>
    <row r="3027" hidden="1"/>
    <row r="3028" hidden="1"/>
    <row r="3029" hidden="1"/>
    <row r="3030" hidden="1"/>
    <row r="3031" hidden="1"/>
    <row r="3032" hidden="1"/>
    <row r="3033" hidden="1"/>
    <row r="3034" hidden="1"/>
    <row r="3035" hidden="1"/>
    <row r="3036" hidden="1"/>
    <row r="3037" hidden="1"/>
    <row r="3038" hidden="1"/>
    <row r="3039" hidden="1"/>
    <row r="3040" hidden="1"/>
    <row r="3041" hidden="1"/>
    <row r="3042" hidden="1"/>
    <row r="3043" hidden="1"/>
    <row r="3044" hidden="1"/>
    <row r="3045" hidden="1"/>
    <row r="3046" hidden="1"/>
    <row r="3047" hidden="1"/>
    <row r="3048" hidden="1"/>
    <row r="3049" hidden="1"/>
    <row r="3050" hidden="1"/>
    <row r="3051" hidden="1"/>
    <row r="3052" hidden="1"/>
    <row r="3053" hidden="1"/>
    <row r="3054" hidden="1"/>
    <row r="3055" hidden="1"/>
    <row r="3056" hidden="1"/>
    <row r="3057" hidden="1"/>
    <row r="3058" hidden="1"/>
    <row r="3059" hidden="1"/>
    <row r="3060" hidden="1"/>
    <row r="3061" hidden="1"/>
    <row r="3062" hidden="1"/>
    <row r="3063" hidden="1"/>
    <row r="3064" hidden="1"/>
    <row r="3065" hidden="1"/>
    <row r="3066" hidden="1"/>
    <row r="3067" hidden="1"/>
    <row r="3068" hidden="1"/>
    <row r="3069" hidden="1"/>
    <row r="3070" hidden="1"/>
    <row r="3071" hidden="1"/>
    <row r="3072" hidden="1"/>
    <row r="3073" hidden="1"/>
    <row r="3074" hidden="1"/>
    <row r="3075" hidden="1"/>
    <row r="3076" hidden="1"/>
    <row r="3077" hidden="1"/>
    <row r="3078" hidden="1"/>
    <row r="3079" hidden="1"/>
    <row r="3080" hidden="1"/>
    <row r="3081" hidden="1"/>
    <row r="3082" hidden="1"/>
    <row r="3083" hidden="1"/>
    <row r="3084" hidden="1"/>
    <row r="3085" hidden="1"/>
    <row r="3086" hidden="1"/>
    <row r="3087" hidden="1"/>
    <row r="3088" hidden="1"/>
    <row r="3089" hidden="1"/>
    <row r="3090" hidden="1"/>
    <row r="3091" hidden="1"/>
    <row r="3092" hidden="1"/>
    <row r="3093" hidden="1"/>
    <row r="3094" hidden="1"/>
    <row r="3095" hidden="1"/>
    <row r="3096" hidden="1"/>
    <row r="3097" hidden="1"/>
    <row r="3098" hidden="1"/>
    <row r="3099" hidden="1"/>
    <row r="3100" hidden="1"/>
    <row r="3101" hidden="1"/>
    <row r="3102" hidden="1"/>
    <row r="3103" hidden="1"/>
    <row r="3104" hidden="1"/>
    <row r="3105" hidden="1"/>
    <row r="3106" hidden="1"/>
    <row r="3107" hidden="1"/>
    <row r="3108" hidden="1"/>
    <row r="3109" hidden="1"/>
    <row r="3110" hidden="1"/>
    <row r="3111" hidden="1"/>
    <row r="3112" hidden="1"/>
    <row r="3113" hidden="1"/>
    <row r="3114" hidden="1"/>
    <row r="3115" hidden="1"/>
    <row r="3116" hidden="1"/>
    <row r="3117" hidden="1"/>
    <row r="3118" hidden="1"/>
    <row r="3119" hidden="1"/>
    <row r="3120" hidden="1"/>
    <row r="3121" hidden="1"/>
    <row r="3122" hidden="1"/>
    <row r="3123" hidden="1"/>
    <row r="3124" hidden="1"/>
    <row r="3125" hidden="1"/>
    <row r="3126" hidden="1"/>
    <row r="3127" hidden="1"/>
    <row r="3128" hidden="1"/>
    <row r="3129" hidden="1"/>
    <row r="3130" hidden="1"/>
    <row r="3131" hidden="1"/>
    <row r="3132" hidden="1"/>
    <row r="3133" hidden="1"/>
    <row r="3134" hidden="1"/>
    <row r="3135" hidden="1"/>
    <row r="3136" hidden="1"/>
    <row r="3137" hidden="1"/>
    <row r="3138" hidden="1"/>
    <row r="3139" hidden="1"/>
    <row r="3140" hidden="1"/>
    <row r="3141" hidden="1"/>
    <row r="3142" hidden="1"/>
    <row r="3143" hidden="1"/>
    <row r="3144" hidden="1"/>
    <row r="3145" hidden="1"/>
    <row r="3146" hidden="1"/>
    <row r="3147" hidden="1"/>
    <row r="3148" hidden="1"/>
    <row r="3149" hidden="1"/>
    <row r="3150" hidden="1"/>
    <row r="3151" hidden="1"/>
    <row r="3152" hidden="1"/>
    <row r="3153" hidden="1"/>
    <row r="3154" hidden="1"/>
    <row r="3155" hidden="1"/>
    <row r="3156" hidden="1"/>
    <row r="3157" hidden="1"/>
    <row r="3158" hidden="1"/>
    <row r="3159" hidden="1"/>
    <row r="3160" hidden="1"/>
    <row r="3161" hidden="1"/>
    <row r="3162" hidden="1"/>
    <row r="3163" hidden="1"/>
    <row r="3164" hidden="1"/>
    <row r="3165" hidden="1"/>
    <row r="3166" hidden="1"/>
    <row r="3167" hidden="1"/>
    <row r="3168" hidden="1"/>
    <row r="3169" hidden="1"/>
    <row r="3170" hidden="1"/>
    <row r="3171" hidden="1"/>
    <row r="3172" hidden="1"/>
    <row r="3173" hidden="1"/>
    <row r="3174" hidden="1"/>
    <row r="3175" hidden="1"/>
    <row r="3176" hidden="1"/>
    <row r="3177" hidden="1"/>
    <row r="3178" hidden="1"/>
    <row r="3179" hidden="1"/>
    <row r="3180" hidden="1"/>
    <row r="3181" hidden="1"/>
    <row r="3182" hidden="1"/>
    <row r="3183" hidden="1"/>
    <row r="3184" hidden="1"/>
    <row r="3185" hidden="1"/>
    <row r="3186" hidden="1"/>
    <row r="3187" hidden="1"/>
    <row r="3188" hidden="1"/>
    <row r="3189" hidden="1"/>
    <row r="3190" hidden="1"/>
    <row r="3191" hidden="1"/>
    <row r="3192" hidden="1"/>
    <row r="3193" hidden="1"/>
    <row r="3194" hidden="1"/>
    <row r="3195" hidden="1"/>
    <row r="3196" hidden="1"/>
    <row r="3197" hidden="1"/>
    <row r="3198" hidden="1"/>
    <row r="3199" hidden="1"/>
    <row r="3200" hidden="1"/>
    <row r="3201" hidden="1"/>
    <row r="3202" hidden="1"/>
    <row r="3203" hidden="1"/>
    <row r="3204" hidden="1"/>
    <row r="3205" hidden="1"/>
    <row r="3206" hidden="1"/>
    <row r="3207" hidden="1"/>
    <row r="3208" hidden="1"/>
    <row r="3209" hidden="1"/>
    <row r="3210" hidden="1"/>
    <row r="3211" hidden="1"/>
    <row r="3212" hidden="1"/>
    <row r="3213" hidden="1"/>
    <row r="3214" hidden="1"/>
    <row r="3215" hidden="1"/>
    <row r="3216" hidden="1"/>
    <row r="3217" hidden="1"/>
    <row r="3218" hidden="1"/>
    <row r="3219" hidden="1"/>
    <row r="3220" hidden="1"/>
    <row r="3221" hidden="1"/>
    <row r="3222" hidden="1"/>
    <row r="3223" hidden="1"/>
    <row r="3224" hidden="1"/>
    <row r="3225" hidden="1"/>
    <row r="3226" hidden="1"/>
    <row r="3227" hidden="1"/>
    <row r="3228" hidden="1"/>
    <row r="3229" hidden="1"/>
    <row r="3230" hidden="1"/>
    <row r="3231" hidden="1"/>
    <row r="3232" hidden="1"/>
    <row r="3233" hidden="1"/>
    <row r="3234" hidden="1"/>
    <row r="3235" hidden="1"/>
    <row r="3236" hidden="1"/>
    <row r="3237" hidden="1"/>
    <row r="3238" hidden="1"/>
    <row r="3239" hidden="1"/>
    <row r="3240" hidden="1"/>
    <row r="3241" hidden="1"/>
    <row r="3242" hidden="1"/>
    <row r="3243" hidden="1"/>
    <row r="3244" hidden="1"/>
    <row r="3245" hidden="1"/>
    <row r="3246" hidden="1"/>
    <row r="3247" hidden="1"/>
    <row r="3248" hidden="1"/>
    <row r="3249" hidden="1"/>
    <row r="3250" hidden="1"/>
    <row r="3251" hidden="1"/>
    <row r="3252" hidden="1"/>
    <row r="3253" hidden="1"/>
    <row r="3254" hidden="1"/>
    <row r="3255" hidden="1"/>
    <row r="3256" hidden="1"/>
    <row r="3257" hidden="1"/>
    <row r="3258" hidden="1"/>
    <row r="3259" hidden="1"/>
    <row r="3260" hidden="1"/>
    <row r="3261" hidden="1"/>
    <row r="3262" hidden="1"/>
    <row r="3263" hidden="1"/>
    <row r="3264" hidden="1"/>
    <row r="3265" hidden="1"/>
    <row r="3266" hidden="1"/>
    <row r="3267" hidden="1"/>
    <row r="3268" hidden="1"/>
    <row r="3269" hidden="1"/>
    <row r="3270" hidden="1"/>
    <row r="3271" hidden="1"/>
    <row r="3272" hidden="1"/>
    <row r="3273" hidden="1"/>
    <row r="3274" hidden="1"/>
    <row r="3275" hidden="1"/>
    <row r="3276" hidden="1"/>
    <row r="3277" hidden="1"/>
    <row r="3278" hidden="1"/>
    <row r="3279" hidden="1"/>
    <row r="3280" hidden="1"/>
    <row r="3281" hidden="1"/>
    <row r="3282" hidden="1"/>
    <row r="3283" hidden="1"/>
    <row r="3284" hidden="1"/>
    <row r="3285" hidden="1"/>
    <row r="3286" hidden="1"/>
    <row r="3287" hidden="1"/>
    <row r="3288" hidden="1"/>
    <row r="3289" hidden="1"/>
    <row r="3290" hidden="1"/>
    <row r="3291" hidden="1"/>
    <row r="3292" hidden="1"/>
    <row r="3293" hidden="1"/>
    <row r="3294" hidden="1"/>
    <row r="3295" hidden="1"/>
    <row r="3296" hidden="1"/>
    <row r="3297" hidden="1"/>
    <row r="3298" hidden="1"/>
    <row r="3299" hidden="1"/>
    <row r="3300" hidden="1"/>
    <row r="3301" hidden="1"/>
    <row r="3302" hidden="1"/>
    <row r="3303" hidden="1"/>
    <row r="3304" hidden="1"/>
    <row r="3305" hidden="1"/>
    <row r="3306" hidden="1"/>
    <row r="3307" hidden="1"/>
    <row r="3308" hidden="1"/>
    <row r="3309" hidden="1"/>
    <row r="3310" hidden="1"/>
    <row r="3311" hidden="1"/>
    <row r="3312" hidden="1"/>
    <row r="3313" hidden="1"/>
    <row r="3314" hidden="1"/>
    <row r="3315" hidden="1"/>
    <row r="3316" hidden="1"/>
    <row r="3317" hidden="1"/>
    <row r="3318" hidden="1"/>
    <row r="3319" hidden="1"/>
    <row r="3320" hidden="1"/>
    <row r="3321" hidden="1"/>
    <row r="3322" hidden="1"/>
    <row r="3323" hidden="1"/>
    <row r="3324" hidden="1"/>
    <row r="3325" hidden="1"/>
    <row r="3326" hidden="1"/>
    <row r="3327" hidden="1"/>
    <row r="3328" hidden="1"/>
    <row r="3329" hidden="1"/>
    <row r="3330" hidden="1"/>
    <row r="3331" hidden="1"/>
    <row r="3332" hidden="1"/>
    <row r="3333" hidden="1"/>
    <row r="3334" hidden="1"/>
    <row r="3335" hidden="1"/>
    <row r="3336" hidden="1"/>
    <row r="3337" hidden="1"/>
    <row r="3338" hidden="1"/>
    <row r="3339" hidden="1"/>
    <row r="3340" hidden="1"/>
    <row r="3341" hidden="1"/>
    <row r="3342" hidden="1"/>
    <row r="3343" hidden="1"/>
    <row r="3344" hidden="1"/>
    <row r="3345" hidden="1"/>
    <row r="3346" hidden="1"/>
    <row r="3347" hidden="1"/>
    <row r="3348" hidden="1"/>
    <row r="3349" hidden="1"/>
    <row r="3350" hidden="1"/>
    <row r="3351" hidden="1"/>
    <row r="3352" hidden="1"/>
    <row r="3353" hidden="1"/>
    <row r="3354" hidden="1"/>
    <row r="3355" hidden="1"/>
    <row r="3356" hidden="1"/>
    <row r="3357" hidden="1"/>
    <row r="3358" hidden="1"/>
    <row r="3359" hidden="1"/>
    <row r="3360" hidden="1"/>
    <row r="3361" hidden="1"/>
    <row r="3362" hidden="1"/>
    <row r="3363" hidden="1"/>
    <row r="3364" hidden="1"/>
    <row r="3365" hidden="1"/>
    <row r="3366" hidden="1"/>
    <row r="3367" hidden="1"/>
    <row r="3368" hidden="1"/>
    <row r="3369" hidden="1"/>
    <row r="3370" hidden="1"/>
    <row r="3371" hidden="1"/>
    <row r="3372" hidden="1"/>
    <row r="3373" hidden="1"/>
    <row r="3374" hidden="1"/>
    <row r="3375" hidden="1"/>
    <row r="3376" hidden="1"/>
    <row r="3377" hidden="1"/>
    <row r="3378" hidden="1"/>
    <row r="3379" hidden="1"/>
    <row r="3380" hidden="1"/>
    <row r="3381" hidden="1"/>
    <row r="3382" hidden="1"/>
    <row r="3383" hidden="1"/>
    <row r="3384" hidden="1"/>
    <row r="3385" hidden="1"/>
    <row r="3386" hidden="1"/>
    <row r="3387" hidden="1"/>
    <row r="3388" hidden="1"/>
    <row r="3389" hidden="1"/>
    <row r="3390" hidden="1"/>
    <row r="3391" hidden="1"/>
    <row r="3392" hidden="1"/>
    <row r="3393" hidden="1"/>
    <row r="3394" hidden="1"/>
    <row r="3395" hidden="1"/>
    <row r="3396" hidden="1"/>
    <row r="3397" hidden="1"/>
    <row r="3398" hidden="1"/>
    <row r="3399" hidden="1"/>
    <row r="3400" hidden="1"/>
    <row r="3401" hidden="1"/>
    <row r="3402" hidden="1"/>
    <row r="3403" hidden="1"/>
    <row r="3404" hidden="1"/>
    <row r="3405" hidden="1"/>
    <row r="3406" hidden="1"/>
    <row r="3407" hidden="1"/>
    <row r="3408" hidden="1"/>
    <row r="3409" hidden="1"/>
    <row r="3410" hidden="1"/>
    <row r="3411" hidden="1"/>
    <row r="3412" hidden="1"/>
    <row r="3413" hidden="1"/>
    <row r="3414" hidden="1"/>
    <row r="3415" hidden="1"/>
    <row r="3416" hidden="1"/>
    <row r="3417" hidden="1"/>
    <row r="3418" hidden="1"/>
    <row r="3419" hidden="1"/>
    <row r="3420" hidden="1"/>
    <row r="3421" hidden="1"/>
    <row r="3422" hidden="1"/>
    <row r="3423" hidden="1"/>
    <row r="3424" hidden="1"/>
    <row r="3425" hidden="1"/>
    <row r="3426" hidden="1"/>
    <row r="3427" hidden="1"/>
    <row r="3428" hidden="1"/>
    <row r="3429" hidden="1"/>
    <row r="3430" hidden="1"/>
    <row r="3431" hidden="1"/>
    <row r="3432" hidden="1"/>
    <row r="3433" hidden="1"/>
    <row r="3434" hidden="1"/>
    <row r="3435" hidden="1"/>
    <row r="3436" hidden="1"/>
    <row r="3437" hidden="1"/>
    <row r="3438" hidden="1"/>
    <row r="3439" hidden="1"/>
    <row r="3440" hidden="1"/>
    <row r="3441" hidden="1"/>
    <row r="3442" hidden="1"/>
    <row r="3443" hidden="1"/>
    <row r="3444" hidden="1"/>
    <row r="3445" hidden="1"/>
    <row r="3446" hidden="1"/>
    <row r="3447" hidden="1"/>
    <row r="3448" hidden="1"/>
    <row r="3449" hidden="1"/>
    <row r="3450" hidden="1"/>
    <row r="3451" hidden="1"/>
    <row r="3452" hidden="1"/>
    <row r="3453" hidden="1"/>
    <row r="3454" hidden="1"/>
    <row r="3455" hidden="1"/>
    <row r="3456" hidden="1"/>
    <row r="3457" hidden="1"/>
    <row r="3458" hidden="1"/>
    <row r="3459" hidden="1"/>
    <row r="3460" hidden="1"/>
    <row r="3461" hidden="1"/>
    <row r="3462" hidden="1"/>
    <row r="3463" hidden="1"/>
    <row r="3464" hidden="1"/>
    <row r="3465" hidden="1"/>
    <row r="3466" hidden="1"/>
    <row r="3467" hidden="1"/>
    <row r="3468" hidden="1"/>
    <row r="3469" hidden="1"/>
    <row r="3470" hidden="1"/>
    <row r="3471" hidden="1"/>
    <row r="3472" hidden="1"/>
    <row r="3473" hidden="1"/>
    <row r="3474" hidden="1"/>
    <row r="3475" hidden="1"/>
    <row r="3476" hidden="1"/>
    <row r="3477" hidden="1"/>
    <row r="3478" hidden="1"/>
    <row r="3479" hidden="1"/>
    <row r="3480" hidden="1"/>
    <row r="3481" hidden="1"/>
    <row r="3482" hidden="1"/>
    <row r="3483" hidden="1"/>
    <row r="3484" hidden="1"/>
    <row r="3485" hidden="1"/>
    <row r="3486" hidden="1"/>
    <row r="3487" hidden="1"/>
    <row r="3488" hidden="1"/>
    <row r="3489" hidden="1"/>
    <row r="3490" hidden="1"/>
    <row r="3491" hidden="1"/>
    <row r="3492" hidden="1"/>
    <row r="3493" hidden="1"/>
    <row r="3494" hidden="1"/>
    <row r="3495" hidden="1"/>
    <row r="3496" hidden="1"/>
    <row r="3497" hidden="1"/>
    <row r="3498" hidden="1"/>
    <row r="3499" hidden="1"/>
    <row r="3500" hidden="1"/>
    <row r="3501" hidden="1"/>
    <row r="3502" hidden="1"/>
    <row r="3503" hidden="1"/>
    <row r="3504" hidden="1"/>
    <row r="3505" hidden="1"/>
    <row r="3506" hidden="1"/>
    <row r="3507" hidden="1"/>
    <row r="3508" hidden="1"/>
    <row r="3509" hidden="1"/>
    <row r="3510" hidden="1"/>
    <row r="3511" hidden="1"/>
    <row r="3512" hidden="1"/>
    <row r="3513" hidden="1"/>
    <row r="3514" hidden="1"/>
    <row r="3515" hidden="1"/>
    <row r="3516" hidden="1"/>
    <row r="3517" hidden="1"/>
    <row r="3518" hidden="1"/>
    <row r="3519" hidden="1"/>
    <row r="3520" hidden="1"/>
    <row r="3521" hidden="1"/>
    <row r="3522" hidden="1"/>
    <row r="3523" hidden="1"/>
    <row r="3524" hidden="1"/>
    <row r="3525" hidden="1"/>
    <row r="3526" hidden="1"/>
    <row r="3527" hidden="1"/>
    <row r="3528" hidden="1"/>
    <row r="3529" hidden="1"/>
    <row r="3530" hidden="1"/>
    <row r="3531" hidden="1"/>
    <row r="3532" hidden="1"/>
    <row r="3533" hidden="1"/>
    <row r="3534" hidden="1"/>
    <row r="3535" hidden="1"/>
    <row r="3536" hidden="1"/>
    <row r="3537" hidden="1"/>
    <row r="3538" hidden="1"/>
    <row r="3539" hidden="1"/>
    <row r="3540" hidden="1"/>
    <row r="3541" hidden="1"/>
    <row r="3542" hidden="1"/>
    <row r="3543" hidden="1"/>
    <row r="3544" hidden="1"/>
    <row r="3545" hidden="1"/>
    <row r="3546" hidden="1"/>
    <row r="3547" hidden="1"/>
    <row r="3548" hidden="1"/>
    <row r="3549" hidden="1"/>
    <row r="3550" hidden="1"/>
    <row r="3551" hidden="1"/>
    <row r="3552" hidden="1"/>
    <row r="3553" hidden="1"/>
    <row r="3554" hidden="1"/>
    <row r="3555" hidden="1"/>
    <row r="3556" hidden="1"/>
    <row r="3557" hidden="1"/>
    <row r="3558" hidden="1"/>
    <row r="3559" hidden="1"/>
    <row r="3560" hidden="1"/>
    <row r="3561" hidden="1"/>
    <row r="3562" hidden="1"/>
    <row r="3563" hidden="1"/>
    <row r="3564" hidden="1"/>
    <row r="3565" hidden="1"/>
    <row r="3566" hidden="1"/>
    <row r="3567" hidden="1"/>
    <row r="3568" hidden="1"/>
    <row r="3569" hidden="1"/>
    <row r="3570" hidden="1"/>
    <row r="3571" hidden="1"/>
    <row r="3572" hidden="1"/>
    <row r="3573" hidden="1"/>
    <row r="3574" hidden="1"/>
    <row r="3575" hidden="1"/>
    <row r="3576" hidden="1"/>
    <row r="3577" hidden="1"/>
    <row r="3578" hidden="1"/>
    <row r="3579" hidden="1"/>
    <row r="3580" hidden="1"/>
    <row r="3581" hidden="1"/>
    <row r="3582" hidden="1"/>
    <row r="3583" hidden="1"/>
    <row r="3584" hidden="1"/>
    <row r="3585" hidden="1"/>
    <row r="3586" hidden="1"/>
    <row r="3587" hidden="1"/>
    <row r="3588" hidden="1"/>
    <row r="3589" hidden="1"/>
    <row r="3590" hidden="1"/>
    <row r="3591" hidden="1"/>
    <row r="3592" hidden="1"/>
    <row r="3593" hidden="1"/>
    <row r="3594" hidden="1"/>
    <row r="3595" hidden="1"/>
    <row r="3596" hidden="1"/>
    <row r="3597" hidden="1"/>
    <row r="3598" hidden="1"/>
    <row r="3599" hidden="1"/>
    <row r="3600" hidden="1"/>
    <row r="3601" hidden="1"/>
    <row r="3602" hidden="1"/>
    <row r="3603" hidden="1"/>
    <row r="3604" hidden="1"/>
    <row r="3605" hidden="1"/>
    <row r="3606" hidden="1"/>
    <row r="3607" hidden="1"/>
    <row r="3608" hidden="1"/>
    <row r="3609" hidden="1"/>
    <row r="3610" hidden="1"/>
    <row r="3611" hidden="1"/>
    <row r="3612" hidden="1"/>
    <row r="3613" hidden="1"/>
    <row r="3614" hidden="1"/>
    <row r="3615" hidden="1"/>
    <row r="3616" hidden="1"/>
    <row r="3617" hidden="1"/>
    <row r="3618" hidden="1"/>
    <row r="3619" hidden="1"/>
    <row r="3620" hidden="1"/>
    <row r="3621" hidden="1"/>
    <row r="3622" hidden="1"/>
    <row r="3623" hidden="1"/>
    <row r="3624" hidden="1"/>
    <row r="3625" hidden="1"/>
    <row r="3626" hidden="1"/>
    <row r="3627" hidden="1"/>
    <row r="3628" hidden="1"/>
    <row r="3629" hidden="1"/>
    <row r="3630" hidden="1"/>
    <row r="3631" hidden="1"/>
    <row r="3632" hidden="1"/>
    <row r="3633" hidden="1"/>
    <row r="3634" hidden="1"/>
    <row r="3635" hidden="1"/>
    <row r="3636" hidden="1"/>
    <row r="3637" hidden="1"/>
    <row r="3638" hidden="1"/>
    <row r="3639" hidden="1"/>
    <row r="3640" hidden="1"/>
    <row r="3641" hidden="1"/>
    <row r="3642" hidden="1"/>
    <row r="3643" hidden="1"/>
    <row r="3644" hidden="1"/>
    <row r="3645" hidden="1"/>
    <row r="3646" hidden="1"/>
    <row r="3647" hidden="1"/>
    <row r="3648" hidden="1"/>
    <row r="3649" hidden="1"/>
    <row r="3650" hidden="1"/>
    <row r="3651" hidden="1"/>
    <row r="3652" hidden="1"/>
    <row r="3653" hidden="1"/>
    <row r="3654" hidden="1"/>
    <row r="3655" hidden="1"/>
    <row r="3656" hidden="1"/>
    <row r="3657" hidden="1"/>
    <row r="3658" hidden="1"/>
    <row r="3659" hidden="1"/>
    <row r="3660" hidden="1"/>
    <row r="3661" hidden="1"/>
    <row r="3662" hidden="1"/>
    <row r="3663" hidden="1"/>
    <row r="3664" hidden="1"/>
    <row r="3665" hidden="1"/>
    <row r="3666" hidden="1"/>
    <row r="3667" hidden="1"/>
    <row r="3668" hidden="1"/>
    <row r="3669" hidden="1"/>
    <row r="3670" hidden="1"/>
    <row r="3671" hidden="1"/>
    <row r="3672" hidden="1"/>
    <row r="3673" hidden="1"/>
    <row r="3674" hidden="1"/>
    <row r="3675" hidden="1"/>
    <row r="3676" hidden="1"/>
    <row r="3677" hidden="1"/>
    <row r="3678" hidden="1"/>
    <row r="3679" hidden="1"/>
    <row r="3680" hidden="1"/>
    <row r="3681" hidden="1"/>
    <row r="3682" hidden="1"/>
    <row r="3683" hidden="1"/>
    <row r="3684" hidden="1"/>
    <row r="3685" hidden="1"/>
    <row r="3686" hidden="1"/>
    <row r="3687" hidden="1"/>
    <row r="3688" hidden="1"/>
    <row r="3689" hidden="1"/>
    <row r="3690" hidden="1"/>
    <row r="3691" hidden="1"/>
    <row r="3692" hidden="1"/>
    <row r="3693" hidden="1"/>
    <row r="3694" hidden="1"/>
    <row r="3695" hidden="1"/>
    <row r="3696" hidden="1"/>
    <row r="3697" hidden="1"/>
    <row r="3698" hidden="1"/>
    <row r="3699" hidden="1"/>
    <row r="3700" hidden="1"/>
    <row r="3701" hidden="1"/>
    <row r="3702" hidden="1"/>
    <row r="3703" hidden="1"/>
    <row r="3704" hidden="1"/>
    <row r="3705" hidden="1"/>
    <row r="3706" hidden="1"/>
    <row r="3707" hidden="1"/>
    <row r="3708" hidden="1"/>
    <row r="3709" hidden="1"/>
    <row r="3710" hidden="1"/>
    <row r="3711" hidden="1"/>
    <row r="3712" hidden="1"/>
    <row r="3713" hidden="1"/>
    <row r="3714" hidden="1"/>
    <row r="3715" hidden="1"/>
    <row r="3716" hidden="1"/>
    <row r="3717" hidden="1"/>
    <row r="3718" hidden="1"/>
    <row r="3719" hidden="1"/>
    <row r="3720" hidden="1"/>
    <row r="3721" hidden="1"/>
    <row r="3722" hidden="1"/>
    <row r="3723" hidden="1"/>
    <row r="3724" hidden="1"/>
    <row r="3725" hidden="1"/>
    <row r="3726" hidden="1"/>
    <row r="3727" hidden="1"/>
    <row r="3728" hidden="1"/>
    <row r="3729" hidden="1"/>
    <row r="3730" hidden="1"/>
    <row r="3731" hidden="1"/>
    <row r="3732" hidden="1"/>
    <row r="3733" hidden="1"/>
    <row r="3734" hidden="1"/>
    <row r="3735" hidden="1"/>
    <row r="3736" hidden="1"/>
    <row r="3737" hidden="1"/>
    <row r="3738" hidden="1"/>
    <row r="3739" hidden="1"/>
    <row r="3740" hidden="1"/>
    <row r="3741" hidden="1"/>
    <row r="3742" hidden="1"/>
    <row r="3743" hidden="1"/>
    <row r="3744" hidden="1"/>
    <row r="3745" hidden="1"/>
    <row r="3746" hidden="1"/>
    <row r="3747" hidden="1"/>
    <row r="3748" hidden="1"/>
    <row r="3749" hidden="1"/>
    <row r="3750" hidden="1"/>
    <row r="3751" hidden="1"/>
    <row r="3752" hidden="1"/>
    <row r="3753" hidden="1"/>
    <row r="3754" hidden="1"/>
    <row r="3755" hidden="1"/>
    <row r="3756" hidden="1"/>
    <row r="3757" hidden="1"/>
    <row r="3758" hidden="1"/>
    <row r="3759" hidden="1"/>
    <row r="3760" hidden="1"/>
    <row r="3761" hidden="1"/>
    <row r="3762" hidden="1"/>
    <row r="3763" hidden="1"/>
    <row r="3764" hidden="1"/>
    <row r="3765" hidden="1"/>
    <row r="3766" hidden="1"/>
    <row r="3767" hidden="1"/>
    <row r="3768" hidden="1"/>
    <row r="3769" hidden="1"/>
    <row r="3770" hidden="1"/>
    <row r="3771" hidden="1"/>
    <row r="3772" hidden="1"/>
    <row r="3773" hidden="1"/>
    <row r="3774" hidden="1"/>
    <row r="3775" hidden="1"/>
    <row r="3776" hidden="1"/>
    <row r="3777" hidden="1"/>
    <row r="3778" hidden="1"/>
    <row r="3779" hidden="1"/>
    <row r="3780" hidden="1"/>
    <row r="3781" hidden="1"/>
    <row r="3782" hidden="1"/>
    <row r="3783" hidden="1"/>
    <row r="3784" hidden="1"/>
    <row r="3785" hidden="1"/>
    <row r="3786" hidden="1"/>
    <row r="3787" hidden="1"/>
    <row r="3788" hidden="1"/>
    <row r="3789" hidden="1"/>
    <row r="3790" hidden="1"/>
    <row r="3791" hidden="1"/>
    <row r="3792" hidden="1"/>
    <row r="3793" hidden="1"/>
    <row r="3794" hidden="1"/>
    <row r="3795" hidden="1"/>
    <row r="3796" hidden="1"/>
    <row r="3797" hidden="1"/>
    <row r="3798" hidden="1"/>
    <row r="3799" hidden="1"/>
    <row r="3800" hidden="1"/>
    <row r="3801" hidden="1"/>
    <row r="3802" hidden="1"/>
    <row r="3803" hidden="1"/>
    <row r="3804" hidden="1"/>
    <row r="3805" hidden="1"/>
    <row r="3806" hidden="1"/>
    <row r="3807" hidden="1"/>
    <row r="3808" hidden="1"/>
    <row r="3809" hidden="1"/>
    <row r="3810" hidden="1"/>
    <row r="3811" hidden="1"/>
    <row r="3812" hidden="1"/>
    <row r="3813" hidden="1"/>
    <row r="3814" hidden="1"/>
    <row r="3815" hidden="1"/>
    <row r="3816" hidden="1"/>
    <row r="3817" hidden="1"/>
    <row r="3818" hidden="1"/>
    <row r="3819" hidden="1"/>
    <row r="3820" hidden="1"/>
    <row r="3821" hidden="1"/>
    <row r="3822" hidden="1"/>
    <row r="3823" hidden="1"/>
    <row r="3824" hidden="1"/>
    <row r="3825" hidden="1"/>
    <row r="3826" hidden="1"/>
    <row r="3827" hidden="1"/>
    <row r="3828" hidden="1"/>
    <row r="3829" hidden="1"/>
    <row r="3830" hidden="1"/>
    <row r="3831" hidden="1"/>
    <row r="3832" hidden="1"/>
    <row r="3833" hidden="1"/>
    <row r="3834" hidden="1"/>
    <row r="3835" hidden="1"/>
    <row r="3836" hidden="1"/>
    <row r="3837" hidden="1"/>
    <row r="3838" hidden="1"/>
    <row r="3839" hidden="1"/>
    <row r="3840" hidden="1"/>
    <row r="3841" hidden="1"/>
    <row r="3842" hidden="1"/>
    <row r="3843" hidden="1"/>
    <row r="3844" hidden="1"/>
    <row r="3845" hidden="1"/>
    <row r="3846" hidden="1"/>
    <row r="3847" hidden="1"/>
    <row r="3848" hidden="1"/>
    <row r="3849" hidden="1"/>
    <row r="3850" hidden="1"/>
    <row r="3851" hidden="1"/>
    <row r="3852" hidden="1"/>
    <row r="3853" hidden="1"/>
    <row r="3854" hidden="1"/>
    <row r="3855" hidden="1"/>
    <row r="3856" hidden="1"/>
    <row r="3857" hidden="1"/>
    <row r="3858" hidden="1"/>
    <row r="3859" hidden="1"/>
    <row r="3860" hidden="1"/>
    <row r="3861" hidden="1"/>
    <row r="3862" hidden="1"/>
    <row r="3863" hidden="1"/>
    <row r="3864" hidden="1"/>
    <row r="3865" hidden="1"/>
    <row r="3866" hidden="1"/>
    <row r="3867" hidden="1"/>
    <row r="3868" hidden="1"/>
    <row r="3869" hidden="1"/>
    <row r="3870" hidden="1"/>
    <row r="3871" hidden="1"/>
    <row r="3872" hidden="1"/>
    <row r="3873" hidden="1"/>
    <row r="3874" hidden="1"/>
    <row r="3875" hidden="1"/>
    <row r="3876" hidden="1"/>
    <row r="3877" hidden="1"/>
    <row r="3878" hidden="1"/>
    <row r="3879" hidden="1"/>
    <row r="3880" hidden="1"/>
    <row r="3881" hidden="1"/>
    <row r="3882" hidden="1"/>
    <row r="3883" hidden="1"/>
    <row r="3884" hidden="1"/>
    <row r="3885" hidden="1"/>
    <row r="3886" hidden="1"/>
    <row r="3887" hidden="1"/>
    <row r="3888" hidden="1"/>
    <row r="3889" hidden="1"/>
    <row r="3890" hidden="1"/>
    <row r="3891" hidden="1"/>
    <row r="3892" hidden="1"/>
    <row r="3893" hidden="1"/>
    <row r="3894" hidden="1"/>
    <row r="3895" hidden="1"/>
    <row r="3896" hidden="1"/>
    <row r="3897" hidden="1"/>
    <row r="3898" hidden="1"/>
    <row r="3899" hidden="1"/>
    <row r="3900" hidden="1"/>
    <row r="3901" hidden="1"/>
    <row r="3902" hidden="1"/>
    <row r="3903" hidden="1"/>
    <row r="3904" hidden="1"/>
    <row r="3905" hidden="1"/>
    <row r="3906" hidden="1"/>
    <row r="3907" hidden="1"/>
    <row r="3908" hidden="1"/>
    <row r="3909" hidden="1"/>
    <row r="3910" hidden="1"/>
    <row r="3911" hidden="1"/>
    <row r="3912" hidden="1"/>
    <row r="3913" hidden="1"/>
    <row r="3914" hidden="1"/>
    <row r="3915" hidden="1"/>
    <row r="3916" hidden="1"/>
    <row r="3917" hidden="1"/>
    <row r="3918" hidden="1"/>
    <row r="3919" hidden="1"/>
    <row r="3920" hidden="1"/>
    <row r="3921" hidden="1"/>
    <row r="3922" hidden="1"/>
    <row r="3923" hidden="1"/>
    <row r="3924" hidden="1"/>
    <row r="3925" hidden="1"/>
    <row r="3926" hidden="1"/>
    <row r="3927" hidden="1"/>
    <row r="3928" hidden="1"/>
    <row r="3929" hidden="1"/>
    <row r="3930" hidden="1"/>
    <row r="3931" hidden="1"/>
    <row r="3932" hidden="1"/>
    <row r="3933" hidden="1"/>
    <row r="3934" hidden="1"/>
    <row r="3935" hidden="1"/>
    <row r="3936" hidden="1"/>
    <row r="3937" hidden="1"/>
    <row r="3938" hidden="1"/>
    <row r="3939" hidden="1"/>
    <row r="3940" hidden="1"/>
    <row r="3941" hidden="1"/>
    <row r="3942" hidden="1"/>
    <row r="3943" hidden="1"/>
    <row r="3944" hidden="1"/>
    <row r="3945" hidden="1"/>
    <row r="3946" hidden="1"/>
    <row r="3947" hidden="1"/>
    <row r="3948" hidden="1"/>
    <row r="3949" hidden="1"/>
    <row r="3950" hidden="1"/>
    <row r="3951" hidden="1"/>
    <row r="3952" hidden="1"/>
    <row r="3953" hidden="1"/>
    <row r="3954" hidden="1"/>
    <row r="3955" hidden="1"/>
    <row r="3956" hidden="1"/>
    <row r="3957" hidden="1"/>
    <row r="3958" hidden="1"/>
    <row r="3959" hidden="1"/>
    <row r="3960" hidden="1"/>
    <row r="3961" hidden="1"/>
    <row r="3962" hidden="1"/>
    <row r="3963" hidden="1"/>
    <row r="3964" hidden="1"/>
    <row r="3965" hidden="1"/>
    <row r="3966" hidden="1"/>
    <row r="3967" hidden="1"/>
    <row r="3968" hidden="1"/>
    <row r="3969" hidden="1"/>
    <row r="3970" hidden="1"/>
    <row r="3971" hidden="1"/>
    <row r="3972" hidden="1"/>
    <row r="3973" hidden="1"/>
    <row r="3974" hidden="1"/>
    <row r="3975" hidden="1"/>
    <row r="3976" hidden="1"/>
    <row r="3977" hidden="1"/>
    <row r="3978" hidden="1"/>
    <row r="3979" hidden="1"/>
    <row r="3980" hidden="1"/>
    <row r="3981" hidden="1"/>
    <row r="3982" hidden="1"/>
    <row r="3983" hidden="1"/>
    <row r="3984" hidden="1"/>
    <row r="3985" hidden="1"/>
    <row r="3986" hidden="1"/>
    <row r="3987" hidden="1"/>
    <row r="3988" hidden="1"/>
    <row r="3989" hidden="1"/>
    <row r="3990" hidden="1"/>
    <row r="3991" hidden="1"/>
    <row r="3992" hidden="1"/>
    <row r="3993" hidden="1"/>
    <row r="3994" hidden="1"/>
    <row r="3995" hidden="1"/>
    <row r="3996" hidden="1"/>
    <row r="3997" hidden="1"/>
    <row r="3998" hidden="1"/>
    <row r="3999" hidden="1"/>
    <row r="4000" hidden="1"/>
    <row r="4001" hidden="1"/>
    <row r="4002" hidden="1"/>
    <row r="4003" hidden="1"/>
    <row r="4004" hidden="1"/>
    <row r="4005" hidden="1"/>
    <row r="4006" hidden="1"/>
    <row r="4007" hidden="1"/>
    <row r="4008" hidden="1"/>
    <row r="4009" hidden="1"/>
    <row r="4010" hidden="1"/>
    <row r="4011" hidden="1"/>
    <row r="4012" hidden="1"/>
    <row r="4013" hidden="1"/>
    <row r="4014" hidden="1"/>
    <row r="4015" hidden="1"/>
    <row r="4016" hidden="1"/>
    <row r="4017" hidden="1"/>
    <row r="4018" hidden="1"/>
    <row r="4019" hidden="1"/>
    <row r="4020" hidden="1"/>
    <row r="4021" hidden="1"/>
    <row r="4022" hidden="1"/>
    <row r="4023" hidden="1"/>
    <row r="4024" hidden="1"/>
    <row r="4025" hidden="1"/>
    <row r="4026" hidden="1"/>
    <row r="4027" hidden="1"/>
    <row r="4028" hidden="1"/>
    <row r="4029" hidden="1"/>
    <row r="4030" hidden="1"/>
    <row r="4031" hidden="1"/>
    <row r="4032" hidden="1"/>
    <row r="4033" hidden="1"/>
    <row r="4034" hidden="1"/>
    <row r="4035" hidden="1"/>
    <row r="4036" hidden="1"/>
    <row r="4037" hidden="1"/>
    <row r="4038" hidden="1"/>
    <row r="4039" hidden="1"/>
    <row r="4040" hidden="1"/>
    <row r="4041" hidden="1"/>
    <row r="4042" hidden="1"/>
    <row r="4043" hidden="1"/>
    <row r="4044" hidden="1"/>
    <row r="4045" hidden="1"/>
    <row r="4046" hidden="1"/>
    <row r="4047" hidden="1"/>
    <row r="4048" hidden="1"/>
    <row r="4049" hidden="1"/>
    <row r="4050" hidden="1"/>
    <row r="4051" hidden="1"/>
    <row r="4052" hidden="1"/>
    <row r="4053" hidden="1"/>
    <row r="4054" hidden="1"/>
    <row r="4055" hidden="1"/>
    <row r="4056" hidden="1"/>
    <row r="4057" hidden="1"/>
    <row r="4058" hidden="1"/>
    <row r="4059" hidden="1"/>
    <row r="4060" hidden="1"/>
    <row r="4061" hidden="1"/>
    <row r="4062" hidden="1"/>
    <row r="4063" hidden="1"/>
    <row r="4064" hidden="1"/>
    <row r="4065" hidden="1"/>
    <row r="4066" hidden="1"/>
    <row r="4067" hidden="1"/>
    <row r="4068" hidden="1"/>
    <row r="4069" hidden="1"/>
    <row r="4070" hidden="1"/>
    <row r="4071" hidden="1"/>
    <row r="4072" hidden="1"/>
    <row r="4073" hidden="1"/>
    <row r="4074" hidden="1"/>
    <row r="4075" hidden="1"/>
    <row r="4076" hidden="1"/>
    <row r="4077" hidden="1"/>
    <row r="4078" hidden="1"/>
    <row r="4079" hidden="1"/>
    <row r="4080" hidden="1"/>
    <row r="4081" hidden="1"/>
    <row r="4082" hidden="1"/>
    <row r="4083" hidden="1"/>
    <row r="4084" hidden="1"/>
    <row r="4085" hidden="1"/>
    <row r="4086" hidden="1"/>
    <row r="4087" hidden="1"/>
    <row r="4088" hidden="1"/>
    <row r="4089" hidden="1"/>
    <row r="4090" hidden="1"/>
    <row r="4091" hidden="1"/>
    <row r="4092" hidden="1"/>
    <row r="4093" hidden="1"/>
    <row r="4094" hidden="1"/>
    <row r="4095" hidden="1"/>
    <row r="4096" hidden="1"/>
    <row r="4097" hidden="1"/>
    <row r="4098" hidden="1"/>
    <row r="4099" hidden="1"/>
    <row r="4100" hidden="1"/>
    <row r="4101" hidden="1"/>
    <row r="4102" hidden="1"/>
    <row r="4103" hidden="1"/>
    <row r="4104" hidden="1"/>
    <row r="4105" hidden="1"/>
    <row r="4106" hidden="1"/>
    <row r="4107" hidden="1"/>
    <row r="4108" hidden="1"/>
    <row r="4109" hidden="1"/>
    <row r="4110" hidden="1"/>
    <row r="4111" hidden="1"/>
    <row r="4112" hidden="1"/>
    <row r="4113" hidden="1"/>
    <row r="4114" hidden="1"/>
    <row r="4115" hidden="1"/>
    <row r="4116" hidden="1"/>
    <row r="4117" hidden="1"/>
    <row r="4118" hidden="1"/>
    <row r="4119" hidden="1"/>
    <row r="4120" hidden="1"/>
    <row r="4121" hidden="1"/>
    <row r="4122" hidden="1"/>
    <row r="4123" hidden="1"/>
    <row r="4124" hidden="1"/>
    <row r="4125" hidden="1"/>
    <row r="4126" hidden="1"/>
    <row r="4127" hidden="1"/>
    <row r="4128" hidden="1"/>
    <row r="4129" hidden="1"/>
    <row r="4130" hidden="1"/>
    <row r="4131" hidden="1"/>
    <row r="4132" hidden="1"/>
    <row r="4133" hidden="1"/>
    <row r="4134" hidden="1"/>
    <row r="4135" hidden="1"/>
    <row r="4136" hidden="1"/>
    <row r="4137" hidden="1"/>
    <row r="4138" hidden="1"/>
    <row r="4139" hidden="1"/>
    <row r="4140" hidden="1"/>
    <row r="4141" hidden="1"/>
    <row r="4142" hidden="1"/>
    <row r="4143" hidden="1"/>
    <row r="4144" hidden="1"/>
    <row r="4145" hidden="1"/>
    <row r="4146" hidden="1"/>
    <row r="4147" hidden="1"/>
    <row r="4148" hidden="1"/>
    <row r="4149" hidden="1"/>
    <row r="4150" hidden="1"/>
    <row r="4151" hidden="1"/>
    <row r="4152" hidden="1"/>
    <row r="4153" hidden="1"/>
    <row r="4154" hidden="1"/>
    <row r="4155" hidden="1"/>
    <row r="4156" hidden="1"/>
    <row r="4157" hidden="1"/>
    <row r="4158" hidden="1"/>
    <row r="4159" hidden="1"/>
    <row r="4160" hidden="1"/>
    <row r="4161" hidden="1"/>
    <row r="4162" hidden="1"/>
    <row r="4163" hidden="1"/>
    <row r="4164" hidden="1"/>
    <row r="4165" hidden="1"/>
    <row r="4166" hidden="1"/>
    <row r="4167" hidden="1"/>
    <row r="4168" hidden="1"/>
    <row r="4169" hidden="1"/>
    <row r="4170" hidden="1"/>
    <row r="4171" hidden="1"/>
    <row r="4172" hidden="1"/>
    <row r="4173" hidden="1"/>
    <row r="4174" hidden="1"/>
    <row r="4175" hidden="1"/>
    <row r="4176" hidden="1"/>
    <row r="4177" hidden="1"/>
    <row r="4178" hidden="1"/>
    <row r="4179" hidden="1"/>
    <row r="4180" hidden="1"/>
    <row r="4181" hidden="1"/>
    <row r="4182" hidden="1"/>
    <row r="4183" hidden="1"/>
    <row r="4184" hidden="1"/>
    <row r="4185" hidden="1"/>
    <row r="4186" hidden="1"/>
    <row r="4187" hidden="1"/>
    <row r="4188" hidden="1"/>
    <row r="4189" hidden="1"/>
    <row r="4190" hidden="1"/>
    <row r="4191" hidden="1"/>
    <row r="4192" hidden="1"/>
    <row r="4193" hidden="1"/>
    <row r="4194" hidden="1"/>
    <row r="4195" hidden="1"/>
    <row r="4196" hidden="1"/>
    <row r="4197" hidden="1"/>
    <row r="4198" hidden="1"/>
    <row r="4199" hidden="1"/>
    <row r="4200" hidden="1"/>
    <row r="4201" hidden="1"/>
    <row r="4202" hidden="1"/>
    <row r="4203" hidden="1"/>
    <row r="4204" hidden="1"/>
    <row r="4205" hidden="1"/>
    <row r="4206" hidden="1"/>
    <row r="4207" hidden="1"/>
    <row r="4208" hidden="1"/>
    <row r="4209" hidden="1"/>
    <row r="4210" hidden="1"/>
    <row r="4211" hidden="1"/>
    <row r="4212" hidden="1"/>
    <row r="4213" hidden="1"/>
    <row r="4214" hidden="1"/>
    <row r="4215" hidden="1"/>
    <row r="4216" hidden="1"/>
    <row r="4217" hidden="1"/>
    <row r="4218" hidden="1"/>
    <row r="4219" hidden="1"/>
    <row r="4220" hidden="1"/>
    <row r="4221" hidden="1"/>
    <row r="4222" hidden="1"/>
    <row r="4223" hidden="1"/>
    <row r="4224" hidden="1"/>
    <row r="4225" hidden="1"/>
    <row r="4226" hidden="1"/>
    <row r="4227" hidden="1"/>
    <row r="4228" hidden="1"/>
    <row r="4229" hidden="1"/>
    <row r="4230" hidden="1"/>
    <row r="4231" hidden="1"/>
    <row r="4232" hidden="1"/>
    <row r="4233" hidden="1"/>
    <row r="4234" hidden="1"/>
    <row r="4235" hidden="1"/>
    <row r="4236" hidden="1"/>
    <row r="4237" hidden="1"/>
    <row r="4238" hidden="1"/>
    <row r="4239" hidden="1"/>
    <row r="4240" hidden="1"/>
    <row r="4241" hidden="1"/>
    <row r="4242" hidden="1"/>
    <row r="4243" hidden="1"/>
    <row r="4244" hidden="1"/>
    <row r="4245" hidden="1"/>
    <row r="4246" hidden="1"/>
    <row r="4247" hidden="1"/>
    <row r="4248" hidden="1"/>
    <row r="4249" hidden="1"/>
    <row r="4250" hidden="1"/>
    <row r="4251" hidden="1"/>
    <row r="4252" hidden="1"/>
    <row r="4253" hidden="1"/>
    <row r="4254" hidden="1"/>
    <row r="4255" hidden="1"/>
    <row r="4256" hidden="1"/>
    <row r="4257" hidden="1"/>
    <row r="4258" hidden="1"/>
    <row r="4259" hidden="1"/>
    <row r="4260" hidden="1"/>
    <row r="4261" hidden="1"/>
    <row r="4262" hidden="1"/>
    <row r="4263" hidden="1"/>
    <row r="4264" hidden="1"/>
    <row r="4265" hidden="1"/>
    <row r="4266" hidden="1"/>
    <row r="4267" hidden="1"/>
    <row r="4268" hidden="1"/>
    <row r="4269" hidden="1"/>
    <row r="4270" hidden="1"/>
    <row r="4271" hidden="1"/>
    <row r="4272" hidden="1"/>
    <row r="4273" hidden="1"/>
    <row r="4274" hidden="1"/>
    <row r="4275" hidden="1"/>
    <row r="4276" hidden="1"/>
    <row r="4277" hidden="1"/>
    <row r="4278" hidden="1"/>
    <row r="4279" hidden="1"/>
    <row r="4280" hidden="1"/>
    <row r="4281" hidden="1"/>
    <row r="4282" hidden="1"/>
    <row r="4283" hidden="1"/>
    <row r="4284" hidden="1"/>
    <row r="4285" hidden="1"/>
    <row r="4286" hidden="1"/>
    <row r="4287" hidden="1"/>
    <row r="4288" hidden="1"/>
    <row r="4289" hidden="1"/>
    <row r="4290" hidden="1"/>
    <row r="4291" hidden="1"/>
    <row r="4292" hidden="1"/>
    <row r="4293" hidden="1"/>
    <row r="4294" hidden="1"/>
    <row r="4295" hidden="1"/>
    <row r="4296" hidden="1"/>
    <row r="4297" hidden="1"/>
    <row r="4298" hidden="1"/>
    <row r="4299" hidden="1"/>
    <row r="4300" hidden="1"/>
    <row r="4301" hidden="1"/>
    <row r="4302" hidden="1"/>
    <row r="4303" hidden="1"/>
    <row r="4304" hidden="1"/>
    <row r="4305" hidden="1"/>
    <row r="4306" hidden="1"/>
    <row r="4307" hidden="1"/>
    <row r="4308" hidden="1"/>
    <row r="4309" hidden="1"/>
    <row r="4310" hidden="1"/>
    <row r="4311" hidden="1"/>
    <row r="4312" hidden="1"/>
    <row r="4313" hidden="1"/>
    <row r="4314" hidden="1"/>
    <row r="4315" hidden="1"/>
    <row r="4316" hidden="1"/>
    <row r="4317" hidden="1"/>
    <row r="4318" hidden="1"/>
    <row r="4319" hidden="1"/>
    <row r="4320" hidden="1"/>
    <row r="4321" hidden="1"/>
    <row r="4322" hidden="1"/>
    <row r="4323" hidden="1"/>
    <row r="4324" hidden="1"/>
    <row r="4325" hidden="1"/>
    <row r="4326" hidden="1"/>
    <row r="4327" hidden="1"/>
    <row r="4328" hidden="1"/>
    <row r="4329" hidden="1"/>
    <row r="4330" hidden="1"/>
    <row r="4331" hidden="1"/>
    <row r="4332" hidden="1"/>
    <row r="4333" hidden="1"/>
    <row r="4334" hidden="1"/>
    <row r="4335" hidden="1"/>
    <row r="4336" hidden="1"/>
    <row r="4337" hidden="1"/>
    <row r="4338" hidden="1"/>
    <row r="4339" hidden="1"/>
    <row r="4340" hidden="1"/>
    <row r="4341" hidden="1"/>
    <row r="4342" hidden="1"/>
    <row r="4343" hidden="1"/>
    <row r="4344" hidden="1"/>
    <row r="4345" hidden="1"/>
    <row r="4346" hidden="1"/>
    <row r="4347" hidden="1"/>
    <row r="4348" hidden="1"/>
    <row r="4349" hidden="1"/>
    <row r="4350" hidden="1"/>
    <row r="4351" hidden="1"/>
    <row r="4352" hidden="1"/>
    <row r="4353" hidden="1"/>
    <row r="4354" hidden="1"/>
    <row r="4355" hidden="1"/>
    <row r="4356" hidden="1"/>
    <row r="4357" hidden="1"/>
    <row r="4358" hidden="1"/>
    <row r="4359" hidden="1"/>
    <row r="4360" hidden="1"/>
    <row r="4361" hidden="1"/>
    <row r="4362" hidden="1"/>
    <row r="4363" hidden="1"/>
    <row r="4364" hidden="1"/>
    <row r="4365" hidden="1"/>
    <row r="4366" hidden="1"/>
    <row r="4367" hidden="1"/>
    <row r="4368" hidden="1"/>
    <row r="4369" hidden="1"/>
    <row r="4370" hidden="1"/>
    <row r="4371" hidden="1"/>
    <row r="4372" hidden="1"/>
    <row r="4373" hidden="1"/>
    <row r="4374" hidden="1"/>
    <row r="4375" hidden="1"/>
    <row r="4376" hidden="1"/>
    <row r="4377" hidden="1"/>
    <row r="4378" hidden="1"/>
    <row r="4379" hidden="1"/>
    <row r="4380" hidden="1"/>
    <row r="4381" hidden="1"/>
    <row r="4382" hidden="1"/>
    <row r="4383" hidden="1"/>
    <row r="4384" hidden="1"/>
    <row r="4385" hidden="1"/>
    <row r="4386" hidden="1"/>
    <row r="4387" hidden="1"/>
    <row r="4388" hidden="1"/>
    <row r="4389" hidden="1"/>
    <row r="4390" hidden="1"/>
    <row r="4391" hidden="1"/>
    <row r="4392" hidden="1"/>
    <row r="4393" hidden="1"/>
    <row r="4394" hidden="1"/>
    <row r="4395" hidden="1"/>
    <row r="4396" hidden="1"/>
    <row r="4397" hidden="1"/>
    <row r="4398" hidden="1"/>
    <row r="4399" hidden="1"/>
    <row r="4400" hidden="1"/>
    <row r="4401" hidden="1"/>
    <row r="4402" hidden="1"/>
    <row r="4403" hidden="1"/>
    <row r="4404" hidden="1"/>
    <row r="4405" hidden="1"/>
    <row r="4406" hidden="1"/>
    <row r="4407" hidden="1"/>
    <row r="4408" hidden="1"/>
    <row r="4409" hidden="1"/>
    <row r="4410" hidden="1"/>
    <row r="4411" hidden="1"/>
    <row r="4412" hidden="1"/>
    <row r="4413" hidden="1"/>
    <row r="4414" hidden="1"/>
    <row r="4415" hidden="1"/>
    <row r="4416" hidden="1"/>
    <row r="4417" hidden="1"/>
    <row r="4418" hidden="1"/>
    <row r="4419" hidden="1"/>
    <row r="4420" hidden="1"/>
    <row r="4421" hidden="1"/>
    <row r="4422" hidden="1"/>
    <row r="4423" hidden="1"/>
    <row r="4424" hidden="1"/>
    <row r="4425" hidden="1"/>
    <row r="4426" hidden="1"/>
    <row r="4427" hidden="1"/>
    <row r="4428" hidden="1"/>
    <row r="4429" hidden="1"/>
    <row r="4430" hidden="1"/>
    <row r="4431" hidden="1"/>
    <row r="4432" hidden="1"/>
    <row r="4433" hidden="1"/>
    <row r="4434" hidden="1"/>
    <row r="4435" hidden="1"/>
    <row r="4436" hidden="1"/>
    <row r="4437" hidden="1"/>
    <row r="4438" hidden="1"/>
    <row r="4439" hidden="1"/>
    <row r="4440" hidden="1"/>
    <row r="4441" hidden="1"/>
    <row r="4442" hidden="1"/>
    <row r="4443" hidden="1"/>
    <row r="4444" hidden="1"/>
    <row r="4445" hidden="1"/>
    <row r="4446" hidden="1"/>
    <row r="4447" hidden="1"/>
    <row r="4448" hidden="1"/>
    <row r="4449" hidden="1"/>
    <row r="4450" hidden="1"/>
    <row r="4451" hidden="1"/>
    <row r="4452" hidden="1"/>
    <row r="4453" hidden="1"/>
    <row r="4454" hidden="1"/>
    <row r="4455" hidden="1"/>
    <row r="4456" hidden="1"/>
    <row r="4457" hidden="1"/>
    <row r="4458" hidden="1"/>
    <row r="4459" hidden="1"/>
    <row r="4460" hidden="1"/>
    <row r="4461" hidden="1"/>
    <row r="4462" hidden="1"/>
    <row r="4463" hidden="1"/>
    <row r="4464" hidden="1"/>
    <row r="4465" hidden="1"/>
    <row r="4466" hidden="1"/>
    <row r="4467" hidden="1"/>
    <row r="4468" hidden="1"/>
    <row r="4469" hidden="1"/>
    <row r="4470" hidden="1"/>
    <row r="4471" hidden="1"/>
    <row r="4472" hidden="1"/>
    <row r="4473" hidden="1"/>
    <row r="4474" hidden="1"/>
    <row r="4475" hidden="1"/>
    <row r="4476" hidden="1"/>
    <row r="4477" hidden="1"/>
    <row r="4478" hidden="1"/>
    <row r="4479" hidden="1"/>
    <row r="4480" hidden="1"/>
    <row r="4481" hidden="1"/>
    <row r="4482" hidden="1"/>
    <row r="4483" hidden="1"/>
    <row r="4484" hidden="1"/>
    <row r="4485" hidden="1"/>
    <row r="4486" hidden="1"/>
    <row r="4487" hidden="1"/>
    <row r="4488" hidden="1"/>
    <row r="4489" hidden="1"/>
    <row r="4490" hidden="1"/>
    <row r="4491" hidden="1"/>
    <row r="4492" hidden="1"/>
    <row r="4493" hidden="1"/>
    <row r="4494" hidden="1"/>
    <row r="4495" hidden="1"/>
    <row r="4496" hidden="1"/>
    <row r="4497" hidden="1"/>
    <row r="4498" hidden="1"/>
    <row r="4499" hidden="1"/>
    <row r="4500" hidden="1"/>
    <row r="4501" hidden="1"/>
    <row r="4502" hidden="1"/>
    <row r="4503" hidden="1"/>
    <row r="4504" hidden="1"/>
    <row r="4505" hidden="1"/>
    <row r="4506" hidden="1"/>
    <row r="4507" hidden="1"/>
    <row r="4508" hidden="1"/>
    <row r="4509" hidden="1"/>
    <row r="4510" hidden="1"/>
    <row r="4511" hidden="1"/>
    <row r="4512" hidden="1"/>
    <row r="4513" hidden="1"/>
    <row r="4514" hidden="1"/>
    <row r="4515" hidden="1"/>
    <row r="4516" hidden="1"/>
    <row r="4517" hidden="1"/>
    <row r="4518" hidden="1"/>
    <row r="4519" hidden="1"/>
    <row r="4520" hidden="1"/>
    <row r="4521" hidden="1"/>
    <row r="4522" hidden="1"/>
    <row r="4523" hidden="1"/>
    <row r="4524" hidden="1"/>
    <row r="4525" hidden="1"/>
    <row r="4526" hidden="1"/>
    <row r="4527" hidden="1"/>
    <row r="4528" hidden="1"/>
    <row r="4529" hidden="1"/>
    <row r="4530" hidden="1"/>
    <row r="4531" hidden="1"/>
    <row r="4532" hidden="1"/>
    <row r="4533" hidden="1"/>
    <row r="4534" hidden="1"/>
    <row r="4535" hidden="1"/>
    <row r="4536" hidden="1"/>
    <row r="4537" hidden="1"/>
    <row r="4538" hidden="1"/>
    <row r="4539" hidden="1"/>
    <row r="4540" hidden="1"/>
    <row r="4541" hidden="1"/>
    <row r="4542" hidden="1"/>
    <row r="4543" hidden="1"/>
    <row r="4544" hidden="1"/>
    <row r="4545" hidden="1"/>
    <row r="4546" hidden="1"/>
    <row r="4547" hidden="1"/>
    <row r="4548" hidden="1"/>
    <row r="4549" hidden="1"/>
    <row r="4550" hidden="1"/>
    <row r="4551" hidden="1"/>
    <row r="4552" hidden="1"/>
    <row r="4553" hidden="1"/>
    <row r="4554" hidden="1"/>
    <row r="4555" hidden="1"/>
    <row r="4556" hidden="1"/>
    <row r="4557" hidden="1"/>
    <row r="4558" hidden="1"/>
    <row r="4559" hidden="1"/>
    <row r="4560" hidden="1"/>
    <row r="4561" hidden="1"/>
    <row r="4562" hidden="1"/>
    <row r="4563" hidden="1"/>
    <row r="4564" hidden="1"/>
    <row r="4565" hidden="1"/>
    <row r="4566" hidden="1"/>
    <row r="4567" hidden="1"/>
    <row r="4568" hidden="1"/>
    <row r="4569" hidden="1"/>
    <row r="4570" hidden="1"/>
    <row r="4571" hidden="1"/>
    <row r="4572" hidden="1"/>
    <row r="4573" hidden="1"/>
    <row r="4574" hidden="1"/>
    <row r="4575" hidden="1"/>
    <row r="4576" hidden="1"/>
    <row r="4577" hidden="1"/>
    <row r="4578" hidden="1"/>
    <row r="4579" hidden="1"/>
    <row r="4580" hidden="1"/>
    <row r="4581" hidden="1"/>
    <row r="4582" hidden="1"/>
    <row r="4583" hidden="1"/>
    <row r="4584" hidden="1"/>
    <row r="4585" hidden="1"/>
    <row r="4586" hidden="1"/>
    <row r="4587" hidden="1"/>
    <row r="4588" hidden="1"/>
    <row r="4589" hidden="1"/>
    <row r="4590" hidden="1"/>
    <row r="4591" hidden="1"/>
    <row r="4592" hidden="1"/>
    <row r="4593" hidden="1"/>
    <row r="4594" hidden="1"/>
    <row r="4595" hidden="1"/>
    <row r="4596" hidden="1"/>
    <row r="4597" hidden="1"/>
    <row r="4598" hidden="1"/>
    <row r="4599" hidden="1"/>
    <row r="4600" hidden="1"/>
    <row r="4601" hidden="1"/>
    <row r="4602" hidden="1"/>
    <row r="4603" hidden="1"/>
    <row r="4604" hidden="1"/>
    <row r="4605" hidden="1"/>
    <row r="4606" hidden="1"/>
    <row r="4607" hidden="1"/>
    <row r="4608" hidden="1"/>
    <row r="4609" hidden="1"/>
    <row r="4610" hidden="1"/>
    <row r="4611" hidden="1"/>
    <row r="4612" hidden="1"/>
    <row r="4613" hidden="1"/>
    <row r="4614" hidden="1"/>
    <row r="4615" hidden="1"/>
    <row r="4616" hidden="1"/>
    <row r="4617" hidden="1"/>
    <row r="4618" hidden="1"/>
    <row r="4619" hidden="1"/>
    <row r="4620" hidden="1"/>
    <row r="4621" hidden="1"/>
    <row r="4622" hidden="1"/>
    <row r="4623" hidden="1"/>
    <row r="4624" hidden="1"/>
    <row r="4625" hidden="1"/>
    <row r="4626" hidden="1"/>
    <row r="4627" hidden="1"/>
    <row r="4628" hidden="1"/>
    <row r="4629" hidden="1"/>
    <row r="4630" hidden="1"/>
    <row r="4631" hidden="1"/>
    <row r="4632" hidden="1"/>
    <row r="4633" hidden="1"/>
    <row r="4634" hidden="1"/>
    <row r="4635" hidden="1"/>
    <row r="4636" hidden="1"/>
    <row r="4637" hidden="1"/>
    <row r="4638" hidden="1"/>
    <row r="4639" hidden="1"/>
    <row r="4640" hidden="1"/>
    <row r="4641" hidden="1"/>
    <row r="4642" hidden="1"/>
    <row r="4643" hidden="1"/>
    <row r="4644" hidden="1"/>
    <row r="4645" hidden="1"/>
    <row r="4646" hidden="1"/>
    <row r="4647" hidden="1"/>
    <row r="4648" hidden="1"/>
    <row r="4649" hidden="1"/>
    <row r="4650" hidden="1"/>
    <row r="4651" hidden="1"/>
    <row r="4652" hidden="1"/>
    <row r="4653" hidden="1"/>
    <row r="4654" hidden="1"/>
    <row r="4655" hidden="1"/>
    <row r="4656" hidden="1"/>
    <row r="4657" hidden="1"/>
    <row r="4658" hidden="1"/>
    <row r="4659" hidden="1"/>
    <row r="4660" hidden="1"/>
    <row r="4661" hidden="1"/>
    <row r="4662" hidden="1"/>
    <row r="4663" hidden="1"/>
    <row r="4664" hidden="1"/>
    <row r="4665" hidden="1"/>
    <row r="4666" hidden="1"/>
    <row r="4667" hidden="1"/>
    <row r="4668" hidden="1"/>
    <row r="4669" hidden="1"/>
    <row r="4670" hidden="1"/>
    <row r="4671" hidden="1"/>
    <row r="4672" hidden="1"/>
    <row r="4673" hidden="1"/>
    <row r="4674" hidden="1"/>
    <row r="4675" hidden="1"/>
    <row r="4676" hidden="1"/>
    <row r="4677" hidden="1"/>
    <row r="4678" hidden="1"/>
    <row r="4679" hidden="1"/>
    <row r="4680" hidden="1"/>
    <row r="4681" hidden="1"/>
    <row r="4682" hidden="1"/>
    <row r="4683" hidden="1"/>
    <row r="4684" hidden="1"/>
    <row r="4685" hidden="1"/>
    <row r="4686" hidden="1"/>
    <row r="4687" hidden="1"/>
    <row r="4688" hidden="1"/>
    <row r="4689" hidden="1"/>
    <row r="4690" hidden="1"/>
    <row r="4691" hidden="1"/>
    <row r="4692" hidden="1"/>
    <row r="4693" hidden="1"/>
    <row r="4694" hidden="1"/>
    <row r="4695" hidden="1"/>
    <row r="4696" hidden="1"/>
    <row r="4697" hidden="1"/>
    <row r="4698" hidden="1"/>
    <row r="4699" hidden="1"/>
    <row r="4700" hidden="1"/>
    <row r="4701" hidden="1"/>
    <row r="4702" hidden="1"/>
    <row r="4703" hidden="1"/>
    <row r="4704" hidden="1"/>
    <row r="4705" hidden="1"/>
    <row r="4706" hidden="1"/>
    <row r="4707" hidden="1"/>
    <row r="4708" hidden="1"/>
    <row r="4709" hidden="1"/>
    <row r="4710" hidden="1"/>
    <row r="4711" hidden="1"/>
    <row r="4712" hidden="1"/>
    <row r="4713" hidden="1"/>
    <row r="4714" hidden="1"/>
    <row r="4715" hidden="1"/>
    <row r="4716" hidden="1"/>
    <row r="4717" hidden="1"/>
    <row r="4718" hidden="1"/>
    <row r="4719" hidden="1"/>
    <row r="4720" hidden="1"/>
    <row r="4721" hidden="1"/>
    <row r="4722" hidden="1"/>
    <row r="4723" hidden="1"/>
    <row r="4724" hidden="1"/>
    <row r="4725" hidden="1"/>
    <row r="4726" hidden="1"/>
    <row r="4727" hidden="1"/>
    <row r="4728" hidden="1"/>
    <row r="4729" hidden="1"/>
    <row r="4730" hidden="1"/>
    <row r="4731" hidden="1"/>
    <row r="4732" hidden="1"/>
    <row r="4733" hidden="1"/>
    <row r="4734" hidden="1"/>
    <row r="4735" hidden="1"/>
    <row r="4736" hidden="1"/>
    <row r="4737" hidden="1"/>
    <row r="4738" hidden="1"/>
    <row r="4739" hidden="1"/>
    <row r="4740" hidden="1"/>
    <row r="4741" hidden="1"/>
    <row r="4742" hidden="1"/>
    <row r="4743" hidden="1"/>
    <row r="4744" hidden="1"/>
    <row r="4745" hidden="1"/>
    <row r="4746" hidden="1"/>
    <row r="4747" hidden="1"/>
    <row r="4748" hidden="1"/>
    <row r="4749" hidden="1"/>
    <row r="4750" hidden="1"/>
    <row r="4751" hidden="1"/>
    <row r="4752" hidden="1"/>
    <row r="4753" hidden="1"/>
    <row r="4754" hidden="1"/>
    <row r="4755" hidden="1"/>
    <row r="4756" hidden="1"/>
    <row r="4757" hidden="1"/>
    <row r="4758" hidden="1"/>
    <row r="4759" hidden="1"/>
    <row r="4760" hidden="1"/>
    <row r="4761" hidden="1"/>
    <row r="4762" hidden="1"/>
    <row r="4763" hidden="1"/>
    <row r="4764" hidden="1"/>
    <row r="4765" hidden="1"/>
    <row r="4766" hidden="1"/>
    <row r="4767" hidden="1"/>
    <row r="4768" hidden="1"/>
    <row r="4769" hidden="1"/>
    <row r="4770" hidden="1"/>
    <row r="4771" hidden="1"/>
    <row r="4772" hidden="1"/>
    <row r="4773" hidden="1"/>
    <row r="4774" hidden="1"/>
    <row r="4775" hidden="1"/>
    <row r="4776" hidden="1"/>
    <row r="4777" hidden="1"/>
    <row r="4778" hidden="1"/>
    <row r="4779" hidden="1"/>
    <row r="4780" hidden="1"/>
    <row r="4781" hidden="1"/>
    <row r="4782" hidden="1"/>
    <row r="4783" hidden="1"/>
    <row r="4784" hidden="1"/>
    <row r="4785" hidden="1"/>
    <row r="4786" hidden="1"/>
    <row r="4787" hidden="1"/>
    <row r="4788" hidden="1"/>
    <row r="4789" hidden="1"/>
    <row r="4790" hidden="1"/>
    <row r="4791" hidden="1"/>
    <row r="4792" hidden="1"/>
    <row r="4793" hidden="1"/>
    <row r="4794" hidden="1"/>
    <row r="4795" hidden="1"/>
    <row r="4796" hidden="1"/>
    <row r="4797" hidden="1"/>
    <row r="4798" hidden="1"/>
    <row r="4799" hidden="1"/>
    <row r="4800" hidden="1"/>
    <row r="4801" hidden="1"/>
    <row r="4802" hidden="1"/>
    <row r="4803" hidden="1"/>
    <row r="4804" hidden="1"/>
    <row r="4805" hidden="1"/>
    <row r="4806" hidden="1"/>
    <row r="4807" hidden="1"/>
    <row r="4808" hidden="1"/>
    <row r="4809" hidden="1"/>
    <row r="4810" hidden="1"/>
    <row r="4811" hidden="1"/>
    <row r="4812" hidden="1"/>
    <row r="4813" hidden="1"/>
    <row r="4814" hidden="1"/>
    <row r="4815" hidden="1"/>
    <row r="4816" hidden="1"/>
    <row r="4817" hidden="1"/>
    <row r="4818" hidden="1"/>
    <row r="4819" hidden="1"/>
    <row r="4820" hidden="1"/>
    <row r="4821" hidden="1"/>
    <row r="4822" hidden="1"/>
    <row r="4823" hidden="1"/>
    <row r="4824" hidden="1"/>
    <row r="4825" hidden="1"/>
    <row r="4826" hidden="1"/>
    <row r="4827" hidden="1"/>
    <row r="4828" hidden="1"/>
    <row r="4829" hidden="1"/>
    <row r="4830" hidden="1"/>
    <row r="4831" hidden="1"/>
    <row r="4832" hidden="1"/>
    <row r="4833" hidden="1"/>
    <row r="4834" hidden="1"/>
    <row r="4835" hidden="1"/>
    <row r="4836" hidden="1"/>
    <row r="4837" hidden="1"/>
    <row r="4838" hidden="1"/>
    <row r="4839" hidden="1"/>
    <row r="4840" hidden="1"/>
    <row r="4841" hidden="1"/>
    <row r="4842" hidden="1"/>
    <row r="4843" hidden="1"/>
    <row r="4844" hidden="1"/>
    <row r="4845" hidden="1"/>
    <row r="4846" hidden="1"/>
    <row r="4847" hidden="1"/>
    <row r="4848" hidden="1"/>
    <row r="4849" hidden="1"/>
    <row r="4850" hidden="1"/>
    <row r="4851" hidden="1"/>
    <row r="4852" hidden="1"/>
    <row r="4853" hidden="1"/>
    <row r="4854" hidden="1"/>
    <row r="4855" hidden="1"/>
    <row r="4856" hidden="1"/>
    <row r="4857" hidden="1"/>
    <row r="4858" hidden="1"/>
    <row r="4859" hidden="1"/>
    <row r="4860" hidden="1"/>
    <row r="4861" hidden="1"/>
    <row r="4862" hidden="1"/>
    <row r="4863" hidden="1"/>
    <row r="4864" hidden="1"/>
    <row r="4865" hidden="1"/>
    <row r="4866" hidden="1"/>
    <row r="4867" hidden="1"/>
    <row r="4868" hidden="1"/>
    <row r="4869" hidden="1"/>
    <row r="4870" hidden="1"/>
    <row r="4871" hidden="1"/>
    <row r="4872" hidden="1"/>
    <row r="4873" hidden="1"/>
    <row r="4874" hidden="1"/>
    <row r="4875" hidden="1"/>
    <row r="4876" hidden="1"/>
    <row r="4877" hidden="1"/>
    <row r="4878" hidden="1"/>
    <row r="4879" hidden="1"/>
    <row r="4880" hidden="1"/>
    <row r="4881" hidden="1"/>
    <row r="4882" hidden="1"/>
    <row r="4883" hidden="1"/>
    <row r="4884" hidden="1"/>
    <row r="4885" hidden="1"/>
    <row r="4886" hidden="1"/>
    <row r="4887" hidden="1"/>
    <row r="4888" hidden="1"/>
    <row r="4889" hidden="1"/>
    <row r="4890" hidden="1"/>
    <row r="4891" hidden="1"/>
    <row r="4892" hidden="1"/>
    <row r="4893" hidden="1"/>
    <row r="4894" hidden="1"/>
    <row r="4895" hidden="1"/>
    <row r="4896" hidden="1"/>
    <row r="4897" hidden="1"/>
    <row r="4898" hidden="1"/>
    <row r="4899" hidden="1"/>
    <row r="4900" hidden="1"/>
    <row r="4901" hidden="1"/>
    <row r="4902" hidden="1"/>
    <row r="4903" hidden="1"/>
    <row r="4904" hidden="1"/>
    <row r="4905" hidden="1"/>
    <row r="4906" hidden="1"/>
    <row r="4907" hidden="1"/>
    <row r="4908" hidden="1"/>
    <row r="4909" hidden="1"/>
    <row r="4910" hidden="1"/>
    <row r="4911" hidden="1"/>
    <row r="4912" hidden="1"/>
    <row r="4913" hidden="1"/>
    <row r="4914" hidden="1"/>
    <row r="4915" hidden="1"/>
    <row r="4916" hidden="1"/>
    <row r="4917" hidden="1"/>
    <row r="4918" hidden="1"/>
    <row r="4919" hidden="1"/>
    <row r="4920" hidden="1"/>
    <row r="4921" hidden="1"/>
    <row r="4922" hidden="1"/>
    <row r="4923" hidden="1"/>
    <row r="4924" hidden="1"/>
    <row r="4925" hidden="1"/>
    <row r="4926" hidden="1"/>
    <row r="4927" hidden="1"/>
    <row r="4928" hidden="1"/>
    <row r="4929" hidden="1"/>
    <row r="4930" hidden="1"/>
    <row r="4931" hidden="1"/>
    <row r="4932" hidden="1"/>
    <row r="4933" hidden="1"/>
    <row r="4934" hidden="1"/>
    <row r="4935" hidden="1"/>
    <row r="4936" hidden="1"/>
    <row r="4937" hidden="1"/>
    <row r="4938" hidden="1"/>
    <row r="4939" hidden="1"/>
    <row r="4940" hidden="1"/>
    <row r="4941" hidden="1"/>
    <row r="4942" hidden="1"/>
    <row r="4943" hidden="1"/>
    <row r="4944" hidden="1"/>
    <row r="4945" hidden="1"/>
    <row r="4946" hidden="1"/>
    <row r="4947" hidden="1"/>
    <row r="4948" hidden="1"/>
    <row r="4949" hidden="1"/>
    <row r="4950" hidden="1"/>
    <row r="4951" hidden="1"/>
    <row r="4952" hidden="1"/>
    <row r="4953" hidden="1"/>
    <row r="4954" hidden="1"/>
    <row r="4955" hidden="1"/>
    <row r="4956" hidden="1"/>
    <row r="4957" hidden="1"/>
    <row r="4958" hidden="1"/>
    <row r="4959" hidden="1"/>
    <row r="4960" hidden="1"/>
    <row r="4961" hidden="1"/>
    <row r="4962" hidden="1"/>
    <row r="4963" hidden="1"/>
    <row r="4964" hidden="1"/>
    <row r="4965" hidden="1"/>
    <row r="4966" hidden="1"/>
    <row r="4967" hidden="1"/>
    <row r="4968" hidden="1"/>
    <row r="4969" hidden="1"/>
    <row r="4970" hidden="1"/>
    <row r="4971" hidden="1"/>
    <row r="4972" hidden="1"/>
    <row r="4973" hidden="1"/>
    <row r="4974" hidden="1"/>
    <row r="4975" hidden="1"/>
    <row r="4976" hidden="1"/>
    <row r="4977" hidden="1"/>
    <row r="4978" hidden="1"/>
    <row r="4979" hidden="1"/>
    <row r="4980" hidden="1"/>
    <row r="4981" hidden="1"/>
    <row r="4982" hidden="1"/>
    <row r="4983" hidden="1"/>
    <row r="4984" hidden="1"/>
    <row r="4985" hidden="1"/>
    <row r="4986" hidden="1"/>
    <row r="4987" hidden="1"/>
    <row r="4988" hidden="1"/>
    <row r="4989" hidden="1"/>
    <row r="4990" hidden="1"/>
    <row r="4991" hidden="1"/>
    <row r="4992" hidden="1"/>
    <row r="4993" hidden="1"/>
    <row r="4994" hidden="1"/>
    <row r="4995" hidden="1"/>
    <row r="4996" hidden="1"/>
    <row r="4997" hidden="1"/>
    <row r="4998" hidden="1"/>
    <row r="4999" hidden="1"/>
    <row r="5000" hidden="1"/>
    <row r="5001" hidden="1"/>
    <row r="5002" hidden="1"/>
    <row r="5003" hidden="1"/>
    <row r="5004" hidden="1"/>
    <row r="5005" hidden="1"/>
    <row r="5006" hidden="1"/>
    <row r="5007" hidden="1"/>
    <row r="5008" hidden="1"/>
    <row r="5009" hidden="1"/>
    <row r="5010" hidden="1"/>
    <row r="5011" hidden="1"/>
    <row r="5012" hidden="1"/>
    <row r="5013" hidden="1"/>
    <row r="5014" hidden="1"/>
    <row r="5015" hidden="1"/>
    <row r="5016" hidden="1"/>
    <row r="5017" hidden="1"/>
    <row r="5018" hidden="1"/>
    <row r="5019" hidden="1"/>
    <row r="5020" hidden="1"/>
    <row r="5021" hidden="1"/>
    <row r="5022" hidden="1"/>
    <row r="5023" hidden="1"/>
    <row r="5024" hidden="1"/>
    <row r="5025" hidden="1"/>
    <row r="5026" hidden="1"/>
    <row r="5027" hidden="1"/>
    <row r="5028" hidden="1"/>
    <row r="5029" hidden="1"/>
    <row r="5030" hidden="1"/>
    <row r="5031" hidden="1"/>
    <row r="5032" hidden="1"/>
    <row r="5033" hidden="1"/>
    <row r="5034" hidden="1"/>
    <row r="5035" hidden="1"/>
    <row r="5036" hidden="1"/>
    <row r="5037" hidden="1"/>
    <row r="5038" hidden="1"/>
    <row r="5039" hidden="1"/>
    <row r="5040" hidden="1"/>
    <row r="5041" hidden="1"/>
    <row r="5042" hidden="1"/>
    <row r="5043" hidden="1"/>
    <row r="5044" hidden="1"/>
    <row r="5045" hidden="1"/>
    <row r="5046" hidden="1"/>
    <row r="5047" hidden="1"/>
    <row r="5048" hidden="1"/>
    <row r="5049" hidden="1"/>
    <row r="5050" hidden="1"/>
    <row r="5051" hidden="1"/>
    <row r="5052" hidden="1"/>
    <row r="5053" hidden="1"/>
    <row r="5054" hidden="1"/>
    <row r="5055" hidden="1"/>
    <row r="5056" hidden="1"/>
    <row r="5057" hidden="1"/>
    <row r="5058" hidden="1"/>
    <row r="5059" hidden="1"/>
    <row r="5060" hidden="1"/>
    <row r="5061" hidden="1"/>
    <row r="5062" hidden="1"/>
    <row r="5063" hidden="1"/>
    <row r="5064" hidden="1"/>
    <row r="5065" hidden="1"/>
    <row r="5066" hidden="1"/>
    <row r="5067" hidden="1"/>
    <row r="5068" hidden="1"/>
    <row r="5069" hidden="1"/>
    <row r="5070" hidden="1"/>
    <row r="5071" hidden="1"/>
    <row r="5072" hidden="1"/>
    <row r="5073" hidden="1"/>
    <row r="5074" hidden="1"/>
    <row r="5075" hidden="1"/>
    <row r="5076" hidden="1"/>
    <row r="5077" hidden="1"/>
    <row r="5078" hidden="1"/>
    <row r="5079" hidden="1"/>
    <row r="5080" hidden="1"/>
    <row r="5081" hidden="1"/>
    <row r="5082" hidden="1"/>
    <row r="5083" hidden="1"/>
    <row r="5084" hidden="1"/>
    <row r="5085" hidden="1"/>
    <row r="5086" hidden="1"/>
    <row r="5087" hidden="1"/>
    <row r="5088" hidden="1"/>
    <row r="5089" hidden="1"/>
    <row r="5090" hidden="1"/>
    <row r="5091" hidden="1"/>
    <row r="5092" hidden="1"/>
    <row r="5093" hidden="1"/>
    <row r="5094" hidden="1"/>
    <row r="5095" hidden="1"/>
    <row r="5096" hidden="1"/>
    <row r="5097" hidden="1"/>
    <row r="5098" hidden="1"/>
    <row r="5099" hidden="1"/>
    <row r="5100" hidden="1"/>
    <row r="5101" hidden="1"/>
    <row r="5102" hidden="1"/>
    <row r="5103" hidden="1"/>
    <row r="5104" hidden="1"/>
    <row r="5105" hidden="1"/>
    <row r="5106" hidden="1"/>
    <row r="5107" hidden="1"/>
    <row r="5108" hidden="1"/>
    <row r="5109" hidden="1"/>
    <row r="5110" hidden="1"/>
    <row r="5111" hidden="1"/>
    <row r="5112" hidden="1"/>
    <row r="5113" hidden="1"/>
    <row r="5114" hidden="1"/>
    <row r="5115" hidden="1"/>
    <row r="5116" hidden="1"/>
    <row r="5117" hidden="1"/>
    <row r="5118" hidden="1"/>
    <row r="5119" hidden="1"/>
    <row r="5120" hidden="1"/>
    <row r="5121" hidden="1"/>
    <row r="5122" hidden="1"/>
    <row r="5123" hidden="1"/>
    <row r="5124" hidden="1"/>
    <row r="5125" hidden="1"/>
    <row r="5126" hidden="1"/>
    <row r="5127" hidden="1"/>
    <row r="5128" hidden="1"/>
    <row r="5129" hidden="1"/>
    <row r="5130" hidden="1"/>
    <row r="5131" hidden="1"/>
    <row r="5132" hidden="1"/>
    <row r="5133" hidden="1"/>
    <row r="5134" hidden="1"/>
    <row r="5135" hidden="1"/>
    <row r="5136" hidden="1"/>
    <row r="5137" hidden="1"/>
    <row r="5138" hidden="1"/>
    <row r="5139" hidden="1"/>
    <row r="5140" hidden="1"/>
    <row r="5141" hidden="1"/>
    <row r="5142" hidden="1"/>
    <row r="5143" hidden="1"/>
    <row r="5144" hidden="1"/>
    <row r="5145" hidden="1"/>
    <row r="5146" hidden="1"/>
    <row r="5147" hidden="1"/>
    <row r="5148" hidden="1"/>
    <row r="5149" hidden="1"/>
    <row r="5150" hidden="1"/>
    <row r="5151" hidden="1"/>
    <row r="5152" hidden="1"/>
    <row r="5153" hidden="1"/>
    <row r="5154" hidden="1"/>
    <row r="5155" hidden="1"/>
    <row r="5156" hidden="1"/>
    <row r="5157" hidden="1"/>
    <row r="5158" hidden="1"/>
    <row r="5159" hidden="1"/>
    <row r="5160" hidden="1"/>
    <row r="5161" hidden="1"/>
    <row r="5162" hidden="1"/>
    <row r="5163" hidden="1"/>
    <row r="5164" hidden="1"/>
    <row r="5165" hidden="1"/>
    <row r="5166" hidden="1"/>
    <row r="5167" hidden="1"/>
    <row r="5168" hidden="1"/>
    <row r="5169" hidden="1"/>
    <row r="5170" hidden="1"/>
    <row r="5171" hidden="1"/>
    <row r="5172" hidden="1"/>
    <row r="5173" hidden="1"/>
    <row r="5174" hidden="1"/>
    <row r="5175" hidden="1"/>
    <row r="5176" hidden="1"/>
    <row r="5177" hidden="1"/>
    <row r="5178" hidden="1"/>
    <row r="5179" hidden="1"/>
    <row r="5180" hidden="1"/>
    <row r="5181" hidden="1"/>
    <row r="5182" hidden="1"/>
    <row r="5183" hidden="1"/>
    <row r="5184" hidden="1"/>
    <row r="5185" hidden="1"/>
    <row r="5186" hidden="1"/>
    <row r="5187" hidden="1"/>
    <row r="5188" hidden="1"/>
    <row r="5189" hidden="1"/>
    <row r="5190" hidden="1"/>
    <row r="5191" hidden="1"/>
    <row r="5192" hidden="1"/>
    <row r="5193" hidden="1"/>
    <row r="5194" hidden="1"/>
    <row r="5195" hidden="1"/>
    <row r="5196" hidden="1"/>
    <row r="5197" hidden="1"/>
    <row r="5198" hidden="1"/>
    <row r="5199" hidden="1"/>
    <row r="5200" hidden="1"/>
    <row r="5201" hidden="1"/>
    <row r="5202" hidden="1"/>
    <row r="5203" hidden="1"/>
    <row r="5204" hidden="1"/>
    <row r="5205" hidden="1"/>
    <row r="5206" hidden="1"/>
    <row r="5207" hidden="1"/>
    <row r="5208" hidden="1"/>
    <row r="5209" hidden="1"/>
    <row r="5210" hidden="1"/>
    <row r="5211" hidden="1"/>
    <row r="5212" hidden="1"/>
    <row r="5213" hidden="1"/>
    <row r="5214" hidden="1"/>
    <row r="5215" hidden="1"/>
    <row r="5216" hidden="1"/>
    <row r="5217" hidden="1"/>
    <row r="5218" hidden="1"/>
    <row r="5219" hidden="1"/>
    <row r="5220" hidden="1"/>
    <row r="5221" hidden="1"/>
    <row r="5222" hidden="1"/>
    <row r="5223" hidden="1"/>
    <row r="5224" hidden="1"/>
    <row r="5225" hidden="1"/>
    <row r="5226" hidden="1"/>
    <row r="5227" hidden="1"/>
    <row r="5228" hidden="1"/>
    <row r="5229" hidden="1"/>
    <row r="5230" hidden="1"/>
    <row r="5231" hidden="1"/>
    <row r="5232" hidden="1"/>
    <row r="5233" hidden="1"/>
    <row r="5234" hidden="1"/>
    <row r="5235" hidden="1"/>
    <row r="5236" hidden="1"/>
    <row r="5237" hidden="1"/>
    <row r="5238" hidden="1"/>
    <row r="5239" hidden="1"/>
    <row r="5240" hidden="1"/>
    <row r="5241" hidden="1"/>
    <row r="5242" hidden="1"/>
    <row r="5243" hidden="1"/>
    <row r="5244" hidden="1"/>
    <row r="5245" hidden="1"/>
    <row r="5246" hidden="1"/>
    <row r="5247" hidden="1"/>
    <row r="5248" hidden="1"/>
    <row r="5249" hidden="1"/>
    <row r="5250" hidden="1"/>
    <row r="5251" hidden="1"/>
    <row r="5252" hidden="1"/>
    <row r="5253" hidden="1"/>
    <row r="5254" hidden="1"/>
    <row r="5255" hidden="1"/>
    <row r="5256" hidden="1"/>
    <row r="5257" hidden="1"/>
    <row r="5258" hidden="1"/>
    <row r="5259" hidden="1"/>
    <row r="5260" hidden="1"/>
    <row r="5261" hidden="1"/>
    <row r="5262" hidden="1"/>
    <row r="5263" hidden="1"/>
    <row r="5264" hidden="1"/>
    <row r="5265" hidden="1"/>
    <row r="5266" hidden="1"/>
    <row r="5267" hidden="1"/>
    <row r="5268" hidden="1"/>
    <row r="5269" hidden="1"/>
    <row r="5270" hidden="1"/>
    <row r="5271" hidden="1"/>
    <row r="5272" hidden="1"/>
    <row r="5273" hidden="1"/>
    <row r="5274" hidden="1"/>
    <row r="5275" hidden="1"/>
    <row r="5276" hidden="1"/>
    <row r="5277" hidden="1"/>
    <row r="5278" hidden="1"/>
    <row r="5279" hidden="1"/>
    <row r="5280" hidden="1"/>
    <row r="5281" hidden="1"/>
    <row r="5282" hidden="1"/>
    <row r="5283" hidden="1"/>
    <row r="5284" hidden="1"/>
    <row r="5285" hidden="1"/>
    <row r="5286" hidden="1"/>
    <row r="5287" hidden="1"/>
    <row r="5288" hidden="1"/>
    <row r="5289" hidden="1"/>
    <row r="5290" hidden="1"/>
    <row r="5291" hidden="1"/>
    <row r="5292" hidden="1"/>
    <row r="5293" hidden="1"/>
    <row r="5294" hidden="1"/>
    <row r="5295" hidden="1"/>
    <row r="5296" hidden="1"/>
    <row r="5297" hidden="1"/>
    <row r="5298" hidden="1"/>
    <row r="5299" hidden="1"/>
    <row r="5300" hidden="1"/>
    <row r="5301" hidden="1"/>
    <row r="5302" hidden="1"/>
    <row r="5303" hidden="1"/>
    <row r="5304" hidden="1"/>
    <row r="5305" hidden="1"/>
    <row r="5306" hidden="1"/>
    <row r="5307" hidden="1"/>
    <row r="5308" hidden="1"/>
    <row r="5309" hidden="1"/>
    <row r="5310" hidden="1"/>
    <row r="5311" hidden="1"/>
    <row r="5312" hidden="1"/>
    <row r="5313" hidden="1"/>
    <row r="5314" hidden="1"/>
    <row r="5315" hidden="1"/>
    <row r="5316" hidden="1"/>
    <row r="5317" hidden="1"/>
    <row r="5318" hidden="1"/>
    <row r="5319" hidden="1"/>
    <row r="5320" hidden="1"/>
    <row r="5321" hidden="1"/>
    <row r="5322" hidden="1"/>
    <row r="5323" hidden="1"/>
    <row r="5324" hidden="1"/>
    <row r="5325" hidden="1"/>
    <row r="5326" hidden="1"/>
    <row r="5327" hidden="1"/>
    <row r="5328" hidden="1"/>
    <row r="5329" hidden="1"/>
    <row r="5330" hidden="1"/>
    <row r="5331" hidden="1"/>
    <row r="5332" hidden="1"/>
    <row r="5333" hidden="1"/>
    <row r="5334" hidden="1"/>
    <row r="5335" hidden="1"/>
    <row r="5336" hidden="1"/>
    <row r="5337" hidden="1"/>
    <row r="5338" hidden="1"/>
    <row r="5339" hidden="1"/>
    <row r="5340" hidden="1"/>
    <row r="5341" hidden="1"/>
    <row r="5342" hidden="1"/>
    <row r="5343" hidden="1"/>
    <row r="5344" hidden="1"/>
    <row r="5345" hidden="1"/>
    <row r="5346" hidden="1"/>
    <row r="5347" hidden="1"/>
    <row r="5348" hidden="1"/>
    <row r="5349" hidden="1"/>
    <row r="5350" hidden="1"/>
    <row r="5351" hidden="1"/>
    <row r="5352" hidden="1"/>
    <row r="5353" hidden="1"/>
    <row r="5354" hidden="1"/>
    <row r="5355" hidden="1"/>
    <row r="5356" hidden="1"/>
    <row r="5357" hidden="1"/>
    <row r="5358" hidden="1"/>
    <row r="5359" hidden="1"/>
    <row r="5360" hidden="1"/>
    <row r="5361" hidden="1"/>
    <row r="5362" hidden="1"/>
    <row r="5363" hidden="1"/>
    <row r="5364" hidden="1"/>
    <row r="5365" hidden="1"/>
    <row r="5366" hidden="1"/>
    <row r="5367" hidden="1"/>
    <row r="5368" hidden="1"/>
    <row r="5369" hidden="1"/>
    <row r="5370" hidden="1"/>
    <row r="5371" hidden="1"/>
    <row r="5372" hidden="1"/>
    <row r="5373" hidden="1"/>
    <row r="5374" hidden="1"/>
    <row r="5375" hidden="1"/>
    <row r="5376" hidden="1"/>
    <row r="5377" hidden="1"/>
    <row r="5378" hidden="1"/>
    <row r="5379" hidden="1"/>
    <row r="5380" hidden="1"/>
    <row r="5381" hidden="1"/>
    <row r="5382" hidden="1"/>
    <row r="5383" hidden="1"/>
    <row r="5384" hidden="1"/>
    <row r="5385" hidden="1"/>
    <row r="5386" hidden="1"/>
    <row r="5387" hidden="1"/>
    <row r="5388" hidden="1"/>
    <row r="5389" hidden="1"/>
    <row r="5390" hidden="1"/>
    <row r="5391" hidden="1"/>
    <row r="5392" hidden="1"/>
    <row r="5393" hidden="1"/>
    <row r="5394" hidden="1"/>
    <row r="5395" hidden="1"/>
    <row r="5396" hidden="1"/>
    <row r="5397" hidden="1"/>
    <row r="5398" hidden="1"/>
    <row r="5399" hidden="1"/>
    <row r="5400" hidden="1"/>
    <row r="5401" hidden="1"/>
    <row r="5402" hidden="1"/>
    <row r="5403" hidden="1"/>
    <row r="5404" hidden="1"/>
    <row r="5405" hidden="1"/>
    <row r="5406" hidden="1"/>
    <row r="5407" hidden="1"/>
    <row r="5408" hidden="1"/>
    <row r="5409" hidden="1"/>
    <row r="5410" hidden="1"/>
    <row r="5411" hidden="1"/>
    <row r="5412" hidden="1"/>
    <row r="5413" hidden="1"/>
    <row r="5414" hidden="1"/>
    <row r="5415" hidden="1"/>
    <row r="5416" hidden="1"/>
    <row r="5417" hidden="1"/>
    <row r="5418" hidden="1"/>
    <row r="5419" hidden="1"/>
    <row r="5420" hidden="1"/>
    <row r="5421" hidden="1"/>
    <row r="5422" hidden="1"/>
    <row r="5423" hidden="1"/>
    <row r="5424" hidden="1"/>
    <row r="5425" hidden="1"/>
    <row r="5426" hidden="1"/>
    <row r="5427" hidden="1"/>
    <row r="5428" hidden="1"/>
    <row r="5429" hidden="1"/>
    <row r="5430" hidden="1"/>
    <row r="5431" hidden="1"/>
    <row r="5432" hidden="1"/>
    <row r="5433" hidden="1"/>
    <row r="5434" hidden="1"/>
    <row r="5435" hidden="1"/>
    <row r="5436" hidden="1"/>
    <row r="5437" hidden="1"/>
    <row r="5438" hidden="1"/>
    <row r="5439" hidden="1"/>
    <row r="5440" hidden="1"/>
    <row r="5441" hidden="1"/>
    <row r="5442" hidden="1"/>
    <row r="5443" hidden="1"/>
    <row r="5444" hidden="1"/>
    <row r="5445" hidden="1"/>
    <row r="5446" hidden="1"/>
    <row r="5447" hidden="1"/>
    <row r="5448" hidden="1"/>
    <row r="5449" hidden="1"/>
    <row r="5450" hidden="1"/>
    <row r="5451" hidden="1"/>
    <row r="5452" hidden="1"/>
    <row r="5453" hidden="1"/>
    <row r="5454" hidden="1"/>
    <row r="5455" hidden="1"/>
    <row r="5456" hidden="1"/>
    <row r="5457" hidden="1"/>
    <row r="5458" hidden="1"/>
    <row r="5459" hidden="1"/>
    <row r="5460" hidden="1"/>
    <row r="5461" hidden="1"/>
    <row r="5462" hidden="1"/>
    <row r="5463" hidden="1"/>
    <row r="5464" hidden="1"/>
    <row r="5465" hidden="1"/>
    <row r="5466" hidden="1"/>
    <row r="5467" hidden="1"/>
    <row r="5468" hidden="1"/>
    <row r="5469" hidden="1"/>
    <row r="5470" hidden="1"/>
    <row r="5471" hidden="1"/>
    <row r="5472" hidden="1"/>
    <row r="5473" hidden="1"/>
    <row r="5474" hidden="1"/>
    <row r="5475" hidden="1"/>
    <row r="5476" hidden="1"/>
    <row r="5477" hidden="1"/>
    <row r="5478" hidden="1"/>
    <row r="5479" hidden="1"/>
    <row r="5480" hidden="1"/>
    <row r="5481" hidden="1"/>
    <row r="5482" hidden="1"/>
    <row r="5483" hidden="1"/>
    <row r="5484" hidden="1"/>
    <row r="5485" hidden="1"/>
    <row r="5486" hidden="1"/>
    <row r="5487" hidden="1"/>
    <row r="5488" hidden="1"/>
    <row r="5489" hidden="1"/>
    <row r="5490" hidden="1"/>
    <row r="5491" hidden="1"/>
    <row r="5492" hidden="1"/>
    <row r="5493" hidden="1"/>
    <row r="5494" hidden="1"/>
    <row r="5495" hidden="1"/>
    <row r="5496" hidden="1"/>
    <row r="5497" hidden="1"/>
    <row r="5498" hidden="1"/>
    <row r="5499" hidden="1"/>
    <row r="5500" hidden="1"/>
    <row r="5501" hidden="1"/>
    <row r="5502" hidden="1"/>
    <row r="5503" hidden="1"/>
    <row r="5504" hidden="1"/>
    <row r="5505" hidden="1"/>
    <row r="5506" hidden="1"/>
    <row r="5507" hidden="1"/>
    <row r="5508" hidden="1"/>
    <row r="5509" hidden="1"/>
    <row r="5510" hidden="1"/>
    <row r="5511" hidden="1"/>
    <row r="5512" hidden="1"/>
    <row r="5513" hidden="1"/>
    <row r="5514" hidden="1"/>
    <row r="5515" hidden="1"/>
    <row r="5516" hidden="1"/>
    <row r="5517" hidden="1"/>
    <row r="5518" hidden="1"/>
    <row r="5519" hidden="1"/>
    <row r="5520" hidden="1"/>
    <row r="5521" hidden="1"/>
    <row r="5522" hidden="1"/>
    <row r="5523" hidden="1"/>
    <row r="5524" hidden="1"/>
    <row r="5525" hidden="1"/>
    <row r="5526" hidden="1"/>
    <row r="5527" hidden="1"/>
    <row r="5528" hidden="1"/>
    <row r="5529" hidden="1"/>
    <row r="5530" hidden="1"/>
    <row r="5531" hidden="1"/>
    <row r="5532" hidden="1"/>
    <row r="5533" hidden="1"/>
    <row r="5534" hidden="1"/>
    <row r="5535" hidden="1"/>
    <row r="5536" hidden="1"/>
    <row r="5537" hidden="1"/>
    <row r="5538" hidden="1"/>
    <row r="5539" hidden="1"/>
    <row r="5540" hidden="1"/>
    <row r="5541" hidden="1"/>
    <row r="5542" hidden="1"/>
    <row r="5543" hidden="1"/>
    <row r="5544" hidden="1"/>
    <row r="5545" hidden="1"/>
    <row r="5546" hidden="1"/>
    <row r="5547" hidden="1"/>
    <row r="5548" hidden="1"/>
    <row r="5549" hidden="1"/>
    <row r="5550" hidden="1"/>
    <row r="5551" hidden="1"/>
    <row r="5552" hidden="1"/>
    <row r="5553" hidden="1"/>
    <row r="5554" hidden="1"/>
    <row r="5555" hidden="1"/>
    <row r="5556" hidden="1"/>
    <row r="5557" hidden="1"/>
    <row r="5558" hidden="1"/>
    <row r="5559" hidden="1"/>
    <row r="5560" hidden="1"/>
    <row r="5561" hidden="1"/>
    <row r="5562" hidden="1"/>
    <row r="5563" hidden="1"/>
    <row r="5564" hidden="1"/>
    <row r="5565" hidden="1"/>
    <row r="5566" hidden="1"/>
    <row r="5567" hidden="1"/>
    <row r="5568" hidden="1"/>
    <row r="5569" hidden="1"/>
    <row r="5570" hidden="1"/>
    <row r="5571" hidden="1"/>
    <row r="5572" hidden="1"/>
    <row r="5573" hidden="1"/>
    <row r="5574" hidden="1"/>
    <row r="5575" hidden="1"/>
    <row r="5576" hidden="1"/>
    <row r="5577" hidden="1"/>
    <row r="5578" hidden="1"/>
    <row r="5579" hidden="1"/>
    <row r="5580" hidden="1"/>
    <row r="5581" hidden="1"/>
    <row r="5582" hidden="1"/>
    <row r="5583" hidden="1"/>
    <row r="5584" hidden="1"/>
    <row r="5585" hidden="1"/>
    <row r="5586" hidden="1"/>
    <row r="5587" hidden="1"/>
    <row r="5588" hidden="1"/>
    <row r="5589" hidden="1"/>
    <row r="5590" hidden="1"/>
    <row r="5591" hidden="1"/>
    <row r="5592" hidden="1"/>
    <row r="5593" hidden="1"/>
    <row r="5594" hidden="1"/>
    <row r="5595" hidden="1"/>
    <row r="5596" hidden="1"/>
    <row r="5597" hidden="1"/>
    <row r="5598" hidden="1"/>
    <row r="5599" hidden="1"/>
    <row r="5600" hidden="1"/>
    <row r="5601" hidden="1"/>
    <row r="5602" hidden="1"/>
    <row r="5603" hidden="1"/>
    <row r="5604" hidden="1"/>
    <row r="5605" hidden="1"/>
    <row r="5606" hidden="1"/>
    <row r="5607" hidden="1"/>
    <row r="5608" hidden="1"/>
    <row r="5609" hidden="1"/>
    <row r="5610" hidden="1"/>
    <row r="5611" hidden="1"/>
    <row r="5612" hidden="1"/>
    <row r="5613" hidden="1"/>
    <row r="5614" hidden="1"/>
    <row r="5615" hidden="1"/>
    <row r="5616" hidden="1"/>
    <row r="5617" hidden="1"/>
    <row r="5618" hidden="1"/>
    <row r="5619" hidden="1"/>
    <row r="5620" hidden="1"/>
    <row r="5621" hidden="1"/>
    <row r="5622" hidden="1"/>
    <row r="5623" hidden="1"/>
    <row r="5624" hidden="1"/>
    <row r="5625" hidden="1"/>
    <row r="5626" hidden="1"/>
    <row r="5627" hidden="1"/>
    <row r="5628" hidden="1"/>
    <row r="5629" hidden="1"/>
    <row r="5630" hidden="1"/>
    <row r="5631" hidden="1"/>
    <row r="5632" hidden="1"/>
    <row r="5633" hidden="1"/>
    <row r="5634" hidden="1"/>
    <row r="5635" hidden="1"/>
    <row r="5636" hidden="1"/>
    <row r="5637" hidden="1"/>
    <row r="5638" hidden="1"/>
    <row r="5639" hidden="1"/>
    <row r="5640" hidden="1"/>
    <row r="5641" hidden="1"/>
    <row r="5642" hidden="1"/>
    <row r="5643" hidden="1"/>
    <row r="5644" hidden="1"/>
    <row r="5645" hidden="1"/>
    <row r="5646" hidden="1"/>
    <row r="5647" hidden="1"/>
    <row r="5648" hidden="1"/>
    <row r="5649" hidden="1"/>
    <row r="5650" hidden="1"/>
    <row r="5651" hidden="1"/>
    <row r="5652" hidden="1"/>
    <row r="5653" hidden="1"/>
    <row r="5654" hidden="1"/>
    <row r="5655" hidden="1"/>
    <row r="5656" hidden="1"/>
    <row r="5657" hidden="1"/>
    <row r="5658" hidden="1"/>
    <row r="5659" hidden="1"/>
    <row r="5660" hidden="1"/>
    <row r="5661" hidden="1"/>
    <row r="5662" hidden="1"/>
    <row r="5663" hidden="1"/>
    <row r="5664" hidden="1"/>
    <row r="5665" hidden="1"/>
    <row r="5666" hidden="1"/>
    <row r="5667" hidden="1"/>
    <row r="5668" hidden="1"/>
    <row r="5669" hidden="1"/>
    <row r="5670" hidden="1"/>
    <row r="5671" hidden="1"/>
    <row r="5672" hidden="1"/>
    <row r="5673" hidden="1"/>
    <row r="5674" hidden="1"/>
    <row r="5675" hidden="1"/>
    <row r="5676" hidden="1"/>
    <row r="5677" hidden="1"/>
    <row r="5678" hidden="1"/>
    <row r="5679" hidden="1"/>
    <row r="5680" hidden="1"/>
    <row r="5681" hidden="1"/>
    <row r="5682" hidden="1"/>
    <row r="5683" hidden="1"/>
    <row r="5684" hidden="1"/>
    <row r="5685" hidden="1"/>
    <row r="5686" hidden="1"/>
    <row r="5687" hidden="1"/>
    <row r="5688" hidden="1"/>
    <row r="5689" hidden="1"/>
    <row r="5690" hidden="1"/>
    <row r="5691" hidden="1"/>
    <row r="5692" hidden="1"/>
    <row r="5693" hidden="1"/>
    <row r="5694" hidden="1"/>
    <row r="5695" hidden="1"/>
    <row r="5696" hidden="1"/>
    <row r="5697" hidden="1"/>
    <row r="5698" hidden="1"/>
    <row r="5699" hidden="1"/>
    <row r="5700" hidden="1"/>
    <row r="5701" hidden="1"/>
    <row r="5702" hidden="1"/>
    <row r="5703" hidden="1"/>
    <row r="5704" hidden="1"/>
    <row r="5705" hidden="1"/>
    <row r="5706" hidden="1"/>
    <row r="5707" hidden="1"/>
    <row r="5708" hidden="1"/>
    <row r="5709" hidden="1"/>
    <row r="5710" hidden="1"/>
    <row r="5711" hidden="1"/>
    <row r="5712" hidden="1"/>
    <row r="5713" hidden="1"/>
    <row r="5714" hidden="1"/>
    <row r="5715" hidden="1"/>
    <row r="5716" hidden="1"/>
    <row r="5717" hidden="1"/>
    <row r="5718" hidden="1"/>
    <row r="5719" hidden="1"/>
    <row r="5720" hidden="1"/>
    <row r="5721" hidden="1"/>
    <row r="5722" hidden="1"/>
    <row r="5723" hidden="1"/>
    <row r="5724" hidden="1"/>
    <row r="5725" hidden="1"/>
    <row r="5726" hidden="1"/>
    <row r="5727" hidden="1"/>
    <row r="5728" hidden="1"/>
    <row r="5729" hidden="1"/>
    <row r="5730" hidden="1"/>
    <row r="5731" hidden="1"/>
    <row r="5732" hidden="1"/>
    <row r="5733" hidden="1"/>
    <row r="5734" hidden="1"/>
    <row r="5735" hidden="1"/>
    <row r="5736" hidden="1"/>
    <row r="5737" hidden="1"/>
    <row r="5738" hidden="1"/>
    <row r="5739" hidden="1"/>
    <row r="5740" hidden="1"/>
    <row r="5741" hidden="1"/>
    <row r="5742" hidden="1"/>
    <row r="5743" hidden="1"/>
    <row r="5744" hidden="1"/>
    <row r="5745" hidden="1"/>
    <row r="5746" hidden="1"/>
    <row r="5747" hidden="1"/>
    <row r="5748" hidden="1"/>
    <row r="5749" hidden="1"/>
    <row r="5750" hidden="1"/>
    <row r="5751" hidden="1"/>
    <row r="5752" hidden="1"/>
    <row r="5753" hidden="1"/>
    <row r="5754" hidden="1"/>
    <row r="5755" hidden="1"/>
    <row r="5756" hidden="1"/>
    <row r="5757" hidden="1"/>
    <row r="5758" hidden="1"/>
    <row r="5759" hidden="1"/>
    <row r="5760" hidden="1"/>
    <row r="5761" hidden="1"/>
    <row r="5762" hidden="1"/>
    <row r="5763" hidden="1"/>
    <row r="5764" hidden="1"/>
    <row r="5765" hidden="1"/>
    <row r="5766" hidden="1"/>
    <row r="5767" hidden="1"/>
    <row r="5768" hidden="1"/>
    <row r="5769" hidden="1"/>
    <row r="5770" hidden="1"/>
    <row r="5771" hidden="1"/>
    <row r="5772" hidden="1"/>
    <row r="5773" hidden="1"/>
    <row r="5774" hidden="1"/>
    <row r="5775" hidden="1"/>
    <row r="5776" hidden="1"/>
    <row r="5777" hidden="1"/>
    <row r="5778" hidden="1"/>
    <row r="5779" hidden="1"/>
    <row r="5780" hidden="1"/>
    <row r="5781" hidden="1"/>
    <row r="5782" hidden="1"/>
    <row r="5783" hidden="1"/>
    <row r="5784" hidden="1"/>
    <row r="5785" hidden="1"/>
    <row r="5786" hidden="1"/>
    <row r="5787" hidden="1"/>
    <row r="5788" hidden="1"/>
    <row r="5789" hidden="1"/>
    <row r="5790" hidden="1"/>
    <row r="5791" hidden="1"/>
    <row r="5792" hidden="1"/>
    <row r="5793" hidden="1"/>
    <row r="5794" hidden="1"/>
    <row r="5795" hidden="1"/>
    <row r="5796" hidden="1"/>
    <row r="5797" hidden="1"/>
    <row r="5798" hidden="1"/>
    <row r="5799" hidden="1"/>
    <row r="5800" hidden="1"/>
    <row r="5801" hidden="1"/>
    <row r="5802" hidden="1"/>
    <row r="5803" hidden="1"/>
    <row r="5804" hidden="1"/>
    <row r="5805" hidden="1"/>
    <row r="5806" hidden="1"/>
    <row r="5807" hidden="1"/>
    <row r="5808" hidden="1"/>
    <row r="5809" hidden="1"/>
    <row r="5810" hidden="1"/>
    <row r="5811" hidden="1"/>
    <row r="5812" hidden="1"/>
    <row r="5813" hidden="1"/>
    <row r="5814" hidden="1"/>
    <row r="5815" hidden="1"/>
    <row r="5816" hidden="1"/>
    <row r="5817" hidden="1"/>
    <row r="5818" hidden="1"/>
    <row r="5819" hidden="1"/>
    <row r="5820" hidden="1"/>
    <row r="5821" hidden="1"/>
    <row r="5822" hidden="1"/>
    <row r="5823" hidden="1"/>
    <row r="5824" hidden="1"/>
    <row r="5825" hidden="1"/>
    <row r="5826" hidden="1"/>
    <row r="5827" hidden="1"/>
    <row r="5828" hidden="1"/>
    <row r="5829" hidden="1"/>
    <row r="5830" hidden="1"/>
    <row r="5831" hidden="1"/>
    <row r="5832" hidden="1"/>
    <row r="5833" hidden="1"/>
    <row r="5834" hidden="1"/>
    <row r="5835" hidden="1"/>
    <row r="5836" hidden="1"/>
    <row r="5837" hidden="1"/>
    <row r="5838" hidden="1"/>
    <row r="5839" hidden="1"/>
    <row r="5840" hidden="1"/>
    <row r="5841" hidden="1"/>
    <row r="5842" hidden="1"/>
    <row r="5843" hidden="1"/>
    <row r="5844" hidden="1"/>
    <row r="5845" hidden="1"/>
    <row r="5846" hidden="1"/>
    <row r="5847" hidden="1"/>
    <row r="5848" hidden="1"/>
    <row r="5849" hidden="1"/>
    <row r="5850" hidden="1"/>
    <row r="5851" hidden="1"/>
    <row r="5852" hidden="1"/>
    <row r="5853" hidden="1"/>
    <row r="5854" hidden="1"/>
    <row r="5855" hidden="1"/>
    <row r="5856" hidden="1"/>
    <row r="5857" hidden="1"/>
    <row r="5858" hidden="1"/>
    <row r="5859" hidden="1"/>
    <row r="5860" hidden="1"/>
    <row r="5861" hidden="1"/>
    <row r="5862" hidden="1"/>
    <row r="5863" hidden="1"/>
    <row r="5864" hidden="1"/>
    <row r="5865" hidden="1"/>
    <row r="5866" hidden="1"/>
    <row r="5867" hidden="1"/>
    <row r="5868" hidden="1"/>
    <row r="5869" hidden="1"/>
    <row r="5870" hidden="1"/>
    <row r="5871" hidden="1"/>
    <row r="5872" hidden="1"/>
    <row r="5873" hidden="1"/>
    <row r="5874" hidden="1"/>
  </sheetData>
  <autoFilter ref="A1:E2258"/>
  <pageMargins left="0.7" right="0.7" top="0.75" bottom="0.75" header="0.3" footer="0.3"/>
  <pageSetup paperSize="9" fitToHeight="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T23"/>
  <sheetViews>
    <sheetView showGridLines="0" workbookViewId="0"/>
  </sheetViews>
  <sheetFormatPr defaultColWidth="0" defaultRowHeight="11.45" customHeight="1" zeroHeight="1"/>
  <cols>
    <col min="1" max="1" width="5.7109375" style="29" customWidth="1"/>
    <col min="2" max="2" width="12.7109375" style="29" customWidth="1"/>
    <col min="3" max="3" width="17.7109375" style="29" customWidth="1"/>
    <col min="4" max="4" width="11.7109375" style="29" customWidth="1"/>
    <col min="5" max="7" width="18.7109375" style="29" customWidth="1"/>
    <col min="8" max="10" width="10.7109375" style="29" customWidth="1"/>
    <col min="11" max="16" width="8.7109375" style="29" customWidth="1"/>
    <col min="17" max="17" width="50.5703125" style="29" customWidth="1"/>
    <col min="18" max="18" width="8.7109375" style="29" customWidth="1"/>
    <col min="19" max="19" width="19.7109375" style="29" customWidth="1"/>
    <col min="20" max="20" width="9" style="32" customWidth="1"/>
    <col min="21" max="16384" width="9" style="32" hidden="1"/>
  </cols>
  <sheetData>
    <row r="1" spans="1:20" s="29" customFormat="1" ht="15.75">
      <c r="S1" s="41" t="s">
        <v>0</v>
      </c>
    </row>
    <row r="2" spans="1:20" s="29" customFormat="1" ht="15.75">
      <c r="S2" s="41" t="s">
        <v>1</v>
      </c>
    </row>
    <row r="3" spans="1:20" s="29" customFormat="1" ht="15.75">
      <c r="S3" s="41" t="s">
        <v>2</v>
      </c>
    </row>
    <row r="4" spans="1:20" s="29" customFormat="1" ht="15.75">
      <c r="A4" s="273" t="s">
        <v>466</v>
      </c>
      <c r="B4" s="273"/>
      <c r="C4" s="273"/>
      <c r="D4" s="273"/>
      <c r="E4" s="273"/>
      <c r="F4" s="273"/>
      <c r="G4" s="273"/>
      <c r="H4" s="273"/>
      <c r="I4" s="273"/>
      <c r="J4" s="273"/>
      <c r="K4" s="273"/>
      <c r="L4" s="273"/>
      <c r="M4" s="273"/>
      <c r="N4" s="273"/>
      <c r="O4" s="273"/>
      <c r="P4" s="273"/>
      <c r="Q4" s="273"/>
      <c r="R4" s="273"/>
      <c r="S4" s="273"/>
    </row>
    <row r="5" spans="1:20" ht="11.45" customHeight="1"/>
    <row r="6" spans="1:20" s="29" customFormat="1" ht="18.75">
      <c r="A6" s="274" t="s">
        <v>3</v>
      </c>
      <c r="B6" s="274"/>
      <c r="C6" s="274"/>
      <c r="D6" s="274"/>
      <c r="E6" s="274"/>
      <c r="F6" s="274"/>
      <c r="G6" s="274"/>
      <c r="H6" s="274"/>
      <c r="I6" s="274"/>
      <c r="J6" s="274"/>
      <c r="K6" s="274"/>
      <c r="L6" s="274"/>
      <c r="M6" s="274"/>
      <c r="N6" s="274"/>
      <c r="O6" s="274"/>
      <c r="P6" s="274"/>
      <c r="Q6" s="274"/>
      <c r="R6" s="274"/>
      <c r="S6" s="274"/>
    </row>
    <row r="7" spans="1:20" ht="11.45" customHeight="1"/>
    <row r="8" spans="1:20" s="29" customFormat="1" ht="15.75">
      <c r="A8" s="273" t="s">
        <v>377</v>
      </c>
      <c r="B8" s="273"/>
      <c r="C8" s="273"/>
      <c r="D8" s="273"/>
      <c r="E8" s="273"/>
      <c r="F8" s="273"/>
      <c r="G8" s="273"/>
      <c r="H8" s="273"/>
      <c r="I8" s="273"/>
      <c r="J8" s="273"/>
      <c r="K8" s="273"/>
      <c r="L8" s="273"/>
      <c r="M8" s="273"/>
      <c r="N8" s="273"/>
      <c r="O8" s="273"/>
      <c r="P8" s="273"/>
      <c r="Q8" s="273"/>
      <c r="R8" s="273"/>
      <c r="S8" s="273"/>
    </row>
    <row r="9" spans="1:20" s="29" customFormat="1" ht="15.75">
      <c r="A9" s="271" t="s">
        <v>4</v>
      </c>
      <c r="B9" s="271"/>
      <c r="C9" s="271"/>
      <c r="D9" s="271"/>
      <c r="E9" s="271"/>
      <c r="F9" s="271"/>
      <c r="G9" s="271"/>
      <c r="H9" s="271"/>
      <c r="I9" s="271"/>
      <c r="J9" s="271"/>
      <c r="K9" s="271"/>
      <c r="L9" s="271"/>
      <c r="M9" s="271"/>
      <c r="N9" s="271"/>
      <c r="O9" s="271"/>
      <c r="P9" s="271"/>
      <c r="Q9" s="271"/>
      <c r="R9" s="271"/>
      <c r="S9" s="271"/>
    </row>
    <row r="10" spans="1:20" ht="11.45" customHeight="1"/>
    <row r="11" spans="1:20" s="29" customFormat="1" ht="15.75">
      <c r="A11" s="273" t="str">
        <f>'1. паспорт местоположение '!A12:C12</f>
        <v>J_BGES-1.5-1</v>
      </c>
      <c r="B11" s="273"/>
      <c r="C11" s="273"/>
      <c r="D11" s="273"/>
      <c r="E11" s="273"/>
      <c r="F11" s="273"/>
      <c r="G11" s="273"/>
      <c r="H11" s="273"/>
      <c r="I11" s="273"/>
      <c r="J11" s="273"/>
      <c r="K11" s="273"/>
      <c r="L11" s="273"/>
      <c r="M11" s="273"/>
      <c r="N11" s="273"/>
      <c r="O11" s="273"/>
      <c r="P11" s="273"/>
      <c r="Q11" s="273"/>
      <c r="R11" s="273"/>
      <c r="S11" s="273"/>
    </row>
    <row r="12" spans="1:20" s="29" customFormat="1" ht="15.75">
      <c r="A12" s="271" t="s">
        <v>5</v>
      </c>
      <c r="B12" s="271"/>
      <c r="C12" s="271"/>
      <c r="D12" s="271"/>
      <c r="E12" s="271"/>
      <c r="F12" s="271"/>
      <c r="G12" s="271"/>
      <c r="H12" s="271"/>
      <c r="I12" s="271"/>
      <c r="J12" s="271"/>
      <c r="K12" s="271"/>
      <c r="L12" s="271"/>
      <c r="M12" s="271"/>
      <c r="N12" s="271"/>
      <c r="O12" s="271"/>
      <c r="P12" s="271"/>
      <c r="Q12" s="271"/>
      <c r="R12" s="271"/>
      <c r="S12" s="271"/>
    </row>
    <row r="13" spans="1:20" ht="11.45" customHeight="1"/>
    <row r="14" spans="1:20" s="29" customFormat="1" ht="15.75" customHeight="1">
      <c r="A14" s="277" t="str">
        <f>'1. паспорт местоположение '!A15:C15</f>
        <v>Монтаж интеллектуальной системы учета в МКД (38 639 ед.)</v>
      </c>
      <c r="B14" s="277"/>
      <c r="C14" s="277"/>
      <c r="D14" s="277"/>
      <c r="E14" s="277"/>
      <c r="F14" s="277"/>
      <c r="G14" s="277"/>
      <c r="H14" s="277"/>
      <c r="I14" s="277"/>
      <c r="J14" s="277"/>
      <c r="K14" s="277"/>
      <c r="L14" s="277"/>
      <c r="M14" s="277"/>
      <c r="N14" s="277"/>
      <c r="O14" s="277"/>
      <c r="P14" s="277"/>
      <c r="Q14" s="277"/>
      <c r="R14" s="277"/>
      <c r="S14" s="277"/>
      <c r="T14" s="250"/>
    </row>
    <row r="15" spans="1:20" s="29" customFormat="1" ht="15.75">
      <c r="A15" s="271" t="s">
        <v>6</v>
      </c>
      <c r="B15" s="271"/>
      <c r="C15" s="271"/>
      <c r="D15" s="271"/>
      <c r="E15" s="271"/>
      <c r="F15" s="271"/>
      <c r="G15" s="271"/>
      <c r="H15" s="271"/>
      <c r="I15" s="271"/>
      <c r="J15" s="271"/>
      <c r="K15" s="271"/>
      <c r="L15" s="271"/>
      <c r="M15" s="271"/>
      <c r="N15" s="271"/>
      <c r="O15" s="271"/>
      <c r="P15" s="271"/>
      <c r="Q15" s="271"/>
      <c r="R15" s="271"/>
      <c r="S15" s="271"/>
      <c r="T15" s="278"/>
    </row>
    <row r="16" spans="1:20" s="29" customFormat="1" ht="11.45" customHeight="1">
      <c r="A16" s="84"/>
      <c r="B16" s="84"/>
      <c r="C16" s="84"/>
      <c r="D16" s="84"/>
      <c r="E16" s="84"/>
      <c r="F16" s="84"/>
      <c r="G16" s="84"/>
      <c r="H16" s="84"/>
      <c r="I16" s="84"/>
      <c r="J16" s="84"/>
      <c r="K16" s="84"/>
      <c r="L16" s="84"/>
      <c r="M16" s="84"/>
      <c r="N16" s="84"/>
      <c r="O16" s="84"/>
      <c r="P16" s="84"/>
      <c r="Q16" s="84"/>
      <c r="R16" s="84"/>
      <c r="S16" s="84"/>
      <c r="T16" s="84"/>
    </row>
    <row r="17" spans="1:19" ht="53.25" customHeight="1">
      <c r="A17" s="282" t="s">
        <v>38</v>
      </c>
      <c r="B17" s="282"/>
      <c r="C17" s="282"/>
      <c r="D17" s="282"/>
      <c r="E17" s="282"/>
      <c r="F17" s="282"/>
      <c r="G17" s="282"/>
      <c r="H17" s="282"/>
      <c r="I17" s="282"/>
      <c r="J17" s="282"/>
      <c r="K17" s="282"/>
      <c r="L17" s="282"/>
      <c r="M17" s="282"/>
      <c r="N17" s="282"/>
      <c r="O17" s="282"/>
      <c r="P17" s="282"/>
      <c r="Q17" s="282"/>
      <c r="R17" s="282"/>
      <c r="S17" s="282"/>
    </row>
    <row r="18" spans="1:19" ht="15" customHeight="1"/>
    <row r="19" spans="1:19" s="29" customFormat="1" ht="50.25" customHeight="1">
      <c r="A19" s="280" t="s">
        <v>8</v>
      </c>
      <c r="B19" s="280" t="s">
        <v>39</v>
      </c>
      <c r="C19" s="280" t="s">
        <v>40</v>
      </c>
      <c r="D19" s="280" t="s">
        <v>41</v>
      </c>
      <c r="E19" s="275" t="s">
        <v>42</v>
      </c>
      <c r="F19" s="275" t="s">
        <v>403</v>
      </c>
      <c r="G19" s="275" t="s">
        <v>43</v>
      </c>
      <c r="H19" s="275" t="s">
        <v>44</v>
      </c>
      <c r="I19" s="275" t="s">
        <v>45</v>
      </c>
      <c r="J19" s="275" t="s">
        <v>46</v>
      </c>
      <c r="K19" s="275" t="s">
        <v>47</v>
      </c>
      <c r="L19" s="275" t="s">
        <v>48</v>
      </c>
      <c r="M19" s="275" t="s">
        <v>49</v>
      </c>
      <c r="N19" s="275" t="s">
        <v>50</v>
      </c>
      <c r="O19" s="275" t="s">
        <v>51</v>
      </c>
      <c r="P19" s="275" t="s">
        <v>52</v>
      </c>
      <c r="Q19" s="279" t="s">
        <v>53</v>
      </c>
      <c r="R19" s="279"/>
      <c r="S19" s="280" t="s">
        <v>54</v>
      </c>
    </row>
    <row r="20" spans="1:19" s="29" customFormat="1" ht="177" customHeight="1">
      <c r="A20" s="281"/>
      <c r="B20" s="281"/>
      <c r="C20" s="281"/>
      <c r="D20" s="281"/>
      <c r="E20" s="276"/>
      <c r="F20" s="276"/>
      <c r="G20" s="276"/>
      <c r="H20" s="276"/>
      <c r="I20" s="276"/>
      <c r="J20" s="276"/>
      <c r="K20" s="276"/>
      <c r="L20" s="276"/>
      <c r="M20" s="276"/>
      <c r="N20" s="276"/>
      <c r="O20" s="276"/>
      <c r="P20" s="276"/>
      <c r="Q20" s="34" t="s">
        <v>55</v>
      </c>
      <c r="R20" s="42" t="s">
        <v>56</v>
      </c>
      <c r="S20" s="281"/>
    </row>
    <row r="21" spans="1:19" s="43" customFormat="1" ht="12.75" customHeight="1">
      <c r="A21" s="35">
        <v>1</v>
      </c>
      <c r="B21" s="35">
        <v>2</v>
      </c>
      <c r="C21" s="35">
        <v>3</v>
      </c>
      <c r="D21" s="35">
        <v>4</v>
      </c>
      <c r="E21" s="35">
        <v>5</v>
      </c>
      <c r="F21" s="35">
        <v>6</v>
      </c>
      <c r="G21" s="35">
        <v>7</v>
      </c>
      <c r="H21" s="35">
        <v>8</v>
      </c>
      <c r="I21" s="35">
        <v>9</v>
      </c>
      <c r="J21" s="35">
        <v>10</v>
      </c>
      <c r="K21" s="35">
        <v>11</v>
      </c>
      <c r="L21" s="35">
        <v>12</v>
      </c>
      <c r="M21" s="35">
        <v>13</v>
      </c>
      <c r="N21" s="35">
        <v>14</v>
      </c>
      <c r="O21" s="35">
        <v>15</v>
      </c>
      <c r="P21" s="35">
        <v>16</v>
      </c>
      <c r="Q21" s="35">
        <v>17</v>
      </c>
      <c r="R21" s="35">
        <v>18</v>
      </c>
      <c r="S21" s="35">
        <v>19</v>
      </c>
    </row>
    <row r="22" spans="1:19" s="44" customFormat="1" ht="15.75">
      <c r="A22" s="45" t="s">
        <v>124</v>
      </c>
      <c r="B22" s="45" t="s">
        <v>124</v>
      </c>
      <c r="C22" s="45" t="s">
        <v>124</v>
      </c>
      <c r="D22" s="45" t="s">
        <v>124</v>
      </c>
      <c r="E22" s="45" t="s">
        <v>124</v>
      </c>
      <c r="F22" s="45" t="s">
        <v>124</v>
      </c>
      <c r="G22" s="45" t="s">
        <v>124</v>
      </c>
      <c r="H22" s="45" t="s">
        <v>124</v>
      </c>
      <c r="I22" s="45" t="s">
        <v>124</v>
      </c>
      <c r="J22" s="45" t="s">
        <v>124</v>
      </c>
      <c r="K22" s="45" t="s">
        <v>124</v>
      </c>
      <c r="L22" s="45" t="s">
        <v>124</v>
      </c>
      <c r="M22" s="45" t="s">
        <v>124</v>
      </c>
      <c r="N22" s="45" t="s">
        <v>124</v>
      </c>
      <c r="O22" s="45" t="s">
        <v>124</v>
      </c>
      <c r="P22" s="45" t="s">
        <v>124</v>
      </c>
      <c r="Q22" s="45" t="s">
        <v>124</v>
      </c>
      <c r="R22" s="45" t="s">
        <v>124</v>
      </c>
      <c r="S22" s="45" t="s">
        <v>124</v>
      </c>
    </row>
    <row r="23" spans="1:19" ht="11.45" customHeight="1"/>
  </sheetData>
  <mergeCells count="27">
    <mergeCell ref="G19:G20"/>
    <mergeCell ref="H19:H20"/>
    <mergeCell ref="I19:I20"/>
    <mergeCell ref="J19:J20"/>
    <mergeCell ref="K19:K20"/>
    <mergeCell ref="L19:L20"/>
    <mergeCell ref="N19:N20"/>
    <mergeCell ref="O19:O20"/>
    <mergeCell ref="A14:S14"/>
    <mergeCell ref="A15:T15"/>
    <mergeCell ref="P19:P20"/>
    <mergeCell ref="Q19:R19"/>
    <mergeCell ref="S19:S20"/>
    <mergeCell ref="M19:M20"/>
    <mergeCell ref="A17:S17"/>
    <mergeCell ref="A19:A20"/>
    <mergeCell ref="B19:B20"/>
    <mergeCell ref="C19:C20"/>
    <mergeCell ref="D19:D20"/>
    <mergeCell ref="E19:E20"/>
    <mergeCell ref="F19:F20"/>
    <mergeCell ref="A12:S12"/>
    <mergeCell ref="A4:S4"/>
    <mergeCell ref="A6:S6"/>
    <mergeCell ref="A8:S8"/>
    <mergeCell ref="A9:S9"/>
    <mergeCell ref="A11:S11"/>
  </mergeCells>
  <pageMargins left="7.874015748031496E-2" right="7.874015748031496E-2" top="0.74803149606299213" bottom="0.74803149606299213" header="0.31496062992125984" footer="0.31496062992125984"/>
  <pageSetup paperSize="9" scale="53" fitToHeight="0" orientation="landscape" r:id="rId1"/>
  <colBreaks count="1" manualBreakCount="1">
    <brk id="19" max="1048575" man="1"/>
  </colBreaks>
</worksheet>
</file>

<file path=xl/worksheets/sheet3.xml><?xml version="1.0" encoding="utf-8"?>
<worksheet xmlns="http://schemas.openxmlformats.org/spreadsheetml/2006/main" xmlns:r="http://schemas.openxmlformats.org/officeDocument/2006/relationships">
  <sheetPr>
    <pageSetUpPr fitToPage="1"/>
  </sheetPr>
  <dimension ref="A1:U24"/>
  <sheetViews>
    <sheetView showGridLines="0" workbookViewId="0">
      <selection activeCell="A17" sqref="A17:T17"/>
    </sheetView>
  </sheetViews>
  <sheetFormatPr defaultColWidth="0" defaultRowHeight="11.45" customHeight="1" zeroHeight="1"/>
  <cols>
    <col min="1" max="1" width="5.7109375" style="46" customWidth="1"/>
    <col min="2" max="3" width="9.7109375" style="46" customWidth="1"/>
    <col min="4" max="4" width="5.7109375" style="46" customWidth="1"/>
    <col min="5" max="10" width="9.7109375" style="46" customWidth="1"/>
    <col min="11" max="11" width="8.7109375" style="46" customWidth="1"/>
    <col min="12" max="15" width="9.7109375" style="46" customWidth="1"/>
    <col min="16" max="16" width="10.7109375" style="46" customWidth="1"/>
    <col min="17" max="20" width="12.7109375" style="46" customWidth="1"/>
    <col min="21" max="21" width="9" style="32" customWidth="1"/>
    <col min="22" max="16384" width="9" style="32" hidden="1"/>
  </cols>
  <sheetData>
    <row r="1" spans="1:20" s="29" customFormat="1" ht="15.75">
      <c r="T1" s="41" t="s">
        <v>0</v>
      </c>
    </row>
    <row r="2" spans="1:20" s="29" customFormat="1" ht="15.75">
      <c r="T2" s="41" t="s">
        <v>1</v>
      </c>
    </row>
    <row r="3" spans="1:20" s="29" customFormat="1" ht="15.75">
      <c r="T3" s="41" t="s">
        <v>2</v>
      </c>
    </row>
    <row r="4" spans="1:20" s="29" customFormat="1" ht="15.75">
      <c r="A4" s="273" t="s">
        <v>466</v>
      </c>
      <c r="B4" s="273"/>
      <c r="C4" s="273"/>
      <c r="D4" s="273"/>
      <c r="E4" s="273"/>
      <c r="F4" s="273"/>
      <c r="G4" s="273"/>
      <c r="H4" s="273"/>
      <c r="I4" s="273"/>
      <c r="J4" s="273"/>
      <c r="K4" s="273"/>
      <c r="L4" s="273"/>
      <c r="M4" s="273"/>
      <c r="N4" s="273"/>
      <c r="O4" s="273"/>
      <c r="P4" s="273"/>
      <c r="Q4" s="273"/>
      <c r="R4" s="273"/>
      <c r="S4" s="273"/>
      <c r="T4" s="273"/>
    </row>
    <row r="5" spans="1:20" ht="11.45" customHeight="1"/>
    <row r="6" spans="1:20" s="29" customFormat="1" ht="18.75">
      <c r="A6" s="274" t="s">
        <v>3</v>
      </c>
      <c r="B6" s="274"/>
      <c r="C6" s="274"/>
      <c r="D6" s="274"/>
      <c r="E6" s="274"/>
      <c r="F6" s="274"/>
      <c r="G6" s="274"/>
      <c r="H6" s="274"/>
      <c r="I6" s="274"/>
      <c r="J6" s="274"/>
      <c r="K6" s="274"/>
      <c r="L6" s="274"/>
      <c r="M6" s="274"/>
      <c r="N6" s="274"/>
      <c r="O6" s="274"/>
      <c r="P6" s="274"/>
      <c r="Q6" s="274"/>
      <c r="R6" s="274"/>
      <c r="S6" s="274"/>
      <c r="T6" s="274"/>
    </row>
    <row r="7" spans="1:20" ht="11.45" customHeight="1"/>
    <row r="8" spans="1:20" s="29" customFormat="1" ht="15.75">
      <c r="A8" s="273" t="s">
        <v>377</v>
      </c>
      <c r="B8" s="273"/>
      <c r="C8" s="273"/>
      <c r="D8" s="273"/>
      <c r="E8" s="273"/>
      <c r="F8" s="273"/>
      <c r="G8" s="273"/>
      <c r="H8" s="273"/>
      <c r="I8" s="273"/>
      <c r="J8" s="273"/>
      <c r="K8" s="273"/>
      <c r="L8" s="273"/>
      <c r="M8" s="273"/>
      <c r="N8" s="273"/>
      <c r="O8" s="273"/>
      <c r="P8" s="273"/>
      <c r="Q8" s="273"/>
      <c r="R8" s="273"/>
      <c r="S8" s="273"/>
      <c r="T8" s="273"/>
    </row>
    <row r="9" spans="1:20" s="29" customFormat="1" ht="15.75">
      <c r="A9" s="271" t="s">
        <v>4</v>
      </c>
      <c r="B9" s="271"/>
      <c r="C9" s="271"/>
      <c r="D9" s="271"/>
      <c r="E9" s="271"/>
      <c r="F9" s="271"/>
      <c r="G9" s="271"/>
      <c r="H9" s="271"/>
      <c r="I9" s="271"/>
      <c r="J9" s="271"/>
      <c r="K9" s="271"/>
      <c r="L9" s="271"/>
      <c r="M9" s="271"/>
      <c r="N9" s="271"/>
      <c r="O9" s="271"/>
      <c r="P9" s="271"/>
      <c r="Q9" s="271"/>
      <c r="R9" s="271"/>
      <c r="S9" s="271"/>
      <c r="T9" s="271"/>
    </row>
    <row r="10" spans="1:20" ht="11.45" customHeight="1"/>
    <row r="11" spans="1:20" s="29" customFormat="1" ht="15.75">
      <c r="A11" s="273" t="str">
        <f>'1. паспорт местоположение '!A12:C12</f>
        <v>J_BGES-1.5-1</v>
      </c>
      <c r="B11" s="273"/>
      <c r="C11" s="273"/>
      <c r="D11" s="273"/>
      <c r="E11" s="273"/>
      <c r="F11" s="273"/>
      <c r="G11" s="273"/>
      <c r="H11" s="273"/>
      <c r="I11" s="273"/>
      <c r="J11" s="273"/>
      <c r="K11" s="273"/>
      <c r="L11" s="273"/>
      <c r="M11" s="273"/>
      <c r="N11" s="273"/>
      <c r="O11" s="273"/>
      <c r="P11" s="273"/>
      <c r="Q11" s="273"/>
      <c r="R11" s="273"/>
      <c r="S11" s="273"/>
      <c r="T11" s="273"/>
    </row>
    <row r="12" spans="1:20" s="29" customFormat="1" ht="15.75">
      <c r="A12" s="271" t="s">
        <v>5</v>
      </c>
      <c r="B12" s="271"/>
      <c r="C12" s="271"/>
      <c r="D12" s="271"/>
      <c r="E12" s="271"/>
      <c r="F12" s="271"/>
      <c r="G12" s="271"/>
      <c r="H12" s="271"/>
      <c r="I12" s="271"/>
      <c r="J12" s="271"/>
      <c r="K12" s="271"/>
      <c r="L12" s="271"/>
      <c r="M12" s="271"/>
      <c r="N12" s="271"/>
      <c r="O12" s="271"/>
      <c r="P12" s="271"/>
      <c r="Q12" s="271"/>
      <c r="R12" s="271"/>
      <c r="S12" s="271"/>
      <c r="T12" s="271"/>
    </row>
    <row r="13" spans="1:20" ht="11.45" customHeight="1"/>
    <row r="14" spans="1:20" s="29" customFormat="1" ht="15.75">
      <c r="A14" s="283" t="str">
        <f>'1. паспорт местоположение '!A15:C15</f>
        <v>Монтаж интеллектуальной системы учета в МКД (38 639 ед.)</v>
      </c>
      <c r="B14" s="283"/>
      <c r="C14" s="283"/>
      <c r="D14" s="283"/>
      <c r="E14" s="283"/>
      <c r="F14" s="283"/>
      <c r="G14" s="283"/>
      <c r="H14" s="283"/>
      <c r="I14" s="283"/>
      <c r="J14" s="283"/>
      <c r="K14" s="283"/>
      <c r="L14" s="283"/>
      <c r="M14" s="283"/>
      <c r="N14" s="283"/>
      <c r="O14" s="283"/>
      <c r="P14" s="283"/>
      <c r="Q14" s="283"/>
      <c r="R14" s="283"/>
      <c r="S14" s="283"/>
      <c r="T14" s="283"/>
    </row>
    <row r="15" spans="1:20" s="29" customFormat="1" ht="15.75">
      <c r="A15" s="271" t="s">
        <v>6</v>
      </c>
      <c r="B15" s="271"/>
      <c r="C15" s="271"/>
      <c r="D15" s="271"/>
      <c r="E15" s="271"/>
      <c r="F15" s="271"/>
      <c r="G15" s="271"/>
      <c r="H15" s="271"/>
      <c r="I15" s="271"/>
      <c r="J15" s="271"/>
      <c r="K15" s="271"/>
      <c r="L15" s="271"/>
      <c r="M15" s="271"/>
      <c r="N15" s="271"/>
      <c r="O15" s="271"/>
      <c r="P15" s="271"/>
      <c r="Q15" s="271"/>
      <c r="R15" s="271"/>
      <c r="S15" s="271"/>
      <c r="T15" s="271"/>
    </row>
    <row r="16" spans="1:20" ht="11.45" customHeight="1"/>
    <row r="17" spans="1:20" s="47" customFormat="1" ht="18.75">
      <c r="A17" s="272" t="s">
        <v>57</v>
      </c>
      <c r="B17" s="272"/>
      <c r="C17" s="272"/>
      <c r="D17" s="272"/>
      <c r="E17" s="272"/>
      <c r="F17" s="272"/>
      <c r="G17" s="272"/>
      <c r="H17" s="272"/>
      <c r="I17" s="272"/>
      <c r="J17" s="272"/>
      <c r="K17" s="272"/>
      <c r="L17" s="272"/>
      <c r="M17" s="272"/>
      <c r="N17" s="272"/>
      <c r="O17" s="272"/>
      <c r="P17" s="272"/>
      <c r="Q17" s="272"/>
      <c r="R17" s="272"/>
      <c r="S17" s="272"/>
      <c r="T17" s="272"/>
    </row>
    <row r="18" spans="1:20" s="29" customFormat="1" ht="11.45" customHeight="1"/>
    <row r="19" spans="1:20" s="29" customFormat="1" ht="51" customHeight="1">
      <c r="A19" s="280" t="s">
        <v>8</v>
      </c>
      <c r="B19" s="280" t="s">
        <v>58</v>
      </c>
      <c r="C19" s="280"/>
      <c r="D19" s="275" t="s">
        <v>59</v>
      </c>
      <c r="E19" s="280" t="s">
        <v>60</v>
      </c>
      <c r="F19" s="280"/>
      <c r="G19" s="280" t="s">
        <v>61</v>
      </c>
      <c r="H19" s="280"/>
      <c r="I19" s="280" t="s">
        <v>62</v>
      </c>
      <c r="J19" s="280"/>
      <c r="K19" s="275" t="s">
        <v>63</v>
      </c>
      <c r="L19" s="280" t="s">
        <v>64</v>
      </c>
      <c r="M19" s="280"/>
      <c r="N19" s="280" t="s">
        <v>65</v>
      </c>
      <c r="O19" s="280"/>
      <c r="P19" s="275" t="s">
        <v>66</v>
      </c>
      <c r="Q19" s="279" t="s">
        <v>404</v>
      </c>
      <c r="R19" s="279"/>
      <c r="S19" s="279" t="s">
        <v>405</v>
      </c>
      <c r="T19" s="279"/>
    </row>
    <row r="20" spans="1:20" s="29" customFormat="1" ht="178.5" customHeight="1">
      <c r="A20" s="284"/>
      <c r="B20" s="285"/>
      <c r="C20" s="286"/>
      <c r="D20" s="287"/>
      <c r="E20" s="285"/>
      <c r="F20" s="286"/>
      <c r="G20" s="285"/>
      <c r="H20" s="286"/>
      <c r="I20" s="285"/>
      <c r="J20" s="286"/>
      <c r="K20" s="276"/>
      <c r="L20" s="285"/>
      <c r="M20" s="286"/>
      <c r="N20" s="285"/>
      <c r="O20" s="286"/>
      <c r="P20" s="276"/>
      <c r="Q20" s="42" t="s">
        <v>67</v>
      </c>
      <c r="R20" s="42" t="s">
        <v>68</v>
      </c>
      <c r="S20" s="42" t="s">
        <v>69</v>
      </c>
      <c r="T20" s="42" t="s">
        <v>70</v>
      </c>
    </row>
    <row r="21" spans="1:20" s="29" customFormat="1" ht="15.75">
      <c r="A21" s="281"/>
      <c r="B21" s="34" t="s">
        <v>71</v>
      </c>
      <c r="C21" s="34" t="s">
        <v>72</v>
      </c>
      <c r="D21" s="276"/>
      <c r="E21" s="34" t="s">
        <v>71</v>
      </c>
      <c r="F21" s="34" t="s">
        <v>72</v>
      </c>
      <c r="G21" s="34" t="s">
        <v>71</v>
      </c>
      <c r="H21" s="34" t="s">
        <v>72</v>
      </c>
      <c r="I21" s="34" t="s">
        <v>71</v>
      </c>
      <c r="J21" s="34" t="s">
        <v>72</v>
      </c>
      <c r="K21" s="34" t="s">
        <v>71</v>
      </c>
      <c r="L21" s="34" t="s">
        <v>71</v>
      </c>
      <c r="M21" s="34" t="s">
        <v>72</v>
      </c>
      <c r="N21" s="34" t="s">
        <v>71</v>
      </c>
      <c r="O21" s="34" t="s">
        <v>72</v>
      </c>
      <c r="P21" s="34" t="s">
        <v>71</v>
      </c>
      <c r="Q21" s="34" t="s">
        <v>71</v>
      </c>
      <c r="R21" s="34" t="s">
        <v>71</v>
      </c>
      <c r="S21" s="34" t="s">
        <v>71</v>
      </c>
      <c r="T21" s="34" t="s">
        <v>71</v>
      </c>
    </row>
    <row r="22" spans="1:20" s="43" customFormat="1" ht="12.75" customHeight="1">
      <c r="A22" s="35">
        <v>1</v>
      </c>
      <c r="B22" s="35">
        <v>2</v>
      </c>
      <c r="C22" s="35">
        <v>3</v>
      </c>
      <c r="D22" s="35">
        <v>4</v>
      </c>
      <c r="E22" s="35">
        <v>5</v>
      </c>
      <c r="F22" s="35">
        <v>6</v>
      </c>
      <c r="G22" s="35">
        <v>7</v>
      </c>
      <c r="H22" s="35">
        <v>8</v>
      </c>
      <c r="I22" s="35">
        <v>9</v>
      </c>
      <c r="J22" s="35">
        <v>10</v>
      </c>
      <c r="K22" s="35">
        <v>11</v>
      </c>
      <c r="L22" s="35">
        <v>12</v>
      </c>
      <c r="M22" s="35">
        <v>13</v>
      </c>
      <c r="N22" s="35">
        <v>14</v>
      </c>
      <c r="O22" s="35">
        <v>15</v>
      </c>
      <c r="P22" s="35">
        <v>16</v>
      </c>
      <c r="Q22" s="35">
        <v>17</v>
      </c>
      <c r="R22" s="35">
        <v>18</v>
      </c>
      <c r="S22" s="35">
        <v>19</v>
      </c>
      <c r="T22" s="35">
        <v>20</v>
      </c>
    </row>
    <row r="23" spans="1:20" s="29" customFormat="1" ht="15.75">
      <c r="A23" s="37" t="s">
        <v>124</v>
      </c>
      <c r="B23" s="37" t="s">
        <v>124</v>
      </c>
      <c r="C23" s="37" t="s">
        <v>124</v>
      </c>
      <c r="D23" s="37" t="s">
        <v>124</v>
      </c>
      <c r="E23" s="37" t="s">
        <v>124</v>
      </c>
      <c r="F23" s="37" t="s">
        <v>124</v>
      </c>
      <c r="G23" s="37" t="s">
        <v>124</v>
      </c>
      <c r="H23" s="37" t="s">
        <v>124</v>
      </c>
      <c r="I23" s="37" t="s">
        <v>124</v>
      </c>
      <c r="J23" s="37" t="s">
        <v>124</v>
      </c>
      <c r="K23" s="37" t="s">
        <v>124</v>
      </c>
      <c r="L23" s="37" t="s">
        <v>124</v>
      </c>
      <c r="M23" s="37" t="s">
        <v>124</v>
      </c>
      <c r="N23" s="37" t="s">
        <v>124</v>
      </c>
      <c r="O23" s="37" t="s">
        <v>124</v>
      </c>
      <c r="P23" s="37" t="s">
        <v>124</v>
      </c>
      <c r="Q23" s="37" t="s">
        <v>124</v>
      </c>
      <c r="R23" s="37" t="s">
        <v>124</v>
      </c>
      <c r="S23" s="37" t="s">
        <v>124</v>
      </c>
      <c r="T23" s="37" t="s">
        <v>124</v>
      </c>
    </row>
    <row r="24" spans="1:20" ht="11.45" customHeight="1"/>
  </sheetData>
  <mergeCells count="21">
    <mergeCell ref="A14:T14"/>
    <mergeCell ref="A15:T15"/>
    <mergeCell ref="A17:T17"/>
    <mergeCell ref="A19:A21"/>
    <mergeCell ref="B19:C20"/>
    <mergeCell ref="D19:D21"/>
    <mergeCell ref="E19:F20"/>
    <mergeCell ref="G19:H20"/>
    <mergeCell ref="I19:J20"/>
    <mergeCell ref="K19:K20"/>
    <mergeCell ref="L19:M20"/>
    <mergeCell ref="N19:O20"/>
    <mergeCell ref="P19:P20"/>
    <mergeCell ref="Q19:R19"/>
    <mergeCell ref="S19:T19"/>
    <mergeCell ref="A12:T12"/>
    <mergeCell ref="A4:T4"/>
    <mergeCell ref="A6:T6"/>
    <mergeCell ref="A8:T8"/>
    <mergeCell ref="A9:T9"/>
    <mergeCell ref="A11:T11"/>
  </mergeCells>
  <pageMargins left="7.874015748031496E-2" right="7.874015748031496E-2" top="0.74803149606299213" bottom="0.74803149606299213" header="0.31496062992125984" footer="0.31496062992125984"/>
  <pageSetup paperSize="9" scale="72" fitToHeight="0" orientation="landscape" r:id="rId1"/>
  <colBreaks count="1" manualBreakCount="1">
    <brk id="20" max="1048575" man="1"/>
  </colBreaks>
</worksheet>
</file>

<file path=xl/worksheets/sheet4.xml><?xml version="1.0" encoding="utf-8"?>
<worksheet xmlns="http://schemas.openxmlformats.org/spreadsheetml/2006/main" xmlns:r="http://schemas.openxmlformats.org/officeDocument/2006/relationships">
  <sheetPr>
    <pageSetUpPr fitToPage="1"/>
  </sheetPr>
  <dimension ref="A1:AB24"/>
  <sheetViews>
    <sheetView showGridLines="0" workbookViewId="0"/>
  </sheetViews>
  <sheetFormatPr defaultColWidth="0" defaultRowHeight="11.45" customHeight="1" zeroHeight="1"/>
  <cols>
    <col min="1" max="1" width="5.7109375" style="46" customWidth="1"/>
    <col min="2" max="3" width="8.7109375" style="46" customWidth="1"/>
    <col min="4" max="5" width="10.7109375" style="46" customWidth="1"/>
    <col min="6" max="19" width="8.7109375" style="46" customWidth="1"/>
    <col min="20" max="20" width="10.7109375" style="46" customWidth="1"/>
    <col min="21" max="21" width="12.7109375" style="46" customWidth="1"/>
    <col min="22" max="23" width="8.7109375" style="46" customWidth="1"/>
    <col min="24" max="24" width="20.140625" style="46" customWidth="1"/>
    <col min="25" max="25" width="8.7109375" style="46" customWidth="1"/>
    <col min="26" max="26" width="20.28515625" style="46" customWidth="1"/>
    <col min="27" max="27" width="8.7109375" style="46" customWidth="1"/>
    <col min="28" max="28" width="9" style="32" customWidth="1"/>
    <col min="29" max="16384" width="9" style="32" hidden="1"/>
  </cols>
  <sheetData>
    <row r="1" spans="1:27" s="29" customFormat="1" ht="15.75">
      <c r="AA1" s="41" t="s">
        <v>0</v>
      </c>
    </row>
    <row r="2" spans="1:27" s="29" customFormat="1" ht="15.75">
      <c r="AA2" s="41" t="s">
        <v>1</v>
      </c>
    </row>
    <row r="3" spans="1:27" s="29" customFormat="1" ht="15.75">
      <c r="AA3" s="41" t="s">
        <v>2</v>
      </c>
    </row>
    <row r="4" spans="1:27" s="29" customFormat="1" ht="15.75" customHeight="1">
      <c r="A4" s="277" t="s">
        <v>466</v>
      </c>
      <c r="B4" s="277"/>
      <c r="C4" s="277"/>
      <c r="D4" s="277"/>
      <c r="E4" s="277"/>
      <c r="F4" s="277"/>
      <c r="G4" s="277"/>
      <c r="H4" s="277"/>
      <c r="I4" s="277"/>
      <c r="J4" s="277"/>
      <c r="K4" s="277"/>
      <c r="L4" s="277"/>
      <c r="M4" s="277"/>
      <c r="N4" s="277"/>
      <c r="O4" s="277"/>
      <c r="P4" s="277"/>
      <c r="Q4" s="277"/>
      <c r="R4" s="277"/>
      <c r="S4" s="277"/>
      <c r="T4" s="277"/>
      <c r="U4" s="277"/>
      <c r="V4" s="277"/>
      <c r="W4" s="277"/>
      <c r="X4" s="277"/>
      <c r="Y4" s="277"/>
      <c r="Z4" s="277"/>
      <c r="AA4" s="277"/>
    </row>
    <row r="5" spans="1:27" ht="11.45" customHeight="1"/>
    <row r="6" spans="1:27" s="29" customFormat="1" ht="18.75">
      <c r="A6" s="288" t="s">
        <v>3</v>
      </c>
      <c r="B6" s="288"/>
      <c r="C6" s="288"/>
      <c r="D6" s="288"/>
      <c r="E6" s="288"/>
      <c r="F6" s="288"/>
      <c r="G6" s="288"/>
      <c r="H6" s="288"/>
      <c r="I6" s="288"/>
      <c r="J6" s="288"/>
      <c r="K6" s="288"/>
      <c r="L6" s="288"/>
      <c r="M6" s="288"/>
      <c r="N6" s="288"/>
      <c r="O6" s="288"/>
      <c r="P6" s="288"/>
      <c r="Q6" s="288"/>
      <c r="R6" s="288"/>
      <c r="S6" s="288"/>
      <c r="T6" s="288"/>
      <c r="U6" s="288"/>
      <c r="V6" s="288"/>
      <c r="W6" s="288"/>
      <c r="X6" s="288"/>
      <c r="Y6" s="288"/>
      <c r="Z6" s="288"/>
      <c r="AA6" s="288"/>
    </row>
    <row r="7" spans="1:27" ht="11.45" customHeight="1"/>
    <row r="8" spans="1:27" s="29" customFormat="1" ht="15.75">
      <c r="A8" s="277" t="s">
        <v>377</v>
      </c>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row>
    <row r="9" spans="1:27" s="29" customFormat="1" ht="15.75">
      <c r="A9" s="271" t="s">
        <v>4</v>
      </c>
      <c r="B9" s="271"/>
      <c r="C9" s="271"/>
      <c r="D9" s="271"/>
      <c r="E9" s="271"/>
      <c r="F9" s="271"/>
      <c r="G9" s="271"/>
      <c r="H9" s="271"/>
      <c r="I9" s="271"/>
      <c r="J9" s="271"/>
      <c r="K9" s="271"/>
      <c r="L9" s="271"/>
      <c r="M9" s="271"/>
      <c r="N9" s="271"/>
      <c r="O9" s="271"/>
      <c r="P9" s="271"/>
      <c r="Q9" s="271"/>
      <c r="R9" s="271"/>
      <c r="S9" s="271"/>
      <c r="T9" s="271"/>
      <c r="U9" s="271"/>
      <c r="V9" s="271"/>
      <c r="W9" s="271"/>
      <c r="X9" s="271"/>
      <c r="Y9" s="271"/>
      <c r="Z9" s="271"/>
      <c r="AA9" s="271"/>
    </row>
    <row r="10" spans="1:27" ht="11.45" customHeight="1"/>
    <row r="11" spans="1:27" s="29" customFormat="1" ht="15.75">
      <c r="A11" s="277" t="str">
        <f>'1. паспорт местоположение '!A12:C12</f>
        <v>J_BGES-1.5-1</v>
      </c>
      <c r="B11" s="277"/>
      <c r="C11" s="277"/>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row>
    <row r="12" spans="1:27" s="29" customFormat="1" ht="15.75">
      <c r="A12" s="271" t="s">
        <v>5</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row>
    <row r="13" spans="1:27" ht="11.45" customHeight="1"/>
    <row r="14" spans="1:27" s="29" customFormat="1" ht="15.75">
      <c r="A14" s="277" t="str">
        <f>'1. паспорт местоположение '!A15:C15</f>
        <v>Монтаж интеллектуальной системы учета в МКД (38 639 ед.)</v>
      </c>
      <c r="B14" s="277"/>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row>
    <row r="15" spans="1:27" s="29" customFormat="1" ht="15.75">
      <c r="A15" s="271" t="s">
        <v>6</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c r="AA15" s="271"/>
    </row>
    <row r="16" spans="1:27" ht="11.45" customHeight="1">
      <c r="U16" s="32"/>
      <c r="V16" s="32"/>
      <c r="W16" s="32"/>
      <c r="X16" s="32"/>
      <c r="Y16" s="32"/>
      <c r="Z16" s="32"/>
      <c r="AA16" s="32"/>
    </row>
    <row r="17" spans="1:27" s="47" customFormat="1" ht="18.75">
      <c r="A17" s="272" t="s">
        <v>73</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c r="AA17" s="272"/>
    </row>
    <row r="18" spans="1:27" ht="11.45" customHeight="1"/>
    <row r="19" spans="1:27" s="29" customFormat="1" ht="51" customHeight="1">
      <c r="A19" s="280" t="s">
        <v>8</v>
      </c>
      <c r="B19" s="280" t="s">
        <v>74</v>
      </c>
      <c r="C19" s="280"/>
      <c r="D19" s="289" t="s">
        <v>75</v>
      </c>
      <c r="E19" s="290"/>
      <c r="F19" s="279" t="s">
        <v>47</v>
      </c>
      <c r="G19" s="279"/>
      <c r="H19" s="279"/>
      <c r="I19" s="279"/>
      <c r="J19" s="275" t="s">
        <v>76</v>
      </c>
      <c r="K19" s="280" t="s">
        <v>77</v>
      </c>
      <c r="L19" s="280"/>
      <c r="M19" s="280" t="s">
        <v>78</v>
      </c>
      <c r="N19" s="280"/>
      <c r="O19" s="280" t="s">
        <v>79</v>
      </c>
      <c r="P19" s="280"/>
      <c r="Q19" s="280" t="s">
        <v>80</v>
      </c>
      <c r="R19" s="280"/>
      <c r="S19" s="275" t="s">
        <v>81</v>
      </c>
      <c r="T19" s="275" t="s">
        <v>82</v>
      </c>
      <c r="U19" s="275" t="s">
        <v>83</v>
      </c>
      <c r="V19" s="280" t="s">
        <v>84</v>
      </c>
      <c r="W19" s="280"/>
      <c r="X19" s="279" t="s">
        <v>404</v>
      </c>
      <c r="Y19" s="279"/>
      <c r="Z19" s="279" t="s">
        <v>405</v>
      </c>
      <c r="AA19" s="279"/>
    </row>
    <row r="20" spans="1:27" s="29" customFormat="1" ht="123.75">
      <c r="A20" s="284"/>
      <c r="B20" s="285"/>
      <c r="C20" s="286"/>
      <c r="D20" s="285"/>
      <c r="E20" s="286"/>
      <c r="F20" s="279" t="s">
        <v>85</v>
      </c>
      <c r="G20" s="279"/>
      <c r="H20" s="279" t="s">
        <v>86</v>
      </c>
      <c r="I20" s="279"/>
      <c r="J20" s="276"/>
      <c r="K20" s="285"/>
      <c r="L20" s="286"/>
      <c r="M20" s="285"/>
      <c r="N20" s="286"/>
      <c r="O20" s="285"/>
      <c r="P20" s="286"/>
      <c r="Q20" s="285"/>
      <c r="R20" s="286"/>
      <c r="S20" s="276"/>
      <c r="T20" s="276"/>
      <c r="U20" s="276"/>
      <c r="V20" s="285"/>
      <c r="W20" s="286"/>
      <c r="X20" s="34" t="s">
        <v>67</v>
      </c>
      <c r="Y20" s="42" t="s">
        <v>68</v>
      </c>
      <c r="Z20" s="34" t="s">
        <v>69</v>
      </c>
      <c r="AA20" s="42" t="s">
        <v>70</v>
      </c>
    </row>
    <row r="21" spans="1:27" s="29" customFormat="1" ht="15.75">
      <c r="A21" s="281"/>
      <c r="B21" s="34" t="s">
        <v>71</v>
      </c>
      <c r="C21" s="34" t="s">
        <v>72</v>
      </c>
      <c r="D21" s="34" t="s">
        <v>71</v>
      </c>
      <c r="E21" s="34" t="s">
        <v>72</v>
      </c>
      <c r="F21" s="34" t="s">
        <v>71</v>
      </c>
      <c r="G21" s="34" t="s">
        <v>72</v>
      </c>
      <c r="H21" s="34" t="s">
        <v>71</v>
      </c>
      <c r="I21" s="34" t="s">
        <v>72</v>
      </c>
      <c r="J21" s="34" t="s">
        <v>71</v>
      </c>
      <c r="K21" s="34" t="s">
        <v>71</v>
      </c>
      <c r="L21" s="34" t="s">
        <v>72</v>
      </c>
      <c r="M21" s="34" t="s">
        <v>71</v>
      </c>
      <c r="N21" s="34" t="s">
        <v>72</v>
      </c>
      <c r="O21" s="34" t="s">
        <v>71</v>
      </c>
      <c r="P21" s="34" t="s">
        <v>72</v>
      </c>
      <c r="Q21" s="34" t="s">
        <v>71</v>
      </c>
      <c r="R21" s="34" t="s">
        <v>72</v>
      </c>
      <c r="S21" s="34" t="s">
        <v>71</v>
      </c>
      <c r="T21" s="34" t="s">
        <v>71</v>
      </c>
      <c r="U21" s="34" t="s">
        <v>71</v>
      </c>
      <c r="V21" s="34" t="s">
        <v>71</v>
      </c>
      <c r="W21" s="34" t="s">
        <v>72</v>
      </c>
      <c r="X21" s="34" t="s">
        <v>71</v>
      </c>
      <c r="Y21" s="34" t="s">
        <v>71</v>
      </c>
      <c r="Z21" s="34" t="s">
        <v>71</v>
      </c>
      <c r="AA21" s="34" t="s">
        <v>71</v>
      </c>
    </row>
    <row r="22" spans="1:27" s="48" customFormat="1" ht="12.75" customHeight="1">
      <c r="A22" s="35">
        <v>1</v>
      </c>
      <c r="B22" s="35">
        <v>2</v>
      </c>
      <c r="C22" s="35">
        <v>3</v>
      </c>
      <c r="D22" s="35">
        <v>4</v>
      </c>
      <c r="E22" s="35">
        <v>5</v>
      </c>
      <c r="F22" s="35">
        <v>6</v>
      </c>
      <c r="G22" s="35">
        <v>7</v>
      </c>
      <c r="H22" s="35">
        <v>8</v>
      </c>
      <c r="I22" s="35">
        <v>9</v>
      </c>
      <c r="J22" s="35">
        <v>10</v>
      </c>
      <c r="K22" s="35">
        <v>11</v>
      </c>
      <c r="L22" s="35">
        <v>12</v>
      </c>
      <c r="M22" s="35">
        <v>13</v>
      </c>
      <c r="N22" s="35">
        <v>14</v>
      </c>
      <c r="O22" s="35">
        <v>15</v>
      </c>
      <c r="P22" s="35">
        <v>16</v>
      </c>
      <c r="Q22" s="35">
        <v>19</v>
      </c>
      <c r="R22" s="35">
        <v>20</v>
      </c>
      <c r="S22" s="35">
        <v>21</v>
      </c>
      <c r="T22" s="35">
        <v>22</v>
      </c>
      <c r="U22" s="35">
        <v>23</v>
      </c>
      <c r="V22" s="35">
        <v>24</v>
      </c>
      <c r="W22" s="35">
        <v>25</v>
      </c>
      <c r="X22" s="35">
        <v>26</v>
      </c>
      <c r="Y22" s="35">
        <v>27</v>
      </c>
      <c r="Z22" s="35">
        <v>28</v>
      </c>
      <c r="AA22" s="35">
        <v>29</v>
      </c>
    </row>
    <row r="23" spans="1:27" s="29" customFormat="1" ht="15.75">
      <c r="A23" s="37" t="s">
        <v>124</v>
      </c>
      <c r="B23" s="37" t="s">
        <v>124</v>
      </c>
      <c r="C23" s="37" t="s">
        <v>124</v>
      </c>
      <c r="D23" s="37" t="s">
        <v>124</v>
      </c>
      <c r="E23" s="37" t="s">
        <v>124</v>
      </c>
      <c r="F23" s="37" t="s">
        <v>124</v>
      </c>
      <c r="G23" s="37" t="s">
        <v>124</v>
      </c>
      <c r="H23" s="37" t="s">
        <v>124</v>
      </c>
      <c r="I23" s="37" t="s">
        <v>124</v>
      </c>
      <c r="J23" s="37" t="s">
        <v>124</v>
      </c>
      <c r="K23" s="37" t="s">
        <v>124</v>
      </c>
      <c r="L23" s="37" t="s">
        <v>124</v>
      </c>
      <c r="M23" s="37" t="s">
        <v>124</v>
      </c>
      <c r="N23" s="37" t="s">
        <v>124</v>
      </c>
      <c r="O23" s="37" t="s">
        <v>124</v>
      </c>
      <c r="P23" s="37" t="s">
        <v>124</v>
      </c>
      <c r="Q23" s="37" t="s">
        <v>124</v>
      </c>
      <c r="R23" s="37" t="s">
        <v>124</v>
      </c>
      <c r="S23" s="37" t="s">
        <v>124</v>
      </c>
      <c r="T23" s="37" t="s">
        <v>124</v>
      </c>
      <c r="U23" s="37" t="s">
        <v>124</v>
      </c>
      <c r="V23" s="37" t="s">
        <v>124</v>
      </c>
      <c r="W23" s="37" t="s">
        <v>124</v>
      </c>
      <c r="X23" s="37" t="s">
        <v>124</v>
      </c>
      <c r="Y23" s="37" t="s">
        <v>124</v>
      </c>
      <c r="Z23" s="37" t="s">
        <v>124</v>
      </c>
      <c r="AA23" s="37" t="s">
        <v>124</v>
      </c>
    </row>
    <row r="24" spans="1:27" ht="11.45" customHeight="1"/>
  </sheetData>
  <mergeCells count="26">
    <mergeCell ref="X19:Y19"/>
    <mergeCell ref="Z19:AA19"/>
    <mergeCell ref="F20:G20"/>
    <mergeCell ref="H20:I20"/>
    <mergeCell ref="O19:P20"/>
    <mergeCell ref="Q19:R20"/>
    <mergeCell ref="S19:S20"/>
    <mergeCell ref="T19:T20"/>
    <mergeCell ref="U19:U20"/>
    <mergeCell ref="V19:W20"/>
    <mergeCell ref="K19:L20"/>
    <mergeCell ref="M19:N20"/>
    <mergeCell ref="A19:A21"/>
    <mergeCell ref="B19:C20"/>
    <mergeCell ref="D19:E20"/>
    <mergeCell ref="F19:I19"/>
    <mergeCell ref="J19:J20"/>
    <mergeCell ref="A9:AA9"/>
    <mergeCell ref="A8:AA8"/>
    <mergeCell ref="A6:AA6"/>
    <mergeCell ref="A4:AA4"/>
    <mergeCell ref="A17:AA17"/>
    <mergeCell ref="A14:AA14"/>
    <mergeCell ref="A15:AA15"/>
    <mergeCell ref="A12:AA12"/>
    <mergeCell ref="A11:AA11"/>
  </mergeCells>
  <pageMargins left="7.874015748031496E-2" right="7.874015748031496E-2" top="0.74803149606299213" bottom="0.74803149606299213" header="0.31496062992125984" footer="0.31496062992125984"/>
  <pageSetup paperSize="9" scale="54" fitToHeight="0" orientation="landscape" r:id="rId1"/>
  <colBreaks count="1" manualBreakCount="1">
    <brk id="27" max="1048575" man="1"/>
  </colBreaks>
</worksheet>
</file>

<file path=xl/worksheets/sheet5.xml><?xml version="1.0" encoding="utf-8"?>
<worksheet xmlns="http://schemas.openxmlformats.org/spreadsheetml/2006/main" xmlns:r="http://schemas.openxmlformats.org/officeDocument/2006/relationships">
  <sheetPr>
    <tabColor theme="3" tint="0.79998168889431442"/>
    <pageSetUpPr fitToPage="1"/>
  </sheetPr>
  <dimension ref="A1:E51"/>
  <sheetViews>
    <sheetView showGridLines="0" workbookViewId="0"/>
  </sheetViews>
  <sheetFormatPr defaultColWidth="0" defaultRowHeight="15.75" zeroHeight="1"/>
  <cols>
    <col min="1" max="1" width="9" style="49" customWidth="1"/>
    <col min="2" max="2" width="56.85546875" style="30" customWidth="1"/>
    <col min="3" max="3" width="54.42578125" style="5" customWidth="1"/>
    <col min="4" max="4" width="21.7109375" style="32" customWidth="1"/>
    <col min="5" max="5" width="9" style="32" customWidth="1"/>
    <col min="6" max="16384" width="9" style="32" hidden="1"/>
  </cols>
  <sheetData>
    <row r="1" spans="1:4">
      <c r="C1" s="292" t="s">
        <v>0</v>
      </c>
      <c r="D1" s="292"/>
    </row>
    <row r="2" spans="1:4">
      <c r="C2" s="292" t="s">
        <v>1</v>
      </c>
      <c r="D2" s="292"/>
    </row>
    <row r="3" spans="1:4">
      <c r="C3" s="292" t="s">
        <v>2</v>
      </c>
      <c r="D3" s="292"/>
    </row>
    <row r="4" spans="1:4" ht="15.75" customHeight="1">
      <c r="A4" s="291"/>
      <c r="B4" s="291"/>
      <c r="C4" s="291"/>
      <c r="D4" s="291"/>
    </row>
    <row r="5" spans="1:4">
      <c r="A5" s="273" t="s">
        <v>466</v>
      </c>
      <c r="B5" s="273"/>
      <c r="C5" s="273"/>
      <c r="D5" s="273"/>
    </row>
    <row r="6" spans="1:4" ht="11.45" customHeight="1">
      <c r="A6" s="291"/>
      <c r="B6" s="291"/>
      <c r="C6" s="291"/>
      <c r="D6" s="291"/>
    </row>
    <row r="7" spans="1:4" ht="18.75">
      <c r="A7" s="274" t="s">
        <v>3</v>
      </c>
      <c r="B7" s="274"/>
      <c r="C7" s="274"/>
      <c r="D7" s="274"/>
    </row>
    <row r="8" spans="1:4" ht="11.45" customHeight="1">
      <c r="A8" s="291"/>
      <c r="B8" s="291"/>
      <c r="C8" s="291"/>
      <c r="D8" s="291"/>
    </row>
    <row r="9" spans="1:4">
      <c r="A9" s="273" t="s">
        <v>377</v>
      </c>
      <c r="B9" s="273"/>
      <c r="C9" s="273"/>
      <c r="D9" s="273"/>
    </row>
    <row r="10" spans="1:4">
      <c r="A10" s="271" t="s">
        <v>4</v>
      </c>
      <c r="B10" s="271"/>
      <c r="C10" s="271"/>
      <c r="D10" s="271"/>
    </row>
    <row r="11" spans="1:4" ht="11.45" customHeight="1">
      <c r="A11" s="291"/>
      <c r="B11" s="291"/>
      <c r="C11" s="291"/>
      <c r="D11" s="291"/>
    </row>
    <row r="12" spans="1:4">
      <c r="A12" s="273" t="str">
        <f>'1. паспорт местоположение '!A12:C12</f>
        <v>J_BGES-1.5-1</v>
      </c>
      <c r="B12" s="273"/>
      <c r="C12" s="273"/>
      <c r="D12" s="273"/>
    </row>
    <row r="13" spans="1:4">
      <c r="A13" s="271" t="s">
        <v>5</v>
      </c>
      <c r="B13" s="271"/>
      <c r="C13" s="271"/>
      <c r="D13" s="271"/>
    </row>
    <row r="14" spans="1:4" ht="11.45" customHeight="1">
      <c r="A14" s="291"/>
      <c r="B14" s="291"/>
      <c r="C14" s="291"/>
      <c r="D14" s="291"/>
    </row>
    <row r="15" spans="1:4" ht="15.75" customHeight="1">
      <c r="A15" s="283" t="str">
        <f>'1. паспорт местоположение '!A15:C15</f>
        <v>Монтаж интеллектуальной системы учета в МКД (38 639 ед.)</v>
      </c>
      <c r="B15" s="283"/>
      <c r="C15" s="283"/>
      <c r="D15" s="283"/>
    </row>
    <row r="16" spans="1:4">
      <c r="A16" s="271" t="s">
        <v>6</v>
      </c>
      <c r="B16" s="271"/>
      <c r="C16" s="271"/>
      <c r="D16" s="271"/>
    </row>
    <row r="17" spans="1:4" ht="11.45" customHeight="1">
      <c r="A17" s="291"/>
      <c r="B17" s="291"/>
      <c r="C17" s="291"/>
      <c r="D17" s="291"/>
    </row>
    <row r="18" spans="1:4" ht="39" customHeight="1">
      <c r="A18" s="282" t="s">
        <v>87</v>
      </c>
      <c r="B18" s="282"/>
      <c r="C18" s="282"/>
      <c r="D18" s="282"/>
    </row>
    <row r="19" spans="1:4" ht="15" customHeight="1">
      <c r="A19" s="308"/>
      <c r="B19" s="308"/>
      <c r="C19" s="308"/>
      <c r="D19" s="308"/>
    </row>
    <row r="20" spans="1:4">
      <c r="A20" s="34" t="s">
        <v>8</v>
      </c>
      <c r="B20" s="34" t="s">
        <v>9</v>
      </c>
      <c r="C20" s="306" t="s">
        <v>10</v>
      </c>
      <c r="D20" s="307"/>
    </row>
    <row r="21" spans="1:4" s="50" customFormat="1" ht="12.75" customHeight="1">
      <c r="A21" s="35">
        <v>1</v>
      </c>
      <c r="B21" s="35">
        <v>2</v>
      </c>
      <c r="C21" s="304">
        <v>3</v>
      </c>
      <c r="D21" s="305"/>
    </row>
    <row r="22" spans="1:4" ht="30" customHeight="1">
      <c r="A22" s="39">
        <v>1</v>
      </c>
      <c r="B22" s="40" t="s">
        <v>88</v>
      </c>
      <c r="C22" s="293" t="s">
        <v>477</v>
      </c>
      <c r="D22" s="294"/>
    </row>
    <row r="23" spans="1:4" ht="127.5" customHeight="1">
      <c r="A23" s="39">
        <v>2</v>
      </c>
      <c r="B23" s="40" t="s">
        <v>89</v>
      </c>
      <c r="C23" s="302" t="s">
        <v>479</v>
      </c>
      <c r="D23" s="303"/>
    </row>
    <row r="24" spans="1:4" ht="47.25">
      <c r="A24" s="251">
        <v>3</v>
      </c>
      <c r="B24" s="252" t="s">
        <v>90</v>
      </c>
      <c r="C24" s="300" t="s">
        <v>2739</v>
      </c>
      <c r="D24" s="301"/>
    </row>
    <row r="25" spans="1:4" s="51" customFormat="1" ht="30" customHeight="1">
      <c r="A25" s="39">
        <v>4</v>
      </c>
      <c r="B25" s="249" t="s">
        <v>91</v>
      </c>
      <c r="C25" s="295" t="s">
        <v>402</v>
      </c>
      <c r="D25" s="295"/>
    </row>
    <row r="26" spans="1:4" ht="30" customHeight="1">
      <c r="A26" s="37">
        <v>5</v>
      </c>
      <c r="B26" s="38" t="s">
        <v>92</v>
      </c>
      <c r="C26" s="285" t="s">
        <v>124</v>
      </c>
      <c r="D26" s="286"/>
    </row>
    <row r="27" spans="1:4" ht="192.75" customHeight="1">
      <c r="A27" s="39">
        <v>6</v>
      </c>
      <c r="B27" s="40" t="s">
        <v>93</v>
      </c>
      <c r="C27" s="296" t="s">
        <v>480</v>
      </c>
      <c r="D27" s="297"/>
    </row>
    <row r="28" spans="1:4">
      <c r="A28" s="39">
        <v>7</v>
      </c>
      <c r="B28" s="40" t="s">
        <v>94</v>
      </c>
      <c r="C28" s="298" t="s">
        <v>467</v>
      </c>
      <c r="D28" s="299"/>
    </row>
    <row r="29" spans="1:4">
      <c r="A29" s="39">
        <v>8</v>
      </c>
      <c r="B29" s="40" t="s">
        <v>95</v>
      </c>
      <c r="C29" s="298" t="s">
        <v>468</v>
      </c>
      <c r="D29" s="299"/>
    </row>
    <row r="30" spans="1:4">
      <c r="A30" s="39">
        <v>9</v>
      </c>
      <c r="B30" s="40" t="s">
        <v>96</v>
      </c>
      <c r="C30" s="293" t="s">
        <v>97</v>
      </c>
      <c r="D30" s="294"/>
    </row>
    <row r="31" spans="1:4">
      <c r="C31" s="4"/>
      <c r="D31" s="46"/>
    </row>
    <row r="32" spans="1:4"/>
    <row r="33"/>
    <row r="34"/>
    <row r="35"/>
    <row r="36"/>
    <row r="37"/>
    <row r="38"/>
    <row r="39"/>
    <row r="40"/>
    <row r="41"/>
    <row r="42"/>
    <row r="43"/>
    <row r="44"/>
    <row r="45"/>
    <row r="46"/>
    <row r="47"/>
    <row r="48"/>
    <row r="49"/>
    <row r="50"/>
    <row r="51"/>
  </sheetData>
  <mergeCells count="30">
    <mergeCell ref="C24:D24"/>
    <mergeCell ref="A7:D7"/>
    <mergeCell ref="C23:D23"/>
    <mergeCell ref="C22:D22"/>
    <mergeCell ref="C21:D21"/>
    <mergeCell ref="C20:D20"/>
    <mergeCell ref="A18:D18"/>
    <mergeCell ref="A19:D19"/>
    <mergeCell ref="A13:D13"/>
    <mergeCell ref="A12:D12"/>
    <mergeCell ref="A11:D11"/>
    <mergeCell ref="A10:D10"/>
    <mergeCell ref="A16:D16"/>
    <mergeCell ref="A15:D15"/>
    <mergeCell ref="A4:D4"/>
    <mergeCell ref="C1:D1"/>
    <mergeCell ref="C2:D2"/>
    <mergeCell ref="C3:D3"/>
    <mergeCell ref="C30:D30"/>
    <mergeCell ref="C25:D25"/>
    <mergeCell ref="C26:D26"/>
    <mergeCell ref="C27:D27"/>
    <mergeCell ref="C28:D28"/>
    <mergeCell ref="C29:D29"/>
    <mergeCell ref="A14:D14"/>
    <mergeCell ref="A17:D17"/>
    <mergeCell ref="A8:D8"/>
    <mergeCell ref="A6:D6"/>
    <mergeCell ref="A5:D5"/>
    <mergeCell ref="A9:D9"/>
  </mergeCells>
  <hyperlinks>
    <hyperlink ref="C24:D24" location="'реестр МКД'!A1" display="Реестр МКД с указанием количества индивидульных приборов учета, подлежащих замене за период реализации инвестиционной программы"/>
  </hyperlinks>
  <pageMargins left="0.7" right="0.7" top="0.75" bottom="0.75" header="0.3" footer="0.3"/>
  <pageSetup paperSize="9" scale="67" fitToHeight="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AA23"/>
  <sheetViews>
    <sheetView showGridLines="0" workbookViewId="0"/>
  </sheetViews>
  <sheetFormatPr defaultColWidth="0" defaultRowHeight="15" zeroHeight="1"/>
  <cols>
    <col min="1" max="1" width="7.7109375" style="46" customWidth="1"/>
    <col min="2" max="2" width="15.7109375" style="46" customWidth="1"/>
    <col min="3" max="10" width="7.7109375" style="46" customWidth="1"/>
    <col min="11" max="11" width="15.7109375" style="46" customWidth="1"/>
    <col min="12" max="13" width="20.7109375" style="46" customWidth="1"/>
    <col min="14" max="14" width="15.7109375" style="46" customWidth="1"/>
    <col min="15" max="25" width="7.7109375" style="46" customWidth="1"/>
    <col min="26" max="26" width="20.7109375" style="46" customWidth="1"/>
    <col min="27" max="27" width="9" style="32" customWidth="1"/>
    <col min="28" max="16384" width="9" style="32" hidden="1"/>
  </cols>
  <sheetData>
    <row r="1" spans="1:27" ht="15.75">
      <c r="Z1" s="41" t="s">
        <v>0</v>
      </c>
    </row>
    <row r="2" spans="1:27" ht="15.75">
      <c r="Z2" s="41" t="s">
        <v>1</v>
      </c>
    </row>
    <row r="3" spans="1:27" ht="15.75">
      <c r="Z3" s="41" t="s">
        <v>2</v>
      </c>
    </row>
    <row r="4" spans="1:27"/>
    <row r="5" spans="1:27" ht="15.75" customHeight="1">
      <c r="A5" s="277" t="s">
        <v>466</v>
      </c>
      <c r="B5" s="277"/>
      <c r="C5" s="277"/>
      <c r="D5" s="277"/>
      <c r="E5" s="277"/>
      <c r="F5" s="277"/>
      <c r="G5" s="277"/>
      <c r="H5" s="277"/>
      <c r="I5" s="277"/>
      <c r="J5" s="277"/>
      <c r="K5" s="277"/>
      <c r="L5" s="277"/>
      <c r="M5" s="277"/>
      <c r="N5" s="277"/>
      <c r="O5" s="277"/>
      <c r="P5" s="277"/>
      <c r="Q5" s="277"/>
      <c r="R5" s="277"/>
      <c r="S5" s="277"/>
      <c r="T5" s="277"/>
      <c r="U5" s="277"/>
      <c r="V5" s="277"/>
      <c r="W5" s="277"/>
      <c r="X5" s="277"/>
      <c r="Y5" s="277"/>
      <c r="Z5" s="277"/>
      <c r="AA5" s="52"/>
    </row>
    <row r="6" spans="1:27" ht="18.75">
      <c r="A6" s="274" t="s">
        <v>3</v>
      </c>
      <c r="B6" s="274"/>
      <c r="C6" s="274"/>
      <c r="D6" s="274"/>
      <c r="E6" s="274"/>
      <c r="F6" s="274"/>
      <c r="G6" s="274"/>
      <c r="H6" s="274"/>
      <c r="I6" s="274"/>
      <c r="J6" s="274"/>
      <c r="K6" s="274"/>
      <c r="L6" s="274"/>
      <c r="M6" s="274"/>
      <c r="N6" s="274"/>
      <c r="O6" s="274"/>
      <c r="P6" s="274"/>
      <c r="Q6" s="274"/>
      <c r="R6" s="274"/>
      <c r="S6" s="274"/>
      <c r="T6" s="274"/>
      <c r="U6" s="274"/>
      <c r="V6" s="274"/>
      <c r="W6" s="274"/>
      <c r="X6" s="274"/>
      <c r="Y6" s="274"/>
      <c r="Z6" s="274"/>
    </row>
    <row r="7" spans="1:27" ht="11.45" customHeight="1"/>
    <row r="8" spans="1:27" ht="15.75">
      <c r="A8" s="273" t="s">
        <v>377</v>
      </c>
      <c r="B8" s="273"/>
      <c r="C8" s="273"/>
      <c r="D8" s="273"/>
      <c r="E8" s="273"/>
      <c r="F8" s="273"/>
      <c r="G8" s="273"/>
      <c r="H8" s="273"/>
      <c r="I8" s="273"/>
      <c r="J8" s="273"/>
      <c r="K8" s="273"/>
      <c r="L8" s="273"/>
      <c r="M8" s="273"/>
      <c r="N8" s="273"/>
      <c r="O8" s="273"/>
      <c r="P8" s="273"/>
      <c r="Q8" s="273"/>
      <c r="R8" s="273"/>
      <c r="S8" s="273"/>
      <c r="T8" s="273"/>
      <c r="U8" s="273"/>
      <c r="V8" s="273"/>
      <c r="W8" s="273"/>
      <c r="X8" s="273"/>
      <c r="Y8" s="273"/>
      <c r="Z8" s="273"/>
    </row>
    <row r="9" spans="1:27" ht="15.75">
      <c r="A9" s="271" t="s">
        <v>4</v>
      </c>
      <c r="B9" s="271"/>
      <c r="C9" s="271"/>
      <c r="D9" s="271"/>
      <c r="E9" s="271"/>
      <c r="F9" s="271"/>
      <c r="G9" s="271"/>
      <c r="H9" s="271"/>
      <c r="I9" s="271"/>
      <c r="J9" s="271"/>
      <c r="K9" s="271"/>
      <c r="L9" s="271"/>
      <c r="M9" s="271"/>
      <c r="N9" s="271"/>
      <c r="O9" s="271"/>
      <c r="P9" s="271"/>
      <c r="Q9" s="271"/>
      <c r="R9" s="271"/>
      <c r="S9" s="271"/>
      <c r="T9" s="271"/>
      <c r="U9" s="271"/>
      <c r="V9" s="271"/>
      <c r="W9" s="271"/>
      <c r="X9" s="271"/>
      <c r="Y9" s="271"/>
      <c r="Z9" s="271"/>
    </row>
    <row r="10" spans="1:27" ht="11.45" customHeight="1"/>
    <row r="11" spans="1:27" ht="15.75">
      <c r="A11" s="273" t="str">
        <f>'1. паспорт местоположение '!A12:C12</f>
        <v>J_BGES-1.5-1</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row>
    <row r="12" spans="1:27" ht="15.75">
      <c r="A12" s="271" t="s">
        <v>5</v>
      </c>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row>
    <row r="13" spans="1:27" ht="11.45" customHeight="1"/>
    <row r="14" spans="1:27" ht="15.75">
      <c r="A14" s="283" t="str">
        <f>'1. паспорт местоположение '!A15:C15</f>
        <v>Монтаж интеллектуальной системы учета в МКД (38 639 ед.)</v>
      </c>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row>
    <row r="15" spans="1:27" ht="15.75">
      <c r="A15" s="271" t="s">
        <v>6</v>
      </c>
      <c r="B15" s="271"/>
      <c r="C15" s="271"/>
      <c r="D15" s="271"/>
      <c r="E15" s="271"/>
      <c r="F15" s="271"/>
      <c r="G15" s="271"/>
      <c r="H15" s="271"/>
      <c r="I15" s="271"/>
      <c r="J15" s="271"/>
      <c r="K15" s="271"/>
      <c r="L15" s="271"/>
      <c r="M15" s="271"/>
      <c r="N15" s="271"/>
      <c r="O15" s="271"/>
      <c r="P15" s="271"/>
      <c r="Q15" s="271"/>
      <c r="R15" s="271"/>
      <c r="S15" s="271"/>
      <c r="T15" s="271"/>
      <c r="U15" s="271"/>
      <c r="V15" s="271"/>
      <c r="W15" s="271"/>
      <c r="X15" s="271"/>
      <c r="Y15" s="271"/>
      <c r="Z15" s="271"/>
    </row>
    <row r="16" spans="1:27" ht="11.45" customHeight="1">
      <c r="A16" s="44"/>
      <c r="B16" s="44"/>
      <c r="C16" s="44"/>
      <c r="D16" s="44"/>
      <c r="E16" s="44"/>
      <c r="F16" s="44"/>
      <c r="G16" s="44"/>
      <c r="H16" s="44"/>
      <c r="I16" s="44"/>
      <c r="J16" s="44"/>
      <c r="K16" s="44"/>
      <c r="L16" s="44"/>
      <c r="M16" s="44"/>
      <c r="N16" s="44"/>
      <c r="O16" s="44"/>
      <c r="P16" s="44"/>
      <c r="Q16" s="44"/>
      <c r="R16" s="44"/>
      <c r="S16" s="44"/>
      <c r="T16" s="44"/>
      <c r="U16" s="44"/>
      <c r="V16" s="44"/>
      <c r="W16" s="44"/>
      <c r="X16" s="44"/>
      <c r="Y16" s="44"/>
      <c r="Z16" s="44"/>
    </row>
    <row r="17" spans="1:26" s="53" customFormat="1" ht="18.75">
      <c r="A17" s="272" t="s">
        <v>98</v>
      </c>
      <c r="B17" s="272"/>
      <c r="C17" s="272"/>
      <c r="D17" s="272"/>
      <c r="E17" s="272"/>
      <c r="F17" s="272"/>
      <c r="G17" s="272"/>
      <c r="H17" s="272"/>
      <c r="I17" s="272"/>
      <c r="J17" s="272"/>
      <c r="K17" s="272"/>
      <c r="L17" s="272"/>
      <c r="M17" s="272"/>
      <c r="N17" s="272"/>
      <c r="O17" s="272"/>
      <c r="P17" s="272"/>
      <c r="Q17" s="272"/>
      <c r="R17" s="272"/>
      <c r="S17" s="272"/>
      <c r="T17" s="272"/>
      <c r="U17" s="272"/>
      <c r="V17" s="272"/>
      <c r="W17" s="272"/>
      <c r="X17" s="272"/>
      <c r="Y17" s="272"/>
      <c r="Z17" s="272"/>
    </row>
    <row r="18" spans="1:26" s="53" customFormat="1" ht="15" customHeight="1">
      <c r="A18" s="54"/>
    </row>
    <row r="19" spans="1:26" s="55" customFormat="1" ht="35.25" customHeight="1">
      <c r="A19" s="279" t="s">
        <v>99</v>
      </c>
      <c r="B19" s="279"/>
      <c r="C19" s="279"/>
      <c r="D19" s="279"/>
      <c r="E19" s="279"/>
      <c r="F19" s="279"/>
      <c r="G19" s="279"/>
      <c r="H19" s="279"/>
      <c r="I19" s="279"/>
      <c r="J19" s="279"/>
      <c r="K19" s="279"/>
      <c r="L19" s="279"/>
      <c r="M19" s="279"/>
      <c r="N19" s="279" t="s">
        <v>100</v>
      </c>
      <c r="O19" s="279"/>
      <c r="P19" s="279"/>
      <c r="Q19" s="279"/>
      <c r="R19" s="279"/>
      <c r="S19" s="279"/>
      <c r="T19" s="279"/>
      <c r="U19" s="279"/>
      <c r="V19" s="279"/>
      <c r="W19" s="279"/>
      <c r="X19" s="279"/>
      <c r="Y19" s="279"/>
      <c r="Z19" s="279"/>
    </row>
    <row r="20" spans="1:26" s="56" customFormat="1" ht="254.25">
      <c r="A20" s="34" t="s">
        <v>380</v>
      </c>
      <c r="B20" s="42" t="s">
        <v>101</v>
      </c>
      <c r="C20" s="34" t="s">
        <v>102</v>
      </c>
      <c r="D20" s="34" t="s">
        <v>103</v>
      </c>
      <c r="E20" s="34" t="s">
        <v>104</v>
      </c>
      <c r="F20" s="34" t="s">
        <v>105</v>
      </c>
      <c r="G20" s="34" t="s">
        <v>106</v>
      </c>
      <c r="H20" s="34" t="s">
        <v>107</v>
      </c>
      <c r="I20" s="34" t="s">
        <v>108</v>
      </c>
      <c r="J20" s="34" t="s">
        <v>109</v>
      </c>
      <c r="K20" s="42" t="s">
        <v>110</v>
      </c>
      <c r="L20" s="42" t="s">
        <v>111</v>
      </c>
      <c r="M20" s="42" t="s">
        <v>112</v>
      </c>
      <c r="N20" s="42" t="s">
        <v>113</v>
      </c>
      <c r="O20" s="34" t="s">
        <v>114</v>
      </c>
      <c r="P20" s="34" t="s">
        <v>115</v>
      </c>
      <c r="Q20" s="34" t="s">
        <v>116</v>
      </c>
      <c r="R20" s="34" t="s">
        <v>107</v>
      </c>
      <c r="S20" s="34" t="s">
        <v>117</v>
      </c>
      <c r="T20" s="34" t="s">
        <v>118</v>
      </c>
      <c r="U20" s="34" t="s">
        <v>119</v>
      </c>
      <c r="V20" s="34" t="s">
        <v>116</v>
      </c>
      <c r="W20" s="34" t="s">
        <v>120</v>
      </c>
      <c r="X20" s="34" t="s">
        <v>121</v>
      </c>
      <c r="Y20" s="34" t="s">
        <v>122</v>
      </c>
      <c r="Z20" s="42" t="s">
        <v>123</v>
      </c>
    </row>
    <row r="21" spans="1:26" s="57" customFormat="1" ht="12.75" customHeight="1">
      <c r="A21" s="35">
        <v>1</v>
      </c>
      <c r="B21" s="35">
        <v>2</v>
      </c>
      <c r="C21" s="35">
        <v>3</v>
      </c>
      <c r="D21" s="35">
        <v>4</v>
      </c>
      <c r="E21" s="35">
        <v>5</v>
      </c>
      <c r="F21" s="35">
        <v>6</v>
      </c>
      <c r="G21" s="35">
        <v>7</v>
      </c>
      <c r="H21" s="35">
        <v>8</v>
      </c>
      <c r="I21" s="35">
        <v>9</v>
      </c>
      <c r="J21" s="35">
        <v>10</v>
      </c>
      <c r="K21" s="35">
        <v>11</v>
      </c>
      <c r="L21" s="35">
        <v>12</v>
      </c>
      <c r="M21" s="35">
        <v>13</v>
      </c>
      <c r="N21" s="35">
        <v>14</v>
      </c>
      <c r="O21" s="35">
        <v>15</v>
      </c>
      <c r="P21" s="35">
        <v>16</v>
      </c>
      <c r="Q21" s="35">
        <v>17</v>
      </c>
      <c r="R21" s="35">
        <v>18</v>
      </c>
      <c r="S21" s="35">
        <v>19</v>
      </c>
      <c r="T21" s="35">
        <v>20</v>
      </c>
      <c r="U21" s="35">
        <v>21</v>
      </c>
      <c r="V21" s="35">
        <v>22</v>
      </c>
      <c r="W21" s="35">
        <v>23</v>
      </c>
      <c r="X21" s="35">
        <v>24</v>
      </c>
      <c r="Y21" s="35">
        <v>25</v>
      </c>
      <c r="Z21" s="35">
        <v>26</v>
      </c>
    </row>
    <row r="22" spans="1:26" s="59" customFormat="1" ht="15.75">
      <c r="A22" s="58" t="s">
        <v>124</v>
      </c>
      <c r="B22" s="58" t="s">
        <v>124</v>
      </c>
      <c r="C22" s="58" t="s">
        <v>124</v>
      </c>
      <c r="D22" s="58" t="s">
        <v>124</v>
      </c>
      <c r="E22" s="58" t="s">
        <v>124</v>
      </c>
      <c r="F22" s="58" t="s">
        <v>124</v>
      </c>
      <c r="G22" s="58" t="s">
        <v>124</v>
      </c>
      <c r="H22" s="58" t="s">
        <v>124</v>
      </c>
      <c r="I22" s="58" t="s">
        <v>124</v>
      </c>
      <c r="J22" s="58" t="s">
        <v>124</v>
      </c>
      <c r="K22" s="58" t="s">
        <v>124</v>
      </c>
      <c r="L22" s="58" t="s">
        <v>124</v>
      </c>
      <c r="M22" s="58" t="s">
        <v>124</v>
      </c>
      <c r="N22" s="58" t="s">
        <v>124</v>
      </c>
      <c r="O22" s="58" t="s">
        <v>124</v>
      </c>
      <c r="P22" s="58" t="s">
        <v>124</v>
      </c>
      <c r="Q22" s="58" t="s">
        <v>124</v>
      </c>
      <c r="R22" s="58" t="s">
        <v>124</v>
      </c>
      <c r="S22" s="58" t="s">
        <v>124</v>
      </c>
      <c r="T22" s="58" t="s">
        <v>124</v>
      </c>
      <c r="U22" s="58" t="s">
        <v>124</v>
      </c>
      <c r="V22" s="58" t="s">
        <v>124</v>
      </c>
      <c r="W22" s="58" t="s">
        <v>124</v>
      </c>
      <c r="X22" s="58" t="s">
        <v>124</v>
      </c>
      <c r="Y22" s="58" t="s">
        <v>124</v>
      </c>
      <c r="Z22" s="58" t="s">
        <v>124</v>
      </c>
    </row>
    <row r="23" spans="1:26"/>
  </sheetData>
  <mergeCells count="11">
    <mergeCell ref="A17:Z17"/>
    <mergeCell ref="A5:Z5"/>
    <mergeCell ref="A15:Z15"/>
    <mergeCell ref="A19:M19"/>
    <mergeCell ref="N19:Z19"/>
    <mergeCell ref="A6:Z6"/>
    <mergeCell ref="A8:Z8"/>
    <mergeCell ref="A9:Z9"/>
    <mergeCell ref="A11:Z11"/>
    <mergeCell ref="A12:Z12"/>
    <mergeCell ref="A14:Z14"/>
  </mergeCells>
  <pageMargins left="7.874015748031496E-2" right="7.874015748031496E-2" top="0.74803149606299213" bottom="0.74803149606299213" header="0.31496062992125984" footer="0.31496062992125984"/>
  <pageSetup paperSize="9" scale="54" fitToHeight="0" orientation="landscape" r:id="rId1"/>
  <colBreaks count="1" manualBreakCount="1">
    <brk id="26" max="1048575" man="1"/>
  </colBreaks>
</worksheet>
</file>

<file path=xl/worksheets/sheet7.xml><?xml version="1.0" encoding="utf-8"?>
<worksheet xmlns="http://schemas.openxmlformats.org/spreadsheetml/2006/main" xmlns:r="http://schemas.openxmlformats.org/officeDocument/2006/relationships">
  <sheetPr>
    <pageSetUpPr fitToPage="1"/>
  </sheetPr>
  <dimension ref="A1:P24"/>
  <sheetViews>
    <sheetView showGridLines="0" workbookViewId="0"/>
  </sheetViews>
  <sheetFormatPr defaultColWidth="0" defaultRowHeight="11.45" customHeight="1" zeroHeight="1"/>
  <cols>
    <col min="1" max="1" width="9.140625" style="46" customWidth="1"/>
    <col min="2" max="2" width="22.5703125" style="46" customWidth="1"/>
    <col min="3" max="3" width="56.5703125" style="46" customWidth="1"/>
    <col min="4" max="4" width="12.7109375" style="46" customWidth="1"/>
    <col min="5" max="14" width="10.7109375" style="46" customWidth="1"/>
    <col min="15" max="16" width="9" style="32" customWidth="1"/>
    <col min="17" max="16384" width="9" style="32" hidden="1"/>
  </cols>
  <sheetData>
    <row r="1" spans="1:15" ht="15.75">
      <c r="C1" s="29" t="s">
        <v>125</v>
      </c>
      <c r="O1" s="41" t="s">
        <v>0</v>
      </c>
    </row>
    <row r="2" spans="1:15" ht="15.75">
      <c r="C2" s="29" t="s">
        <v>125</v>
      </c>
      <c r="O2" s="41" t="s">
        <v>1</v>
      </c>
    </row>
    <row r="3" spans="1:15" ht="15.75">
      <c r="C3" s="29" t="s">
        <v>125</v>
      </c>
      <c r="O3" s="41" t="s">
        <v>2</v>
      </c>
    </row>
    <row r="4" spans="1:15" ht="15"/>
    <row r="5" spans="1:15" ht="15.75">
      <c r="A5" s="273" t="s">
        <v>466</v>
      </c>
      <c r="B5" s="273"/>
      <c r="C5" s="273"/>
      <c r="D5" s="273"/>
      <c r="E5" s="273"/>
      <c r="F5" s="273"/>
      <c r="G5" s="273"/>
      <c r="H5" s="273"/>
      <c r="I5" s="273"/>
      <c r="J5" s="273"/>
      <c r="K5" s="273"/>
      <c r="L5" s="273"/>
      <c r="M5" s="273"/>
      <c r="N5" s="273"/>
      <c r="O5" s="273"/>
    </row>
    <row r="6" spans="1:15" ht="11.45" customHeight="1"/>
    <row r="7" spans="1:15" ht="18.75">
      <c r="A7" s="274" t="s">
        <v>3</v>
      </c>
      <c r="B7" s="274"/>
      <c r="C7" s="274"/>
      <c r="D7" s="274"/>
      <c r="E7" s="274"/>
      <c r="F7" s="274"/>
      <c r="G7" s="274"/>
      <c r="H7" s="274"/>
      <c r="I7" s="274"/>
      <c r="J7" s="274"/>
      <c r="K7" s="274"/>
      <c r="L7" s="274"/>
      <c r="M7" s="274"/>
      <c r="N7" s="274"/>
      <c r="O7" s="274"/>
    </row>
    <row r="8" spans="1:15" ht="11.45" customHeight="1"/>
    <row r="9" spans="1:15" ht="15.75">
      <c r="A9" s="273" t="s">
        <v>377</v>
      </c>
      <c r="B9" s="273"/>
      <c r="C9" s="273"/>
      <c r="D9" s="273"/>
      <c r="E9" s="273"/>
      <c r="F9" s="273"/>
      <c r="G9" s="273"/>
      <c r="H9" s="273"/>
      <c r="I9" s="273"/>
      <c r="J9" s="273"/>
      <c r="K9" s="273"/>
      <c r="L9" s="273"/>
      <c r="M9" s="273"/>
      <c r="N9" s="273"/>
      <c r="O9" s="273"/>
    </row>
    <row r="10" spans="1:15" ht="15.75">
      <c r="A10" s="271" t="s">
        <v>4</v>
      </c>
      <c r="B10" s="271"/>
      <c r="C10" s="271"/>
      <c r="D10" s="271"/>
      <c r="E10" s="271"/>
      <c r="F10" s="271"/>
      <c r="G10" s="271"/>
      <c r="H10" s="271"/>
      <c r="I10" s="271"/>
      <c r="J10" s="271"/>
      <c r="K10" s="271"/>
      <c r="L10" s="271"/>
      <c r="M10" s="271"/>
      <c r="N10" s="271"/>
      <c r="O10" s="271"/>
    </row>
    <row r="11" spans="1:15" ht="11.45" customHeight="1"/>
    <row r="12" spans="1:15" ht="15.75">
      <c r="A12" s="273" t="str">
        <f>'1. паспорт местоположение '!A12:C12</f>
        <v>J_BGES-1.5-1</v>
      </c>
      <c r="B12" s="273"/>
      <c r="C12" s="273"/>
      <c r="D12" s="273"/>
      <c r="E12" s="273"/>
      <c r="F12" s="273"/>
      <c r="G12" s="273"/>
      <c r="H12" s="273"/>
      <c r="I12" s="273"/>
      <c r="J12" s="273"/>
      <c r="K12" s="273"/>
      <c r="L12" s="273"/>
      <c r="M12" s="273"/>
      <c r="N12" s="273"/>
      <c r="O12" s="273"/>
    </row>
    <row r="13" spans="1:15" ht="15.75">
      <c r="A13" s="271" t="s">
        <v>5</v>
      </c>
      <c r="B13" s="271"/>
      <c r="C13" s="271"/>
      <c r="D13" s="271"/>
      <c r="E13" s="271"/>
      <c r="F13" s="271"/>
      <c r="G13" s="271"/>
      <c r="H13" s="271"/>
      <c r="I13" s="271"/>
      <c r="J13" s="271"/>
      <c r="K13" s="271"/>
      <c r="L13" s="271"/>
      <c r="M13" s="271"/>
      <c r="N13" s="271"/>
      <c r="O13" s="271"/>
    </row>
    <row r="14" spans="1:15" ht="11.45" customHeight="1"/>
    <row r="15" spans="1:15" ht="15.75">
      <c r="A15" s="283" t="str">
        <f>'1. паспорт местоположение '!A15:C15</f>
        <v>Монтаж интеллектуальной системы учета в МКД (38 639 ед.)</v>
      </c>
      <c r="B15" s="283"/>
      <c r="C15" s="283"/>
      <c r="D15" s="283"/>
      <c r="E15" s="283"/>
      <c r="F15" s="283"/>
      <c r="G15" s="283"/>
      <c r="H15" s="283"/>
      <c r="I15" s="283"/>
      <c r="J15" s="283"/>
      <c r="K15" s="283"/>
      <c r="L15" s="283"/>
      <c r="M15" s="283"/>
      <c r="N15" s="283"/>
      <c r="O15" s="283"/>
    </row>
    <row r="16" spans="1:15" ht="15.75">
      <c r="A16" s="271" t="s">
        <v>6</v>
      </c>
      <c r="B16" s="271"/>
      <c r="C16" s="271"/>
      <c r="D16" s="271"/>
      <c r="E16" s="271"/>
      <c r="F16" s="271"/>
      <c r="G16" s="271"/>
      <c r="H16" s="271"/>
      <c r="I16" s="271"/>
      <c r="J16" s="271"/>
      <c r="K16" s="271"/>
      <c r="L16" s="271"/>
      <c r="M16" s="271"/>
      <c r="N16" s="271"/>
      <c r="O16" s="271"/>
    </row>
    <row r="17" spans="1:15" ht="11.45" customHeight="1"/>
    <row r="18" spans="1:15" ht="70.5" customHeight="1">
      <c r="A18" s="282" t="s">
        <v>126</v>
      </c>
      <c r="B18" s="282"/>
      <c r="C18" s="282"/>
      <c r="D18" s="282"/>
      <c r="E18" s="282"/>
      <c r="F18" s="282"/>
      <c r="G18" s="282"/>
      <c r="H18" s="282"/>
      <c r="I18" s="282"/>
      <c r="J18" s="282"/>
      <c r="K18" s="282"/>
      <c r="L18" s="282"/>
      <c r="M18" s="282"/>
      <c r="N18" s="282"/>
      <c r="O18" s="282"/>
    </row>
    <row r="19" spans="1:15" ht="11.45" customHeight="1">
      <c r="A19" s="60"/>
      <c r="B19" s="60"/>
      <c r="C19" s="60"/>
      <c r="D19" s="60"/>
      <c r="E19" s="60"/>
      <c r="F19" s="60"/>
      <c r="G19" s="60"/>
      <c r="H19" s="60"/>
      <c r="I19" s="60"/>
      <c r="J19" s="60"/>
      <c r="K19" s="60"/>
      <c r="L19" s="60"/>
      <c r="M19" s="60"/>
      <c r="N19" s="60"/>
      <c r="O19" s="60"/>
    </row>
    <row r="20" spans="1:15" ht="57" customHeight="1">
      <c r="A20" s="280" t="s">
        <v>8</v>
      </c>
      <c r="B20" s="280" t="s">
        <v>127</v>
      </c>
      <c r="C20" s="280" t="s">
        <v>128</v>
      </c>
      <c r="D20" s="280" t="s">
        <v>129</v>
      </c>
      <c r="E20" s="306" t="s">
        <v>130</v>
      </c>
      <c r="F20" s="310"/>
      <c r="G20" s="310"/>
      <c r="H20" s="310"/>
      <c r="I20" s="310"/>
      <c r="J20" s="309" t="s">
        <v>131</v>
      </c>
      <c r="K20" s="309"/>
      <c r="L20" s="309"/>
      <c r="M20" s="309"/>
      <c r="N20" s="309"/>
      <c r="O20" s="309"/>
    </row>
    <row r="21" spans="1:15" ht="117" customHeight="1">
      <c r="A21" s="281"/>
      <c r="B21" s="281"/>
      <c r="C21" s="281"/>
      <c r="D21" s="281"/>
      <c r="E21" s="34" t="s">
        <v>132</v>
      </c>
      <c r="F21" s="34" t="s">
        <v>133</v>
      </c>
      <c r="G21" s="34" t="s">
        <v>134</v>
      </c>
      <c r="H21" s="34" t="s">
        <v>135</v>
      </c>
      <c r="I21" s="34" t="s">
        <v>136</v>
      </c>
      <c r="J21" s="61" t="s">
        <v>406</v>
      </c>
      <c r="K21" s="61">
        <v>2017</v>
      </c>
      <c r="L21" s="61">
        <v>2018</v>
      </c>
      <c r="M21" s="61">
        <v>2019</v>
      </c>
      <c r="N21" s="61">
        <v>2020</v>
      </c>
      <c r="O21" s="61" t="s">
        <v>401</v>
      </c>
    </row>
    <row r="22" spans="1:15" s="62" customFormat="1" ht="12.75" customHeight="1">
      <c r="A22" s="35">
        <v>1</v>
      </c>
      <c r="B22" s="35">
        <v>2</v>
      </c>
      <c r="C22" s="35">
        <v>3</v>
      </c>
      <c r="D22" s="35">
        <v>4</v>
      </c>
      <c r="E22" s="35">
        <v>5</v>
      </c>
      <c r="F22" s="35">
        <v>6</v>
      </c>
      <c r="G22" s="35">
        <v>7</v>
      </c>
      <c r="H22" s="35">
        <v>8</v>
      </c>
      <c r="I22" s="35">
        <v>9</v>
      </c>
      <c r="J22" s="35">
        <v>10</v>
      </c>
      <c r="K22" s="35">
        <v>11</v>
      </c>
      <c r="L22" s="35">
        <v>12</v>
      </c>
      <c r="M22" s="35">
        <v>13</v>
      </c>
      <c r="N22" s="35">
        <v>14</v>
      </c>
      <c r="O22" s="35">
        <v>15</v>
      </c>
    </row>
    <row r="23" spans="1:15" ht="15.75">
      <c r="A23" s="63" t="s">
        <v>124</v>
      </c>
      <c r="B23" s="63" t="s">
        <v>124</v>
      </c>
      <c r="C23" s="63" t="s">
        <v>124</v>
      </c>
      <c r="D23" s="63" t="s">
        <v>124</v>
      </c>
      <c r="E23" s="63" t="s">
        <v>124</v>
      </c>
      <c r="F23" s="63" t="s">
        <v>124</v>
      </c>
      <c r="G23" s="63" t="s">
        <v>124</v>
      </c>
      <c r="H23" s="63" t="s">
        <v>124</v>
      </c>
      <c r="I23" s="63" t="s">
        <v>124</v>
      </c>
      <c r="J23" s="63" t="s">
        <v>124</v>
      </c>
      <c r="K23" s="63" t="s">
        <v>124</v>
      </c>
      <c r="L23" s="63" t="s">
        <v>124</v>
      </c>
      <c r="M23" s="63" t="s">
        <v>124</v>
      </c>
      <c r="N23" s="63" t="s">
        <v>124</v>
      </c>
      <c r="O23" s="63" t="s">
        <v>124</v>
      </c>
    </row>
    <row r="24" spans="1:15" ht="11.45" customHeight="1"/>
  </sheetData>
  <mergeCells count="15">
    <mergeCell ref="A9:O9"/>
    <mergeCell ref="A7:O7"/>
    <mergeCell ref="A5:O5"/>
    <mergeCell ref="A16:O16"/>
    <mergeCell ref="A15:O15"/>
    <mergeCell ref="A13:O13"/>
    <mergeCell ref="A12:O12"/>
    <mergeCell ref="A10:O10"/>
    <mergeCell ref="A18:O18"/>
    <mergeCell ref="J20:O20"/>
    <mergeCell ref="A20:A21"/>
    <mergeCell ref="B20:B21"/>
    <mergeCell ref="C20:C21"/>
    <mergeCell ref="D20:D21"/>
    <mergeCell ref="E20:I20"/>
  </mergeCells>
  <pageMargins left="7.874015748031496E-2" right="7.874015748031496E-2" top="0.74803149606299213" bottom="0.74803149606299213" header="0.31496062992125984" footer="0.31496062992125984"/>
  <pageSetup paperSize="9" scale="66" fitToHeight="0" orientation="landscape" r:id="rId1"/>
  <colBreaks count="1" manualBreakCount="1">
    <brk id="15" max="1048575" man="1"/>
  </colBreaks>
</worksheet>
</file>

<file path=xl/worksheets/sheet8.xml><?xml version="1.0" encoding="utf-8"?>
<worksheet xmlns="http://schemas.openxmlformats.org/spreadsheetml/2006/main" xmlns:r="http://schemas.openxmlformats.org/officeDocument/2006/relationships">
  <sheetPr>
    <tabColor theme="3" tint="0.79998168889431442"/>
    <pageSetUpPr fitToPage="1"/>
  </sheetPr>
  <dimension ref="A1:AJ141"/>
  <sheetViews>
    <sheetView showGridLines="0" zoomScaleNormal="100" zoomScaleSheetLayoutView="100" workbookViewId="0"/>
  </sheetViews>
  <sheetFormatPr defaultRowHeight="15.75" outlineLevelRow="1"/>
  <cols>
    <col min="1" max="1" width="42.42578125" style="128" customWidth="1"/>
    <col min="2" max="2" width="10.7109375" style="128" customWidth="1"/>
    <col min="3" max="3" width="9" style="128" customWidth="1"/>
    <col min="4" max="35" width="8.7109375" style="128" customWidth="1"/>
    <col min="36" max="16384" width="9.140625" style="128"/>
  </cols>
  <sheetData>
    <row r="1" spans="1:35" outlineLevel="1">
      <c r="A1" s="114"/>
      <c r="B1" s="123"/>
      <c r="C1" s="123"/>
      <c r="D1" s="123"/>
      <c r="E1" s="123"/>
      <c r="F1" s="123"/>
      <c r="G1" s="123"/>
      <c r="H1" s="123"/>
      <c r="I1" s="124"/>
      <c r="J1" s="124"/>
      <c r="L1" s="123"/>
      <c r="M1" s="123"/>
      <c r="N1" s="123"/>
      <c r="O1" s="123"/>
      <c r="P1" s="123"/>
      <c r="Q1" s="123"/>
      <c r="R1" s="123"/>
      <c r="T1" s="123"/>
      <c r="U1" s="123"/>
      <c r="V1" s="123"/>
      <c r="W1" s="123"/>
      <c r="X1" s="123"/>
      <c r="Y1" s="123"/>
      <c r="Z1" s="229" t="s">
        <v>0</v>
      </c>
      <c r="AD1" s="123"/>
      <c r="AE1" s="123"/>
      <c r="AF1" s="123"/>
      <c r="AG1" s="123"/>
      <c r="AH1" s="123"/>
      <c r="AI1" s="123"/>
    </row>
    <row r="2" spans="1:35" outlineLevel="1">
      <c r="A2" s="114"/>
      <c r="B2" s="123"/>
      <c r="C2" s="123"/>
      <c r="D2" s="123"/>
      <c r="E2" s="123"/>
      <c r="F2" s="123"/>
      <c r="G2" s="123"/>
      <c r="H2" s="123"/>
      <c r="I2" s="124"/>
      <c r="J2" s="124"/>
      <c r="L2" s="123"/>
      <c r="M2" s="123"/>
      <c r="N2" s="123"/>
      <c r="O2" s="123"/>
      <c r="P2" s="123"/>
      <c r="Q2" s="123"/>
      <c r="R2" s="123"/>
      <c r="T2" s="123"/>
      <c r="U2" s="123"/>
      <c r="V2" s="123"/>
      <c r="W2" s="123"/>
      <c r="X2" s="123"/>
      <c r="Y2" s="123"/>
      <c r="Z2" s="230" t="s">
        <v>1</v>
      </c>
      <c r="AD2" s="123"/>
      <c r="AE2" s="123"/>
      <c r="AF2" s="123"/>
      <c r="AG2" s="123"/>
      <c r="AH2" s="123"/>
      <c r="AI2" s="123"/>
    </row>
    <row r="3" spans="1:35">
      <c r="A3" s="125"/>
      <c r="B3" s="123"/>
      <c r="C3" s="123"/>
      <c r="D3" s="123"/>
      <c r="E3" s="123"/>
      <c r="F3" s="123"/>
      <c r="G3" s="123"/>
      <c r="H3" s="123"/>
      <c r="I3" s="124"/>
      <c r="J3" s="124"/>
      <c r="L3" s="123"/>
      <c r="M3" s="123"/>
      <c r="N3" s="123"/>
      <c r="O3" s="123"/>
      <c r="P3" s="123"/>
      <c r="Q3" s="123"/>
      <c r="R3" s="123"/>
      <c r="T3" s="123"/>
      <c r="U3" s="123"/>
      <c r="V3" s="123"/>
      <c r="W3" s="123"/>
      <c r="X3" s="123"/>
      <c r="Y3" s="123"/>
      <c r="Z3" s="230" t="s">
        <v>2</v>
      </c>
      <c r="AD3" s="123"/>
      <c r="AE3" s="123"/>
      <c r="AF3" s="123"/>
      <c r="AG3" s="123"/>
      <c r="AH3" s="123"/>
      <c r="AI3" s="123"/>
    </row>
    <row r="4" spans="1:35" s="87" customFormat="1" ht="18.75" customHeight="1">
      <c r="A4" s="125"/>
      <c r="B4" s="123"/>
      <c r="C4" s="123"/>
      <c r="D4" s="123"/>
      <c r="E4" s="123"/>
      <c r="F4" s="123"/>
      <c r="G4" s="123"/>
      <c r="H4" s="123"/>
      <c r="I4" s="124"/>
      <c r="J4" s="124"/>
      <c r="K4" s="119"/>
      <c r="L4" s="123"/>
      <c r="M4" s="123"/>
      <c r="N4" s="123"/>
      <c r="O4" s="123"/>
      <c r="P4" s="123"/>
      <c r="Q4" s="123"/>
      <c r="R4" s="123"/>
      <c r="S4" s="123"/>
      <c r="T4" s="123"/>
      <c r="U4" s="123"/>
      <c r="V4" s="123"/>
      <c r="W4" s="123"/>
      <c r="X4" s="123"/>
      <c r="Y4" s="123"/>
      <c r="Z4" s="123"/>
      <c r="AA4" s="123"/>
      <c r="AB4" s="123"/>
      <c r="AC4" s="123"/>
      <c r="AD4" s="123"/>
      <c r="AE4" s="123"/>
      <c r="AF4" s="123"/>
      <c r="AG4" s="123"/>
      <c r="AH4" s="123"/>
      <c r="AI4" s="123"/>
    </row>
    <row r="5" spans="1:35" s="87" customFormat="1">
      <c r="A5" s="320" t="s">
        <v>466</v>
      </c>
      <c r="B5" s="320"/>
      <c r="C5" s="320"/>
      <c r="D5" s="320"/>
      <c r="E5" s="320"/>
      <c r="F5" s="320"/>
      <c r="G5" s="320"/>
      <c r="H5" s="320"/>
      <c r="I5" s="320"/>
      <c r="J5" s="320"/>
      <c r="K5" s="320"/>
      <c r="L5" s="320"/>
      <c r="M5" s="320"/>
      <c r="N5" s="320"/>
      <c r="O5" s="320"/>
      <c r="P5" s="320"/>
      <c r="Q5" s="320"/>
      <c r="R5" s="320"/>
      <c r="S5" s="320"/>
      <c r="T5" s="320"/>
      <c r="U5" s="320"/>
      <c r="V5" s="320"/>
      <c r="W5" s="320"/>
      <c r="X5" s="320"/>
      <c r="Y5" s="320"/>
      <c r="Z5" s="320"/>
      <c r="AA5" s="320"/>
      <c r="AB5" s="320"/>
      <c r="AC5" s="320"/>
      <c r="AD5" s="127"/>
      <c r="AE5" s="127"/>
      <c r="AF5" s="127"/>
      <c r="AG5" s="127"/>
      <c r="AH5" s="127"/>
      <c r="AI5" s="127"/>
    </row>
    <row r="6" spans="1:35" s="87" customFormat="1" ht="11.45" customHeight="1">
      <c r="A6" s="125"/>
      <c r="B6" s="123"/>
      <c r="C6" s="123"/>
      <c r="D6" s="123"/>
      <c r="E6" s="123"/>
      <c r="F6" s="123"/>
      <c r="G6" s="123"/>
      <c r="H6" s="123"/>
      <c r="I6" s="124"/>
      <c r="J6" s="124"/>
      <c r="K6" s="119"/>
      <c r="L6" s="123"/>
      <c r="M6" s="123"/>
      <c r="N6" s="123"/>
      <c r="O6" s="123"/>
      <c r="P6" s="123"/>
      <c r="Q6" s="123"/>
      <c r="R6" s="123"/>
      <c r="S6" s="123"/>
      <c r="T6" s="123"/>
      <c r="U6" s="123"/>
      <c r="V6" s="123"/>
      <c r="W6" s="123"/>
      <c r="X6" s="123"/>
      <c r="Y6" s="123"/>
      <c r="Z6" s="123"/>
      <c r="AA6" s="123"/>
      <c r="AB6" s="123"/>
      <c r="AC6" s="123"/>
      <c r="AD6" s="123"/>
      <c r="AE6" s="123"/>
      <c r="AF6" s="123"/>
      <c r="AG6" s="123"/>
      <c r="AH6" s="123"/>
      <c r="AI6" s="123"/>
    </row>
    <row r="7" spans="1:35" s="87" customFormat="1" ht="18.75">
      <c r="A7" s="321" t="s">
        <v>386</v>
      </c>
      <c r="B7" s="321"/>
      <c r="C7" s="321"/>
      <c r="D7" s="321"/>
      <c r="E7" s="321"/>
      <c r="F7" s="321"/>
      <c r="G7" s="321"/>
      <c r="H7" s="321"/>
      <c r="I7" s="321"/>
      <c r="J7" s="321"/>
      <c r="K7" s="321"/>
      <c r="L7" s="321"/>
      <c r="M7" s="321"/>
      <c r="N7" s="321"/>
      <c r="O7" s="321"/>
      <c r="P7" s="321"/>
      <c r="Q7" s="321"/>
      <c r="R7" s="321"/>
      <c r="S7" s="321"/>
      <c r="T7" s="321"/>
      <c r="U7" s="321"/>
      <c r="V7" s="321"/>
      <c r="W7" s="321"/>
      <c r="X7" s="321"/>
      <c r="Y7" s="321"/>
      <c r="Z7" s="321"/>
      <c r="AA7" s="321"/>
      <c r="AB7" s="321"/>
      <c r="AC7" s="321"/>
      <c r="AD7" s="120"/>
      <c r="AE7" s="120"/>
      <c r="AF7" s="120"/>
      <c r="AG7" s="120"/>
      <c r="AH7" s="120"/>
      <c r="AI7" s="120"/>
    </row>
    <row r="8" spans="1:35" s="87" customFormat="1" ht="11.45" customHeight="1">
      <c r="A8" s="234"/>
      <c r="B8" s="234"/>
      <c r="C8" s="234"/>
      <c r="D8" s="234"/>
      <c r="E8" s="234"/>
      <c r="F8" s="234"/>
      <c r="G8" s="234"/>
      <c r="H8" s="234"/>
      <c r="I8" s="234"/>
      <c r="J8" s="234"/>
      <c r="K8" s="234"/>
      <c r="L8" s="120"/>
      <c r="M8" s="120"/>
      <c r="N8" s="120"/>
      <c r="O8" s="120"/>
      <c r="P8" s="120"/>
      <c r="Q8" s="120"/>
      <c r="R8" s="120"/>
      <c r="S8" s="120"/>
      <c r="T8" s="120"/>
      <c r="U8" s="120"/>
      <c r="V8" s="120"/>
      <c r="W8" s="120"/>
      <c r="X8" s="120"/>
      <c r="Y8" s="120"/>
      <c r="Z8" s="123"/>
      <c r="AA8" s="123"/>
      <c r="AB8" s="123"/>
      <c r="AC8" s="123"/>
      <c r="AD8" s="123"/>
      <c r="AE8" s="123"/>
      <c r="AF8" s="123"/>
      <c r="AG8" s="123"/>
      <c r="AH8" s="123"/>
      <c r="AI8" s="123"/>
    </row>
    <row r="9" spans="1:35" s="87" customFormat="1" ht="18.75" customHeight="1">
      <c r="A9" s="322" t="s">
        <v>377</v>
      </c>
      <c r="B9" s="322"/>
      <c r="C9" s="322"/>
      <c r="D9" s="322"/>
      <c r="E9" s="322"/>
      <c r="F9" s="322"/>
      <c r="G9" s="322"/>
      <c r="H9" s="322"/>
      <c r="I9" s="322"/>
      <c r="J9" s="322"/>
      <c r="K9" s="322"/>
      <c r="L9" s="322"/>
      <c r="M9" s="322"/>
      <c r="N9" s="322"/>
      <c r="O9" s="322"/>
      <c r="P9" s="322"/>
      <c r="Q9" s="322"/>
      <c r="R9" s="322"/>
      <c r="S9" s="322"/>
      <c r="T9" s="322"/>
      <c r="U9" s="322"/>
      <c r="V9" s="322"/>
      <c r="W9" s="322"/>
      <c r="X9" s="322"/>
      <c r="Y9" s="322"/>
      <c r="Z9" s="322"/>
      <c r="AA9" s="322"/>
      <c r="AB9" s="322"/>
      <c r="AC9" s="322"/>
      <c r="AD9" s="117"/>
      <c r="AE9" s="117"/>
      <c r="AF9" s="117"/>
      <c r="AG9" s="117"/>
      <c r="AH9" s="117"/>
      <c r="AI9" s="117"/>
    </row>
    <row r="10" spans="1:35" s="87" customFormat="1">
      <c r="A10" s="323" t="s">
        <v>387</v>
      </c>
      <c r="B10" s="323"/>
      <c r="C10" s="323"/>
      <c r="D10" s="323"/>
      <c r="E10" s="323"/>
      <c r="F10" s="323"/>
      <c r="G10" s="323"/>
      <c r="H10" s="323"/>
      <c r="I10" s="323"/>
      <c r="J10" s="323"/>
      <c r="K10" s="323"/>
      <c r="L10" s="323"/>
      <c r="M10" s="323"/>
      <c r="N10" s="323"/>
      <c r="O10" s="323"/>
      <c r="P10" s="323"/>
      <c r="Q10" s="323"/>
      <c r="R10" s="323"/>
      <c r="S10" s="323"/>
      <c r="T10" s="323"/>
      <c r="U10" s="323"/>
      <c r="V10" s="323"/>
      <c r="W10" s="323"/>
      <c r="X10" s="323"/>
      <c r="Y10" s="323"/>
      <c r="Z10" s="323"/>
      <c r="AA10" s="323"/>
      <c r="AB10" s="323"/>
      <c r="AC10" s="323"/>
      <c r="AD10" s="116"/>
      <c r="AE10" s="116"/>
      <c r="AF10" s="116"/>
      <c r="AG10" s="116"/>
      <c r="AH10" s="116"/>
      <c r="AI10" s="116"/>
    </row>
    <row r="11" spans="1:35" s="87" customFormat="1" ht="11.45" customHeight="1">
      <c r="A11" s="234"/>
      <c r="B11" s="234"/>
      <c r="C11" s="234"/>
      <c r="D11" s="234"/>
      <c r="E11" s="234"/>
      <c r="F11" s="234"/>
      <c r="G11" s="234"/>
      <c r="H11" s="234"/>
      <c r="I11" s="234"/>
      <c r="J11" s="234"/>
      <c r="K11" s="234"/>
      <c r="L11" s="120"/>
      <c r="M11" s="120"/>
      <c r="N11" s="120"/>
      <c r="O11" s="120"/>
      <c r="P11" s="120"/>
      <c r="Q11" s="120"/>
      <c r="R11" s="120"/>
      <c r="S11" s="120"/>
      <c r="T11" s="120"/>
      <c r="U11" s="120"/>
      <c r="V11" s="120"/>
      <c r="W11" s="120"/>
      <c r="X11" s="120"/>
      <c r="Y11" s="120"/>
      <c r="Z11" s="123"/>
      <c r="AA11" s="123"/>
      <c r="AB11" s="123"/>
      <c r="AC11" s="123"/>
      <c r="AD11" s="123"/>
      <c r="AE11" s="123"/>
      <c r="AF11" s="123"/>
      <c r="AG11" s="123"/>
      <c r="AH11" s="123"/>
      <c r="AI11" s="123"/>
    </row>
    <row r="12" spans="1:35" s="87" customFormat="1" ht="18.75" customHeight="1">
      <c r="A12" s="322" t="str">
        <f>'1. паспорт местоположение '!A12:C12</f>
        <v>J_BGES-1.5-1</v>
      </c>
      <c r="B12" s="322"/>
      <c r="C12" s="322"/>
      <c r="D12" s="322"/>
      <c r="E12" s="322"/>
      <c r="F12" s="322"/>
      <c r="G12" s="322"/>
      <c r="H12" s="322"/>
      <c r="I12" s="322"/>
      <c r="J12" s="322"/>
      <c r="K12" s="322"/>
      <c r="L12" s="322"/>
      <c r="M12" s="322"/>
      <c r="N12" s="322"/>
      <c r="O12" s="322"/>
      <c r="P12" s="322"/>
      <c r="Q12" s="322"/>
      <c r="R12" s="322"/>
      <c r="S12" s="322"/>
      <c r="T12" s="322"/>
      <c r="U12" s="322"/>
      <c r="V12" s="322"/>
      <c r="W12" s="322"/>
      <c r="X12" s="322"/>
      <c r="Y12" s="322"/>
      <c r="Z12" s="322"/>
      <c r="AA12" s="322"/>
      <c r="AB12" s="322"/>
      <c r="AC12" s="322"/>
      <c r="AD12" s="117"/>
      <c r="AE12" s="117"/>
      <c r="AF12" s="117"/>
      <c r="AG12" s="117"/>
      <c r="AH12" s="117"/>
      <c r="AI12" s="117"/>
    </row>
    <row r="13" spans="1:35" s="94" customFormat="1" ht="15.75" customHeight="1">
      <c r="A13" s="324" t="s">
        <v>388</v>
      </c>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116"/>
      <c r="AE13" s="116"/>
      <c r="AF13" s="116"/>
      <c r="AG13" s="116"/>
      <c r="AH13" s="116"/>
      <c r="AI13" s="116"/>
    </row>
    <row r="14" spans="1:35" s="95" customFormat="1" ht="11.45" customHeight="1">
      <c r="A14" s="235"/>
      <c r="B14" s="235"/>
      <c r="C14" s="235"/>
      <c r="D14" s="235"/>
      <c r="E14" s="235"/>
      <c r="F14" s="235"/>
      <c r="G14" s="235"/>
      <c r="H14" s="235"/>
      <c r="I14" s="235"/>
      <c r="J14" s="235"/>
      <c r="K14" s="235"/>
      <c r="L14" s="235"/>
      <c r="M14" s="235"/>
      <c r="N14" s="235"/>
      <c r="O14" s="235"/>
      <c r="P14" s="235"/>
      <c r="Q14" s="235"/>
      <c r="R14" s="235"/>
      <c r="S14" s="235"/>
      <c r="T14" s="235"/>
      <c r="U14" s="235"/>
      <c r="V14" s="235"/>
      <c r="W14" s="235"/>
      <c r="X14" s="235"/>
      <c r="Y14" s="235"/>
      <c r="Z14" s="126"/>
      <c r="AA14" s="126"/>
      <c r="AB14" s="126"/>
      <c r="AC14" s="126"/>
      <c r="AD14" s="126"/>
      <c r="AE14" s="126"/>
      <c r="AF14" s="126"/>
      <c r="AG14" s="126"/>
      <c r="AH14" s="126"/>
      <c r="AI14" s="126"/>
    </row>
    <row r="15" spans="1:35" s="95" customFormat="1" ht="15" customHeight="1">
      <c r="A15" s="322" t="str">
        <f>'1. паспорт местоположение '!A15:C15</f>
        <v>Монтаж интеллектуальной системы учета в МКД (38 639 ед.)</v>
      </c>
      <c r="B15" s="322"/>
      <c r="C15" s="322"/>
      <c r="D15" s="322"/>
      <c r="E15" s="322"/>
      <c r="F15" s="322"/>
      <c r="G15" s="322"/>
      <c r="H15" s="322"/>
      <c r="I15" s="322"/>
      <c r="J15" s="322"/>
      <c r="K15" s="322"/>
      <c r="L15" s="322"/>
      <c r="M15" s="322"/>
      <c r="N15" s="322"/>
      <c r="O15" s="322"/>
      <c r="P15" s="322"/>
      <c r="Q15" s="322"/>
      <c r="R15" s="322"/>
      <c r="S15" s="322"/>
      <c r="T15" s="322"/>
      <c r="U15" s="322"/>
      <c r="V15" s="322"/>
      <c r="W15" s="322"/>
      <c r="X15" s="322"/>
      <c r="Y15" s="322"/>
      <c r="Z15" s="322"/>
      <c r="AA15" s="322"/>
      <c r="AB15" s="322"/>
      <c r="AC15" s="322"/>
      <c r="AD15" s="117"/>
      <c r="AE15" s="117"/>
      <c r="AF15" s="117"/>
      <c r="AG15" s="117"/>
      <c r="AH15" s="117"/>
      <c r="AI15" s="117"/>
    </row>
    <row r="16" spans="1:35" s="95" customFormat="1" ht="15" customHeight="1">
      <c r="A16" s="324" t="s">
        <v>389</v>
      </c>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116"/>
      <c r="AE16" s="116"/>
      <c r="AF16" s="116"/>
      <c r="AG16" s="116"/>
      <c r="AH16" s="116"/>
      <c r="AI16" s="116"/>
    </row>
    <row r="17" spans="1:36" s="95" customFormat="1" ht="11.45" customHeight="1">
      <c r="A17" s="122"/>
      <c r="B17" s="122"/>
      <c r="C17" s="122"/>
      <c r="D17" s="122"/>
      <c r="E17" s="122"/>
      <c r="F17" s="122"/>
      <c r="G17" s="122"/>
      <c r="H17" s="122"/>
      <c r="I17" s="122"/>
      <c r="J17" s="122"/>
      <c r="K17" s="122"/>
      <c r="L17" s="122"/>
      <c r="M17" s="122"/>
      <c r="N17" s="122"/>
      <c r="O17" s="122"/>
      <c r="P17" s="122"/>
      <c r="Q17" s="122"/>
      <c r="R17" s="122"/>
      <c r="S17" s="122"/>
      <c r="T17" s="122"/>
      <c r="U17" s="122"/>
      <c r="V17" s="122"/>
      <c r="W17" s="121"/>
      <c r="X17" s="121"/>
      <c r="Y17" s="121"/>
      <c r="Z17" s="121"/>
      <c r="AA17" s="121"/>
      <c r="AB17" s="121"/>
      <c r="AC17" s="121"/>
      <c r="AD17" s="121"/>
      <c r="AE17" s="121"/>
      <c r="AF17" s="121"/>
      <c r="AG17" s="121"/>
      <c r="AH17" s="121"/>
      <c r="AI17" s="121"/>
      <c r="AJ17" s="121"/>
    </row>
    <row r="18" spans="1:36" ht="15.75" customHeight="1">
      <c r="A18" s="325" t="s">
        <v>137</v>
      </c>
      <c r="B18" s="325"/>
      <c r="C18" s="325"/>
      <c r="D18" s="325"/>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118"/>
      <c r="AE18" s="118"/>
      <c r="AF18" s="118"/>
      <c r="AG18" s="118"/>
      <c r="AH18" s="118"/>
      <c r="AI18" s="118"/>
      <c r="AJ18" s="121"/>
    </row>
    <row r="19" spans="1:36" ht="16.5" thickBot="1">
      <c r="A19" s="89"/>
    </row>
    <row r="20" spans="1:36" ht="15" customHeight="1" outlineLevel="1">
      <c r="A20" s="224" t="s">
        <v>459</v>
      </c>
      <c r="B20" s="225" t="s">
        <v>467</v>
      </c>
      <c r="C20" s="96"/>
      <c r="D20" s="96"/>
      <c r="E20" s="96"/>
      <c r="F20" s="96"/>
      <c r="G20" s="96"/>
      <c r="H20" s="96"/>
      <c r="I20" s="96"/>
      <c r="J20" s="9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96"/>
      <c r="AJ20" s="113"/>
    </row>
    <row r="21" spans="1:36" ht="15" customHeight="1" outlineLevel="1" thickBot="1">
      <c r="A21" s="226" t="s">
        <v>460</v>
      </c>
      <c r="B21" s="227" t="s">
        <v>468</v>
      </c>
      <c r="C21" s="96"/>
      <c r="D21" s="96"/>
      <c r="E21" s="96"/>
      <c r="F21" s="96"/>
      <c r="G21" s="96"/>
      <c r="H21" s="96"/>
      <c r="I21" s="96"/>
      <c r="J21" s="9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96"/>
      <c r="AJ21" s="113"/>
    </row>
    <row r="22" spans="1:36" ht="15" customHeight="1" thickBot="1">
      <c r="A22" s="96"/>
      <c r="B22" s="96"/>
      <c r="C22" s="96"/>
      <c r="D22" s="135" t="s">
        <v>423</v>
      </c>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113"/>
    </row>
    <row r="23" spans="1:36" ht="15" customHeight="1">
      <c r="A23" s="207" t="s">
        <v>138</v>
      </c>
      <c r="B23" s="208" t="s">
        <v>139</v>
      </c>
      <c r="C23" s="137"/>
      <c r="D23" s="326" t="s">
        <v>140</v>
      </c>
      <c r="E23" s="327"/>
      <c r="F23" s="327"/>
      <c r="G23" s="327"/>
      <c r="H23" s="327"/>
      <c r="I23" s="327"/>
      <c r="J23" s="327"/>
      <c r="K23" s="328"/>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113"/>
    </row>
    <row r="24" spans="1:36" ht="15" customHeight="1">
      <c r="A24" s="138" t="s">
        <v>424</v>
      </c>
      <c r="B24" s="247">
        <v>560.947363344</v>
      </c>
      <c r="C24" s="139"/>
      <c r="D24" s="318" t="s">
        <v>141</v>
      </c>
      <c r="E24" s="319"/>
      <c r="F24" s="319"/>
      <c r="G24" s="319"/>
      <c r="H24" s="319"/>
      <c r="I24" s="319"/>
      <c r="J24" s="319"/>
      <c r="K24" s="217">
        <f>SUM(B100:AH100)</f>
        <v>0</v>
      </c>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113"/>
    </row>
    <row r="25" spans="1:36" ht="15" customHeight="1">
      <c r="A25" s="138" t="s">
        <v>425</v>
      </c>
      <c r="B25" s="209"/>
      <c r="C25" s="96"/>
      <c r="D25" s="318" t="s">
        <v>143</v>
      </c>
      <c r="E25" s="319"/>
      <c r="F25" s="319"/>
      <c r="G25" s="319"/>
      <c r="H25" s="319"/>
      <c r="I25" s="319"/>
      <c r="J25" s="319"/>
      <c r="K25" s="217">
        <f>IF(SUM(B101:AH101)=0,0,SUM(B101:AH101))</f>
        <v>0</v>
      </c>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113"/>
    </row>
    <row r="26" spans="1:36" ht="15" customHeight="1" thickBot="1">
      <c r="A26" s="138" t="s">
        <v>142</v>
      </c>
      <c r="B26" s="198">
        <v>5</v>
      </c>
      <c r="C26" s="96"/>
      <c r="D26" s="311" t="s">
        <v>427</v>
      </c>
      <c r="E26" s="312"/>
      <c r="F26" s="312"/>
      <c r="G26" s="312"/>
      <c r="H26" s="312"/>
      <c r="I26" s="312"/>
      <c r="J26" s="312"/>
      <c r="K26" s="218">
        <f>IF(AH98&lt;0,0,AH98)</f>
        <v>0</v>
      </c>
      <c r="L26" s="96"/>
      <c r="M26" s="96"/>
      <c r="N26" s="96"/>
      <c r="O26" s="96"/>
      <c r="P26" s="96"/>
      <c r="Q26" s="96"/>
      <c r="R26" s="96"/>
      <c r="S26" s="96"/>
      <c r="T26" s="96"/>
      <c r="U26" s="96"/>
      <c r="V26" s="96"/>
      <c r="W26" s="96"/>
      <c r="X26" s="96"/>
      <c r="Y26" s="96"/>
      <c r="Z26" s="96"/>
      <c r="AA26" s="96"/>
      <c r="AB26" s="96"/>
      <c r="AC26" s="96"/>
      <c r="AD26" s="96"/>
      <c r="AE26" s="96"/>
      <c r="AF26" s="96"/>
      <c r="AG26" s="96"/>
      <c r="AH26" s="96"/>
      <c r="AI26" s="96"/>
      <c r="AJ26" s="113"/>
    </row>
    <row r="27" spans="1:36" ht="15" customHeight="1">
      <c r="A27" s="138" t="s">
        <v>426</v>
      </c>
      <c r="B27" s="210" t="str">
        <f>B21</f>
        <v>2022</v>
      </c>
      <c r="C27" s="96"/>
      <c r="D27" s="96"/>
      <c r="E27" s="96"/>
      <c r="F27" s="96"/>
      <c r="G27" s="141"/>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113"/>
    </row>
    <row r="28" spans="1:36" ht="15" customHeight="1">
      <c r="A28" s="138" t="s">
        <v>144</v>
      </c>
      <c r="B28" s="198">
        <v>1</v>
      </c>
      <c r="C28" s="96"/>
      <c r="D28" s="96"/>
      <c r="E28" s="96"/>
      <c r="F28" s="96"/>
      <c r="G28" s="141"/>
      <c r="H28" s="96"/>
      <c r="I28" s="96"/>
      <c r="J28" s="96"/>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96"/>
      <c r="AJ28" s="113"/>
    </row>
    <row r="29" spans="1:36" ht="15" customHeight="1">
      <c r="A29" s="138" t="s">
        <v>469</v>
      </c>
      <c r="B29" s="209">
        <v>0</v>
      </c>
      <c r="C29" s="96"/>
      <c r="D29" s="96"/>
      <c r="E29" s="96"/>
      <c r="F29" s="96"/>
      <c r="G29" s="141"/>
      <c r="H29" s="139"/>
      <c r="I29" s="96"/>
      <c r="J29" s="96"/>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96"/>
      <c r="AJ29" s="113"/>
    </row>
    <row r="30" spans="1:36" ht="15" customHeight="1">
      <c r="A30" s="138" t="s">
        <v>428</v>
      </c>
      <c r="B30" s="211"/>
      <c r="C30" s="96"/>
      <c r="D30" s="313"/>
      <c r="E30" s="313"/>
      <c r="F30" s="99"/>
      <c r="G30" s="143"/>
      <c r="H30" s="96"/>
      <c r="I30" s="96"/>
      <c r="J30" s="96"/>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96"/>
      <c r="AJ30" s="113"/>
    </row>
    <row r="31" spans="1:36" ht="15" customHeight="1">
      <c r="A31" s="138" t="s">
        <v>145</v>
      </c>
      <c r="B31" s="211"/>
      <c r="C31" s="96"/>
      <c r="D31" s="96"/>
      <c r="E31" s="96"/>
      <c r="F31" s="96"/>
      <c r="G31" s="96"/>
      <c r="H31" s="96"/>
      <c r="I31" s="96"/>
      <c r="J31" s="96"/>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96"/>
      <c r="AJ31" s="113"/>
    </row>
    <row r="32" spans="1:36" ht="15" customHeight="1">
      <c r="A32" s="138"/>
      <c r="B32" s="209">
        <v>0</v>
      </c>
      <c r="C32" s="96"/>
      <c r="D32" s="96"/>
      <c r="E32" s="96"/>
      <c r="F32" s="96"/>
      <c r="G32" s="96"/>
      <c r="H32" s="96"/>
      <c r="I32" s="96"/>
      <c r="J32" s="96"/>
      <c r="K32" s="96"/>
      <c r="L32" s="96"/>
      <c r="M32" s="96"/>
      <c r="N32" s="96"/>
      <c r="O32" s="96"/>
      <c r="P32" s="96"/>
      <c r="Q32" s="96"/>
      <c r="R32" s="96"/>
      <c r="S32" s="96"/>
      <c r="T32" s="96"/>
      <c r="U32" s="96"/>
      <c r="V32" s="96"/>
      <c r="W32" s="96"/>
      <c r="X32" s="96"/>
      <c r="Y32" s="96"/>
      <c r="Z32" s="96"/>
      <c r="AA32" s="96"/>
      <c r="AB32" s="96"/>
      <c r="AC32" s="96"/>
      <c r="AD32" s="96"/>
      <c r="AE32" s="96"/>
      <c r="AF32" s="96"/>
      <c r="AG32" s="96"/>
      <c r="AH32" s="96"/>
      <c r="AI32" s="96"/>
      <c r="AJ32" s="113"/>
    </row>
    <row r="33" spans="1:36" ht="15" customHeight="1">
      <c r="A33" s="138"/>
      <c r="B33" s="209">
        <v>0</v>
      </c>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113"/>
    </row>
    <row r="34" spans="1:36" ht="15" customHeight="1">
      <c r="A34" s="138" t="s">
        <v>429</v>
      </c>
      <c r="B34" s="209"/>
      <c r="C34" s="96"/>
      <c r="D34" s="96"/>
      <c r="E34" s="96"/>
      <c r="F34" s="96"/>
      <c r="G34" s="96"/>
      <c r="H34" s="96"/>
      <c r="I34" s="96"/>
      <c r="J34" s="96"/>
      <c r="K34" s="96"/>
      <c r="L34" s="96"/>
      <c r="M34" s="96"/>
      <c r="N34" s="96"/>
      <c r="O34" s="96"/>
      <c r="P34" s="96"/>
      <c r="Q34" s="96"/>
      <c r="R34" s="96"/>
      <c r="S34" s="96"/>
      <c r="T34" s="96"/>
      <c r="U34" s="96"/>
      <c r="V34" s="96"/>
      <c r="W34" s="96"/>
      <c r="X34" s="96"/>
      <c r="Y34" s="96"/>
      <c r="Z34" s="96"/>
      <c r="AA34" s="96"/>
      <c r="AB34" s="96"/>
      <c r="AC34" s="96"/>
      <c r="AD34" s="96"/>
      <c r="AE34" s="96"/>
      <c r="AF34" s="96"/>
      <c r="AG34" s="96"/>
      <c r="AH34" s="96"/>
      <c r="AI34" s="96"/>
      <c r="AJ34" s="113"/>
    </row>
    <row r="35" spans="1:36" ht="15" customHeight="1">
      <c r="A35" s="138"/>
      <c r="B35" s="209"/>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113"/>
    </row>
    <row r="36" spans="1:36" ht="15" customHeight="1" outlineLevel="1">
      <c r="A36" s="314"/>
      <c r="B36" s="31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113"/>
    </row>
    <row r="37" spans="1:36" ht="15" customHeight="1" outlineLevel="1">
      <c r="A37" s="138" t="s">
        <v>430</v>
      </c>
      <c r="B37" s="209">
        <v>0</v>
      </c>
      <c r="C37" s="144"/>
      <c r="D37" s="144"/>
      <c r="E37" s="144"/>
      <c r="F37" s="144"/>
      <c r="G37" s="144"/>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113"/>
    </row>
    <row r="38" spans="1:36" ht="15" customHeight="1" outlineLevel="1">
      <c r="A38" s="138" t="s">
        <v>431</v>
      </c>
      <c r="B38" s="209">
        <v>0</v>
      </c>
      <c r="C38" s="144"/>
      <c r="D38" s="144"/>
      <c r="E38" s="144"/>
      <c r="F38" s="144"/>
      <c r="G38" s="144"/>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113"/>
    </row>
    <row r="39" spans="1:36" ht="30" customHeight="1" outlineLevel="1">
      <c r="A39" s="219" t="s">
        <v>432</v>
      </c>
      <c r="B39" s="209">
        <v>0</v>
      </c>
      <c r="C39" s="144"/>
      <c r="D39" s="144"/>
      <c r="E39" s="144"/>
      <c r="F39" s="145"/>
      <c r="G39" s="144"/>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113"/>
    </row>
    <row r="40" spans="1:36" ht="15" customHeight="1" outlineLevel="1">
      <c r="A40" s="138" t="s">
        <v>433</v>
      </c>
      <c r="B40" s="209">
        <v>0</v>
      </c>
      <c r="C40" s="144"/>
      <c r="D40" s="144"/>
      <c r="E40" s="144"/>
      <c r="F40" s="144"/>
      <c r="G40" s="144"/>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113"/>
    </row>
    <row r="41" spans="1:36" s="115" customFormat="1" ht="45" customHeight="1" outlineLevel="1">
      <c r="A41" s="219" t="s">
        <v>461</v>
      </c>
      <c r="B41" s="220">
        <v>0</v>
      </c>
      <c r="C41" s="221"/>
      <c r="D41" s="221"/>
      <c r="E41" s="221"/>
      <c r="F41" s="221"/>
      <c r="G41" s="221"/>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3"/>
    </row>
    <row r="42" spans="1:36" ht="30" customHeight="1" outlineLevel="1">
      <c r="A42" s="219" t="s">
        <v>434</v>
      </c>
      <c r="B42" s="209">
        <v>0</v>
      </c>
      <c r="C42" s="144"/>
      <c r="D42" s="144"/>
      <c r="E42" s="144"/>
      <c r="F42" s="144"/>
      <c r="G42" s="144"/>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113"/>
    </row>
    <row r="43" spans="1:36" ht="15" customHeight="1">
      <c r="A43" s="138" t="s">
        <v>435</v>
      </c>
      <c r="B43" s="212"/>
      <c r="C43" s="144"/>
      <c r="D43" s="96"/>
      <c r="E43" s="96"/>
      <c r="F43" s="96"/>
      <c r="G43" s="144"/>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113"/>
    </row>
    <row r="44" spans="1:36" ht="15" customHeight="1">
      <c r="A44" s="138" t="s">
        <v>160</v>
      </c>
      <c r="B44" s="213">
        <v>0.2</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113"/>
    </row>
    <row r="45" spans="1:36" ht="15" customHeight="1">
      <c r="A45" s="138" t="s">
        <v>436</v>
      </c>
      <c r="B45" s="198"/>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113"/>
    </row>
    <row r="46" spans="1:36" ht="15" customHeight="1">
      <c r="A46" s="138" t="s">
        <v>381</v>
      </c>
      <c r="B46" s="214"/>
      <c r="C46" s="96"/>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113"/>
    </row>
    <row r="47" spans="1:36" ht="15" customHeight="1">
      <c r="A47" s="138" t="s">
        <v>382</v>
      </c>
      <c r="B47" s="214"/>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113"/>
    </row>
    <row r="48" spans="1:36" ht="15" customHeight="1">
      <c r="A48" s="138" t="s">
        <v>383</v>
      </c>
      <c r="B48" s="215"/>
      <c r="C48" s="96"/>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113"/>
    </row>
    <row r="49" spans="1:36" ht="15" customHeight="1">
      <c r="A49" s="138" t="s">
        <v>146</v>
      </c>
      <c r="B49" s="216"/>
      <c r="C49" s="96"/>
      <c r="D49" s="96"/>
      <c r="E49" s="96"/>
      <c r="F49" s="96"/>
      <c r="G49" s="96"/>
      <c r="H49" s="96"/>
      <c r="I49" s="96"/>
      <c r="J49" s="96"/>
      <c r="K49" s="96"/>
      <c r="L49" s="96"/>
      <c r="M49" s="96"/>
      <c r="N49" s="96"/>
      <c r="O49" s="96"/>
      <c r="P49" s="96"/>
      <c r="Q49" s="96"/>
      <c r="R49" s="96"/>
      <c r="S49" s="96"/>
      <c r="T49" s="96"/>
      <c r="U49" s="96"/>
      <c r="V49" s="96"/>
      <c r="W49" s="96"/>
      <c r="X49" s="96"/>
      <c r="Y49" s="96"/>
      <c r="Z49" s="96"/>
      <c r="AA49" s="96"/>
      <c r="AB49" s="96"/>
      <c r="AC49" s="96"/>
      <c r="AD49" s="96"/>
      <c r="AE49" s="96"/>
      <c r="AF49" s="96"/>
      <c r="AG49" s="96"/>
      <c r="AH49" s="96"/>
      <c r="AI49" s="96"/>
      <c r="AJ49" s="113"/>
    </row>
    <row r="50" spans="1:36" ht="15" customHeight="1">
      <c r="A50" s="138" t="s">
        <v>385</v>
      </c>
      <c r="B50" s="215">
        <f>1-B48</f>
        <v>1</v>
      </c>
      <c r="C50" s="96"/>
      <c r="D50" s="96"/>
      <c r="E50" s="96"/>
      <c r="F50" s="96"/>
      <c r="G50" s="96"/>
      <c r="H50" s="96"/>
      <c r="I50" s="96"/>
      <c r="J50" s="96"/>
      <c r="K50" s="96"/>
      <c r="L50" s="96"/>
      <c r="M50" s="96"/>
      <c r="N50" s="96"/>
      <c r="O50" s="96"/>
      <c r="P50" s="96"/>
      <c r="Q50" s="96"/>
      <c r="R50" s="96"/>
      <c r="S50" s="96"/>
      <c r="T50" s="96"/>
      <c r="U50" s="96"/>
      <c r="V50" s="96"/>
      <c r="W50" s="96"/>
      <c r="X50" s="96"/>
      <c r="Y50" s="96"/>
      <c r="Z50" s="96"/>
      <c r="AA50" s="96"/>
      <c r="AB50" s="96"/>
      <c r="AC50" s="96"/>
      <c r="AD50" s="96"/>
      <c r="AE50" s="96"/>
      <c r="AF50" s="96"/>
      <c r="AG50" s="96"/>
      <c r="AH50" s="96"/>
      <c r="AI50" s="96"/>
      <c r="AJ50" s="113"/>
    </row>
    <row r="51" spans="1:36" ht="15" customHeight="1" thickBot="1">
      <c r="A51" s="138" t="s">
        <v>437</v>
      </c>
      <c r="B51" s="215">
        <f>B50*B54+B48*B47*(1-B44)</f>
        <v>0.11</v>
      </c>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139"/>
      <c r="AE51" s="96"/>
      <c r="AF51" s="96"/>
      <c r="AG51" s="96"/>
      <c r="AH51" s="96"/>
      <c r="AI51" s="96"/>
      <c r="AJ51" s="113"/>
    </row>
    <row r="52" spans="1:36" s="90" customFormat="1" ht="15" customHeight="1">
      <c r="A52" s="146" t="s">
        <v>380</v>
      </c>
      <c r="B52" s="147">
        <v>2019</v>
      </c>
      <c r="C52" s="202">
        <f t="shared" ref="C52" si="0">IF(AND((B52+1)&lt;=($B$27+$B$26),B52&gt;1),B52+1,0)</f>
        <v>2020</v>
      </c>
      <c r="D52" s="202">
        <f t="shared" ref="D52" si="1">IF(AND((C52+1)&lt;=($B$27+$B$26),C52&gt;1),C52+1,0)</f>
        <v>2021</v>
      </c>
      <c r="E52" s="202">
        <f t="shared" ref="E52" si="2">IF(AND((D52+1)&lt;=($B$27+$B$26),D52&gt;1),D52+1,0)</f>
        <v>2022</v>
      </c>
      <c r="F52" s="202">
        <f t="shared" ref="F52" si="3">IF(AND((E52+1)&lt;=($B$27+$B$26),E52&gt;1),E52+1,0)</f>
        <v>2023</v>
      </c>
      <c r="G52" s="202">
        <f t="shared" ref="G52" si="4">IF(AND((F52+1)&lt;=($B$27+$B$26),F52&gt;1),F52+1,0)</f>
        <v>2024</v>
      </c>
      <c r="H52" s="202">
        <f t="shared" ref="H52" si="5">IF(AND((G52+1)&lt;=($B$27+$B$26),G52&gt;1),G52+1,0)</f>
        <v>2025</v>
      </c>
      <c r="I52" s="202">
        <f t="shared" ref="I52" si="6">IF(AND((H52+1)&lt;=($B$27+$B$26),H52&gt;1),H52+1,0)</f>
        <v>2026</v>
      </c>
      <c r="J52" s="202">
        <f t="shared" ref="J52" si="7">IF(AND((I52+1)&lt;=($B$27+$B$26),I52&gt;1),I52+1,0)</f>
        <v>2027</v>
      </c>
      <c r="K52" s="202">
        <f t="shared" ref="K52:X52" si="8">IF(AND((J52+1)&lt;=($B$27+$B$26),J52&gt;1),J52+1,0)</f>
        <v>0</v>
      </c>
      <c r="L52" s="202">
        <f t="shared" si="8"/>
        <v>0</v>
      </c>
      <c r="M52" s="202">
        <f t="shared" si="8"/>
        <v>0</v>
      </c>
      <c r="N52" s="202">
        <f t="shared" si="8"/>
        <v>0</v>
      </c>
      <c r="O52" s="202">
        <f t="shared" si="8"/>
        <v>0</v>
      </c>
      <c r="P52" s="202">
        <f t="shared" si="8"/>
        <v>0</v>
      </c>
      <c r="Q52" s="202">
        <f t="shared" si="8"/>
        <v>0</v>
      </c>
      <c r="R52" s="202">
        <f t="shared" si="8"/>
        <v>0</v>
      </c>
      <c r="S52" s="202">
        <f t="shared" si="8"/>
        <v>0</v>
      </c>
      <c r="T52" s="202">
        <f t="shared" si="8"/>
        <v>0</v>
      </c>
      <c r="U52" s="202">
        <f t="shared" si="8"/>
        <v>0</v>
      </c>
      <c r="V52" s="202">
        <f t="shared" si="8"/>
        <v>0</v>
      </c>
      <c r="W52" s="202">
        <f t="shared" si="8"/>
        <v>0</v>
      </c>
      <c r="X52" s="202">
        <f t="shared" si="8"/>
        <v>0</v>
      </c>
      <c r="Y52" s="202">
        <f>IF(AND((X52+1)&lt;=($B$27+$B$26),X52&gt;1),X52+1,0)</f>
        <v>0</v>
      </c>
      <c r="Z52" s="202">
        <f t="shared" ref="Z52:AF52" si="9">IF(AND((Y52+1)&lt;=($B$27+$B$26),Y52&gt;1),Y52+1,0)</f>
        <v>0</v>
      </c>
      <c r="AA52" s="202">
        <f t="shared" si="9"/>
        <v>0</v>
      </c>
      <c r="AB52" s="202">
        <f t="shared" si="9"/>
        <v>0</v>
      </c>
      <c r="AC52" s="202">
        <f t="shared" si="9"/>
        <v>0</v>
      </c>
      <c r="AD52" s="202">
        <f t="shared" si="9"/>
        <v>0</v>
      </c>
      <c r="AE52" s="202">
        <f t="shared" si="9"/>
        <v>0</v>
      </c>
      <c r="AF52" s="202">
        <f t="shared" si="9"/>
        <v>0</v>
      </c>
      <c r="AG52" s="202">
        <f>IF(AND((AF52+2)&lt;=($B$27+$B$26),AF52&gt;1),AF52+1,0)</f>
        <v>0</v>
      </c>
      <c r="AH52" s="202">
        <f>IF(AND((AG52+2)&lt;=($B$27+$B$26),AG52&gt;1),AG52+1,0)</f>
        <v>0</v>
      </c>
      <c r="AI52" s="203">
        <f>IF(AND((AH52+2)&lt;=($B$27+$B$26),AH52&gt;1),AH52+1,0)</f>
        <v>0</v>
      </c>
      <c r="AJ52" s="89"/>
    </row>
    <row r="53" spans="1:36" ht="15" customHeight="1">
      <c r="A53" s="148" t="s">
        <v>147</v>
      </c>
      <c r="B53" s="149">
        <v>1</v>
      </c>
      <c r="C53" s="150">
        <f>B53+1</f>
        <v>2</v>
      </c>
      <c r="D53" s="150">
        <f t="shared" ref="D53:AI53" si="10">C53+1</f>
        <v>3</v>
      </c>
      <c r="E53" s="150">
        <f t="shared" si="10"/>
        <v>4</v>
      </c>
      <c r="F53" s="150">
        <f t="shared" si="10"/>
        <v>5</v>
      </c>
      <c r="G53" s="150">
        <f t="shared" si="10"/>
        <v>6</v>
      </c>
      <c r="H53" s="150">
        <f t="shared" si="10"/>
        <v>7</v>
      </c>
      <c r="I53" s="150">
        <f t="shared" si="10"/>
        <v>8</v>
      </c>
      <c r="J53" s="150">
        <f t="shared" si="10"/>
        <v>9</v>
      </c>
      <c r="K53" s="150">
        <f t="shared" si="10"/>
        <v>10</v>
      </c>
      <c r="L53" s="150">
        <f t="shared" si="10"/>
        <v>11</v>
      </c>
      <c r="M53" s="150">
        <f t="shared" si="10"/>
        <v>12</v>
      </c>
      <c r="N53" s="150">
        <f t="shared" si="10"/>
        <v>13</v>
      </c>
      <c r="O53" s="150">
        <f t="shared" si="10"/>
        <v>14</v>
      </c>
      <c r="P53" s="150">
        <f t="shared" si="10"/>
        <v>15</v>
      </c>
      <c r="Q53" s="150">
        <f t="shared" si="10"/>
        <v>16</v>
      </c>
      <c r="R53" s="150">
        <f t="shared" si="10"/>
        <v>17</v>
      </c>
      <c r="S53" s="150">
        <f t="shared" si="10"/>
        <v>18</v>
      </c>
      <c r="T53" s="150">
        <f t="shared" si="10"/>
        <v>19</v>
      </c>
      <c r="U53" s="150">
        <f t="shared" si="10"/>
        <v>20</v>
      </c>
      <c r="V53" s="150">
        <f t="shared" si="10"/>
        <v>21</v>
      </c>
      <c r="W53" s="150">
        <f t="shared" si="10"/>
        <v>22</v>
      </c>
      <c r="X53" s="150">
        <f t="shared" si="10"/>
        <v>23</v>
      </c>
      <c r="Y53" s="150">
        <f t="shared" si="10"/>
        <v>24</v>
      </c>
      <c r="Z53" s="150">
        <f t="shared" si="10"/>
        <v>25</v>
      </c>
      <c r="AA53" s="150">
        <f t="shared" si="10"/>
        <v>26</v>
      </c>
      <c r="AB53" s="150">
        <f t="shared" si="10"/>
        <v>27</v>
      </c>
      <c r="AC53" s="150">
        <f t="shared" si="10"/>
        <v>28</v>
      </c>
      <c r="AD53" s="150">
        <f t="shared" si="10"/>
        <v>29</v>
      </c>
      <c r="AE53" s="150">
        <f t="shared" si="10"/>
        <v>30</v>
      </c>
      <c r="AF53" s="150">
        <f t="shared" si="10"/>
        <v>31</v>
      </c>
      <c r="AG53" s="150">
        <f t="shared" si="10"/>
        <v>32</v>
      </c>
      <c r="AH53" s="150">
        <f t="shared" si="10"/>
        <v>33</v>
      </c>
      <c r="AI53" s="204">
        <f t="shared" si="10"/>
        <v>34</v>
      </c>
      <c r="AJ53" s="113"/>
    </row>
    <row r="54" spans="1:36" ht="15" customHeight="1">
      <c r="A54" s="138" t="s">
        <v>384</v>
      </c>
      <c r="B54" s="151">
        <v>0.11</v>
      </c>
      <c r="C54" s="236">
        <v>0.11</v>
      </c>
      <c r="D54" s="236">
        <v>0.11</v>
      </c>
      <c r="E54" s="236">
        <v>0.11</v>
      </c>
      <c r="F54" s="236">
        <v>0.11</v>
      </c>
      <c r="G54" s="236">
        <v>0.11</v>
      </c>
      <c r="H54" s="236">
        <v>0.11</v>
      </c>
      <c r="I54" s="236">
        <v>0.11</v>
      </c>
      <c r="J54" s="236">
        <v>0.11</v>
      </c>
      <c r="K54" s="236">
        <v>0.11</v>
      </c>
      <c r="L54" s="236">
        <v>0.11</v>
      </c>
      <c r="M54" s="236">
        <v>0.11</v>
      </c>
      <c r="N54" s="236">
        <v>0.11</v>
      </c>
      <c r="O54" s="236">
        <v>0.11</v>
      </c>
      <c r="P54" s="236">
        <v>0.11</v>
      </c>
      <c r="Q54" s="236">
        <v>0.11</v>
      </c>
      <c r="R54" s="236">
        <v>0.11</v>
      </c>
      <c r="S54" s="236">
        <v>0.11</v>
      </c>
      <c r="T54" s="236">
        <v>0.11</v>
      </c>
      <c r="U54" s="236">
        <v>0.11</v>
      </c>
      <c r="V54" s="236">
        <v>0.11</v>
      </c>
      <c r="W54" s="236">
        <v>0.11</v>
      </c>
      <c r="X54" s="236">
        <v>0.11</v>
      </c>
      <c r="Y54" s="236">
        <v>0.11</v>
      </c>
      <c r="Z54" s="236">
        <v>0.11</v>
      </c>
      <c r="AA54" s="236">
        <v>0.11</v>
      </c>
      <c r="AB54" s="236">
        <v>0.11</v>
      </c>
      <c r="AC54" s="236">
        <v>0.11</v>
      </c>
      <c r="AD54" s="236">
        <v>0.11</v>
      </c>
      <c r="AE54" s="236">
        <v>0.11</v>
      </c>
      <c r="AF54" s="236">
        <v>0.11</v>
      </c>
      <c r="AG54" s="236">
        <v>0.11</v>
      </c>
      <c r="AH54" s="236">
        <v>0.11</v>
      </c>
      <c r="AI54" s="237">
        <v>0.11</v>
      </c>
      <c r="AJ54" s="113"/>
    </row>
    <row r="55" spans="1:36" ht="15" customHeight="1">
      <c r="A55" s="138" t="s">
        <v>148</v>
      </c>
      <c r="B55" s="151"/>
      <c r="C55" s="236">
        <v>3.6999999999999998E-2</v>
      </c>
      <c r="D55" s="236">
        <v>0.04</v>
      </c>
      <c r="E55" s="236">
        <v>0.04</v>
      </c>
      <c r="F55" s="236">
        <v>0.04</v>
      </c>
      <c r="G55" s="236">
        <v>0.04</v>
      </c>
      <c r="H55" s="236">
        <v>0.04</v>
      </c>
      <c r="I55" s="236">
        <v>0.04</v>
      </c>
      <c r="J55" s="236">
        <v>0.04</v>
      </c>
      <c r="K55" s="236">
        <v>0.04</v>
      </c>
      <c r="L55" s="236">
        <v>0.04</v>
      </c>
      <c r="M55" s="236">
        <v>0.04</v>
      </c>
      <c r="N55" s="236">
        <v>0.04</v>
      </c>
      <c r="O55" s="236">
        <v>0.04</v>
      </c>
      <c r="P55" s="236">
        <v>0.04</v>
      </c>
      <c r="Q55" s="236">
        <v>0.04</v>
      </c>
      <c r="R55" s="236">
        <v>0.04</v>
      </c>
      <c r="S55" s="236">
        <v>0.04</v>
      </c>
      <c r="T55" s="236">
        <v>0.04</v>
      </c>
      <c r="U55" s="236">
        <v>0.04</v>
      </c>
      <c r="V55" s="236">
        <v>0.04</v>
      </c>
      <c r="W55" s="236">
        <v>0.04</v>
      </c>
      <c r="X55" s="236">
        <v>0.04</v>
      </c>
      <c r="Y55" s="236">
        <v>0.04</v>
      </c>
      <c r="Z55" s="236">
        <v>0.04</v>
      </c>
      <c r="AA55" s="236">
        <v>0.04</v>
      </c>
      <c r="AB55" s="236">
        <v>0.04</v>
      </c>
      <c r="AC55" s="236">
        <v>0.04</v>
      </c>
      <c r="AD55" s="236">
        <v>0.04</v>
      </c>
      <c r="AE55" s="236">
        <v>0.04</v>
      </c>
      <c r="AF55" s="236">
        <v>0.04</v>
      </c>
      <c r="AG55" s="236">
        <v>0.04</v>
      </c>
      <c r="AH55" s="236">
        <v>0.04</v>
      </c>
      <c r="AI55" s="237">
        <v>0.04</v>
      </c>
      <c r="AJ55" s="113"/>
    </row>
    <row r="56" spans="1:36" s="98" customFormat="1" ht="15" customHeight="1">
      <c r="A56" s="233" t="s">
        <v>149</v>
      </c>
      <c r="B56" s="152">
        <f>B55</f>
        <v>0</v>
      </c>
      <c r="C56" s="238">
        <f>(1+B56)*(1+C55)-1</f>
        <v>3.6999999999999922E-2</v>
      </c>
      <c r="D56" s="238">
        <f>(1+C56)*(1+D55)-1</f>
        <v>7.8479999999999883E-2</v>
      </c>
      <c r="E56" s="238">
        <f>(1+D56)*(1+E55)-1</f>
        <v>0.12161919999999982</v>
      </c>
      <c r="F56" s="238">
        <f t="shared" ref="F56:AI56" si="11">(1+E56)*(1+F55)-1</f>
        <v>0.16648396799999987</v>
      </c>
      <c r="G56" s="238">
        <f t="shared" si="11"/>
        <v>0.2131433267199998</v>
      </c>
      <c r="H56" s="238">
        <f>(1+G56)*(1+H55)-1</f>
        <v>0.26166905978879984</v>
      </c>
      <c r="I56" s="238">
        <f t="shared" si="11"/>
        <v>0.31213582218035185</v>
      </c>
      <c r="J56" s="238">
        <f t="shared" si="11"/>
        <v>0.36462125506756604</v>
      </c>
      <c r="K56" s="238">
        <f t="shared" si="11"/>
        <v>0.41920610527026869</v>
      </c>
      <c r="L56" s="238">
        <f t="shared" si="11"/>
        <v>0.47597434948107953</v>
      </c>
      <c r="M56" s="238">
        <f t="shared" si="11"/>
        <v>0.53501332346032271</v>
      </c>
      <c r="N56" s="238">
        <f t="shared" si="11"/>
        <v>0.59641385639873556</v>
      </c>
      <c r="O56" s="238">
        <f t="shared" si="11"/>
        <v>0.66027041065468506</v>
      </c>
      <c r="P56" s="238">
        <f t="shared" si="11"/>
        <v>0.72668122708087246</v>
      </c>
      <c r="Q56" s="238">
        <f t="shared" si="11"/>
        <v>0.79574847616410738</v>
      </c>
      <c r="R56" s="238">
        <f t="shared" si="11"/>
        <v>0.86757841521067181</v>
      </c>
      <c r="S56" s="238">
        <f t="shared" si="11"/>
        <v>0.94228155181909878</v>
      </c>
      <c r="T56" s="238">
        <f t="shared" si="11"/>
        <v>1.0199728138918629</v>
      </c>
      <c r="U56" s="238">
        <f t="shared" si="11"/>
        <v>1.1007717264475376</v>
      </c>
      <c r="V56" s="238">
        <f t="shared" si="11"/>
        <v>1.1848025955054391</v>
      </c>
      <c r="W56" s="238">
        <f t="shared" si="11"/>
        <v>1.2721946993256568</v>
      </c>
      <c r="X56" s="238">
        <f t="shared" si="11"/>
        <v>1.3630824872986831</v>
      </c>
      <c r="Y56" s="238">
        <f t="shared" si="11"/>
        <v>1.4576057867906305</v>
      </c>
      <c r="Z56" s="238">
        <f t="shared" si="11"/>
        <v>1.5559100182622556</v>
      </c>
      <c r="AA56" s="238">
        <f t="shared" si="11"/>
        <v>1.6581464189927457</v>
      </c>
      <c r="AB56" s="238">
        <f t="shared" si="11"/>
        <v>1.7644722757524556</v>
      </c>
      <c r="AC56" s="238">
        <f t="shared" si="11"/>
        <v>1.875051166782554</v>
      </c>
      <c r="AD56" s="238">
        <f t="shared" si="11"/>
        <v>1.9900532134538564</v>
      </c>
      <c r="AE56" s="238">
        <f t="shared" si="11"/>
        <v>2.1096553419920108</v>
      </c>
      <c r="AF56" s="238">
        <f t="shared" si="11"/>
        <v>2.2340415556716913</v>
      </c>
      <c r="AG56" s="238">
        <f t="shared" si="11"/>
        <v>2.3634032178985591</v>
      </c>
      <c r="AH56" s="238">
        <f t="shared" si="11"/>
        <v>2.4979393466145017</v>
      </c>
      <c r="AI56" s="239">
        <f t="shared" si="11"/>
        <v>2.637856920479082</v>
      </c>
      <c r="AJ56" s="112"/>
    </row>
    <row r="57" spans="1:36" s="98" customFormat="1" ht="15" customHeight="1" outlineLevel="1">
      <c r="A57" s="233" t="s">
        <v>438</v>
      </c>
      <c r="B57" s="152">
        <v>0</v>
      </c>
      <c r="C57" s="240">
        <v>4.7E-2</v>
      </c>
      <c r="D57" s="240">
        <v>4.7E-2</v>
      </c>
      <c r="E57" s="240">
        <v>4.7E-2</v>
      </c>
      <c r="F57" s="240">
        <v>4.7E-2</v>
      </c>
      <c r="G57" s="240">
        <v>4.7E-2</v>
      </c>
      <c r="H57" s="240">
        <v>4.7E-2</v>
      </c>
      <c r="I57" s="240">
        <v>4.7E-2</v>
      </c>
      <c r="J57" s="240">
        <v>4.7E-2</v>
      </c>
      <c r="K57" s="240">
        <v>4.7E-2</v>
      </c>
      <c r="L57" s="240">
        <v>4.7E-2</v>
      </c>
      <c r="M57" s="240">
        <v>4.7E-2</v>
      </c>
      <c r="N57" s="240">
        <v>4.7E-2</v>
      </c>
      <c r="O57" s="240">
        <v>4.7E-2</v>
      </c>
      <c r="P57" s="240">
        <v>4.7E-2</v>
      </c>
      <c r="Q57" s="240">
        <v>4.7E-2</v>
      </c>
      <c r="R57" s="240">
        <v>4.7E-2</v>
      </c>
      <c r="S57" s="240">
        <v>4.7E-2</v>
      </c>
      <c r="T57" s="240">
        <v>4.7E-2</v>
      </c>
      <c r="U57" s="240">
        <v>4.7E-2</v>
      </c>
      <c r="V57" s="240">
        <v>4.7E-2</v>
      </c>
      <c r="W57" s="240">
        <v>4.7E-2</v>
      </c>
      <c r="X57" s="240">
        <v>4.7E-2</v>
      </c>
      <c r="Y57" s="240">
        <v>4.7E-2</v>
      </c>
      <c r="Z57" s="240">
        <v>4.7E-2</v>
      </c>
      <c r="AA57" s="240">
        <v>4.7E-2</v>
      </c>
      <c r="AB57" s="240">
        <v>4.7E-2</v>
      </c>
      <c r="AC57" s="240">
        <v>4.7E-2</v>
      </c>
      <c r="AD57" s="240">
        <v>4.7E-2</v>
      </c>
      <c r="AE57" s="240">
        <v>4.7E-2</v>
      </c>
      <c r="AF57" s="240">
        <v>4.7E-2</v>
      </c>
      <c r="AG57" s="240">
        <v>4.7E-2</v>
      </c>
      <c r="AH57" s="240">
        <v>4.7E-2</v>
      </c>
      <c r="AI57" s="241">
        <v>4.7E-2</v>
      </c>
      <c r="AJ57" s="112"/>
    </row>
    <row r="58" spans="1:36" s="98" customFormat="1" ht="15" customHeight="1" outlineLevel="1">
      <c r="A58" s="233" t="s">
        <v>439</v>
      </c>
      <c r="B58" s="152">
        <f>B57</f>
        <v>0</v>
      </c>
      <c r="C58" s="238">
        <f t="shared" ref="C58:AI58" si="12">(1+B58)*(1+C57)-1</f>
        <v>4.6999999999999931E-2</v>
      </c>
      <c r="D58" s="238">
        <f t="shared" si="12"/>
        <v>9.6208999999999767E-2</v>
      </c>
      <c r="E58" s="238">
        <f t="shared" si="12"/>
        <v>0.14773082299999962</v>
      </c>
      <c r="F58" s="238">
        <f t="shared" si="12"/>
        <v>0.20167417168099955</v>
      </c>
      <c r="G58" s="238">
        <f t="shared" si="12"/>
        <v>0.25815285775000651</v>
      </c>
      <c r="H58" s="238">
        <f t="shared" si="12"/>
        <v>0.3172860420642567</v>
      </c>
      <c r="I58" s="238">
        <f t="shared" si="12"/>
        <v>0.37919848604127671</v>
      </c>
      <c r="J58" s="238">
        <f t="shared" si="12"/>
        <v>0.44402081488521672</v>
      </c>
      <c r="K58" s="238">
        <f t="shared" si="12"/>
        <v>0.51188979318482186</v>
      </c>
      <c r="L58" s="238">
        <f t="shared" si="12"/>
        <v>0.58294861346450833</v>
      </c>
      <c r="M58" s="238">
        <f t="shared" si="12"/>
        <v>0.65734719829734001</v>
      </c>
      <c r="N58" s="238">
        <f t="shared" si="12"/>
        <v>0.73524251661731488</v>
      </c>
      <c r="O58" s="238">
        <f t="shared" si="12"/>
        <v>0.81679891489832857</v>
      </c>
      <c r="P58" s="238">
        <f t="shared" si="12"/>
        <v>0.90218846389854979</v>
      </c>
      <c r="Q58" s="238">
        <f t="shared" si="12"/>
        <v>0.99159132170178155</v>
      </c>
      <c r="R58" s="238">
        <f t="shared" si="12"/>
        <v>1.0851961138217652</v>
      </c>
      <c r="S58" s="238">
        <f t="shared" si="12"/>
        <v>1.1832003311713879</v>
      </c>
      <c r="T58" s="238">
        <f t="shared" si="12"/>
        <v>1.285810746736443</v>
      </c>
      <c r="U58" s="238">
        <f t="shared" si="12"/>
        <v>1.3932438518330557</v>
      </c>
      <c r="V58" s="238">
        <f t="shared" si="12"/>
        <v>1.5057263128692093</v>
      </c>
      <c r="W58" s="238">
        <f t="shared" si="12"/>
        <v>1.6234954495740621</v>
      </c>
      <c r="X58" s="238">
        <f t="shared" si="12"/>
        <v>1.7467997357040428</v>
      </c>
      <c r="Y58" s="238">
        <f t="shared" si="12"/>
        <v>1.8758993232821326</v>
      </c>
      <c r="Z58" s="238">
        <f t="shared" si="12"/>
        <v>2.0110665914763928</v>
      </c>
      <c r="AA58" s="238">
        <f t="shared" si="12"/>
        <v>2.152586721275783</v>
      </c>
      <c r="AB58" s="238">
        <f t="shared" si="12"/>
        <v>2.3007582971757445</v>
      </c>
      <c r="AC58" s="238">
        <f t="shared" si="12"/>
        <v>2.4558939371430042</v>
      </c>
      <c r="AD58" s="238">
        <f t="shared" si="12"/>
        <v>2.618320952188725</v>
      </c>
      <c r="AE58" s="238">
        <f t="shared" si="12"/>
        <v>2.7883820369415946</v>
      </c>
      <c r="AF58" s="238">
        <f t="shared" si="12"/>
        <v>2.9664359926778494</v>
      </c>
      <c r="AG58" s="238">
        <f t="shared" si="12"/>
        <v>3.1528584843337084</v>
      </c>
      <c r="AH58" s="238">
        <f t="shared" si="12"/>
        <v>3.3480428330973924</v>
      </c>
      <c r="AI58" s="239">
        <f t="shared" si="12"/>
        <v>3.5524008462529695</v>
      </c>
      <c r="AJ58" s="112"/>
    </row>
    <row r="59" spans="1:36" s="89" customFormat="1" ht="15" customHeight="1" thickBot="1">
      <c r="A59" s="205" t="s">
        <v>440</v>
      </c>
      <c r="B59" s="206"/>
      <c r="C59" s="206"/>
      <c r="D59" s="206"/>
      <c r="E59" s="242"/>
      <c r="F59" s="242"/>
      <c r="G59" s="242"/>
      <c r="H59" s="242"/>
      <c r="I59" s="242"/>
      <c r="J59" s="242"/>
      <c r="K59" s="242"/>
      <c r="L59" s="242"/>
      <c r="M59" s="242"/>
      <c r="N59" s="242"/>
      <c r="O59" s="242"/>
      <c r="P59" s="242"/>
      <c r="Q59" s="242"/>
      <c r="R59" s="242"/>
      <c r="S59" s="242"/>
      <c r="T59" s="242"/>
      <c r="U59" s="242"/>
      <c r="V59" s="242"/>
      <c r="W59" s="242"/>
      <c r="X59" s="242"/>
      <c r="Y59" s="242"/>
      <c r="Z59" s="242"/>
      <c r="AA59" s="242"/>
      <c r="AB59" s="242"/>
      <c r="AC59" s="242"/>
      <c r="AD59" s="242"/>
      <c r="AE59" s="242"/>
      <c r="AF59" s="242"/>
      <c r="AG59" s="242"/>
      <c r="AH59" s="242"/>
      <c r="AI59" s="242"/>
    </row>
    <row r="60" spans="1:36" ht="15" customHeight="1" thickBot="1">
      <c r="A60" s="96"/>
      <c r="B60" s="96"/>
      <c r="C60" s="96"/>
      <c r="D60" s="96"/>
      <c r="E60" s="96"/>
      <c r="F60" s="96"/>
      <c r="G60" s="96"/>
      <c r="H60" s="96"/>
      <c r="I60" s="96"/>
      <c r="J60" s="96"/>
      <c r="K60" s="96"/>
      <c r="L60" s="96"/>
      <c r="M60" s="96"/>
      <c r="N60" s="96"/>
      <c r="O60" s="96"/>
      <c r="P60" s="96"/>
      <c r="Q60" s="96"/>
      <c r="R60" s="96"/>
      <c r="S60" s="96"/>
      <c r="T60" s="96"/>
      <c r="U60" s="96"/>
      <c r="V60" s="96"/>
      <c r="W60" s="96"/>
      <c r="X60" s="96"/>
      <c r="Y60" s="96"/>
      <c r="Z60" s="96"/>
      <c r="AA60" s="96"/>
      <c r="AB60" s="96"/>
      <c r="AC60" s="96"/>
      <c r="AD60" s="96"/>
      <c r="AE60" s="96"/>
      <c r="AF60" s="96"/>
      <c r="AG60" s="96"/>
      <c r="AH60" s="96"/>
      <c r="AI60" s="96"/>
      <c r="AJ60" s="113"/>
    </row>
    <row r="61" spans="1:36" ht="15" customHeight="1">
      <c r="A61" s="173" t="s">
        <v>441</v>
      </c>
      <c r="B61" s="188">
        <f t="shared" ref="B61:AI61" si="13">B52</f>
        <v>2019</v>
      </c>
      <c r="C61" s="188">
        <f t="shared" si="13"/>
        <v>2020</v>
      </c>
      <c r="D61" s="188">
        <f t="shared" si="13"/>
        <v>2021</v>
      </c>
      <c r="E61" s="188">
        <f t="shared" si="13"/>
        <v>2022</v>
      </c>
      <c r="F61" s="188">
        <f t="shared" si="13"/>
        <v>2023</v>
      </c>
      <c r="G61" s="188">
        <f t="shared" si="13"/>
        <v>2024</v>
      </c>
      <c r="H61" s="188">
        <f t="shared" si="13"/>
        <v>2025</v>
      </c>
      <c r="I61" s="188">
        <f t="shared" si="13"/>
        <v>2026</v>
      </c>
      <c r="J61" s="188">
        <f t="shared" si="13"/>
        <v>2027</v>
      </c>
      <c r="K61" s="188">
        <f t="shared" si="13"/>
        <v>0</v>
      </c>
      <c r="L61" s="188">
        <f t="shared" si="13"/>
        <v>0</v>
      </c>
      <c r="M61" s="188">
        <f t="shared" si="13"/>
        <v>0</v>
      </c>
      <c r="N61" s="188">
        <f t="shared" si="13"/>
        <v>0</v>
      </c>
      <c r="O61" s="188">
        <f t="shared" si="13"/>
        <v>0</v>
      </c>
      <c r="P61" s="188">
        <f t="shared" si="13"/>
        <v>0</v>
      </c>
      <c r="Q61" s="188">
        <f t="shared" si="13"/>
        <v>0</v>
      </c>
      <c r="R61" s="188">
        <f t="shared" si="13"/>
        <v>0</v>
      </c>
      <c r="S61" s="188">
        <f t="shared" si="13"/>
        <v>0</v>
      </c>
      <c r="T61" s="188">
        <f t="shared" si="13"/>
        <v>0</v>
      </c>
      <c r="U61" s="188">
        <f t="shared" si="13"/>
        <v>0</v>
      </c>
      <c r="V61" s="188">
        <f t="shared" si="13"/>
        <v>0</v>
      </c>
      <c r="W61" s="188">
        <f t="shared" si="13"/>
        <v>0</v>
      </c>
      <c r="X61" s="188">
        <f t="shared" si="13"/>
        <v>0</v>
      </c>
      <c r="Y61" s="188">
        <f t="shared" si="13"/>
        <v>0</v>
      </c>
      <c r="Z61" s="188">
        <f t="shared" si="13"/>
        <v>0</v>
      </c>
      <c r="AA61" s="188">
        <f t="shared" si="13"/>
        <v>0</v>
      </c>
      <c r="AB61" s="188">
        <f t="shared" si="13"/>
        <v>0</v>
      </c>
      <c r="AC61" s="188">
        <f t="shared" si="13"/>
        <v>0</v>
      </c>
      <c r="AD61" s="188">
        <f t="shared" si="13"/>
        <v>0</v>
      </c>
      <c r="AE61" s="188">
        <f t="shared" si="13"/>
        <v>0</v>
      </c>
      <c r="AF61" s="188">
        <f t="shared" si="13"/>
        <v>0</v>
      </c>
      <c r="AG61" s="188">
        <f t="shared" si="13"/>
        <v>0</v>
      </c>
      <c r="AH61" s="188">
        <f t="shared" si="13"/>
        <v>0</v>
      </c>
      <c r="AI61" s="189">
        <f t="shared" si="13"/>
        <v>0</v>
      </c>
      <c r="AJ61" s="113"/>
    </row>
    <row r="62" spans="1:36" ht="15" customHeight="1">
      <c r="A62" s="196" t="s">
        <v>150</v>
      </c>
      <c r="B62" s="140">
        <v>0</v>
      </c>
      <c r="C62" s="153">
        <f>B62+B63-B65</f>
        <v>0</v>
      </c>
      <c r="D62" s="153">
        <f>C62+C63-C65</f>
        <v>0</v>
      </c>
      <c r="E62" s="153">
        <f>D62+D63-D65</f>
        <v>0</v>
      </c>
      <c r="F62" s="153">
        <f>E62+E63-E65</f>
        <v>0</v>
      </c>
      <c r="G62" s="153">
        <f t="shared" ref="G62:AI62" si="14">F62+F63-F65</f>
        <v>0</v>
      </c>
      <c r="H62" s="153">
        <f t="shared" si="14"/>
        <v>0</v>
      </c>
      <c r="I62" s="153">
        <f t="shared" si="14"/>
        <v>0</v>
      </c>
      <c r="J62" s="153">
        <f t="shared" si="14"/>
        <v>0</v>
      </c>
      <c r="K62" s="153">
        <f t="shared" si="14"/>
        <v>0</v>
      </c>
      <c r="L62" s="153">
        <f t="shared" si="14"/>
        <v>0</v>
      </c>
      <c r="M62" s="153">
        <f t="shared" si="14"/>
        <v>0</v>
      </c>
      <c r="N62" s="153">
        <f t="shared" si="14"/>
        <v>0</v>
      </c>
      <c r="O62" s="153">
        <f t="shared" si="14"/>
        <v>0</v>
      </c>
      <c r="P62" s="153">
        <f t="shared" si="14"/>
        <v>0</v>
      </c>
      <c r="Q62" s="153">
        <f t="shared" si="14"/>
        <v>0</v>
      </c>
      <c r="R62" s="153">
        <f t="shared" si="14"/>
        <v>0</v>
      </c>
      <c r="S62" s="153">
        <f t="shared" si="14"/>
        <v>0</v>
      </c>
      <c r="T62" s="153">
        <f t="shared" si="14"/>
        <v>0</v>
      </c>
      <c r="U62" s="153">
        <f t="shared" si="14"/>
        <v>0</v>
      </c>
      <c r="V62" s="153">
        <f t="shared" si="14"/>
        <v>0</v>
      </c>
      <c r="W62" s="153">
        <f t="shared" si="14"/>
        <v>0</v>
      </c>
      <c r="X62" s="153">
        <f t="shared" si="14"/>
        <v>0</v>
      </c>
      <c r="Y62" s="153">
        <f t="shared" si="14"/>
        <v>0</v>
      </c>
      <c r="Z62" s="153">
        <f t="shared" si="14"/>
        <v>0</v>
      </c>
      <c r="AA62" s="153">
        <f t="shared" si="14"/>
        <v>0</v>
      </c>
      <c r="AB62" s="153">
        <f t="shared" si="14"/>
        <v>0</v>
      </c>
      <c r="AC62" s="153">
        <f t="shared" si="14"/>
        <v>0</v>
      </c>
      <c r="AD62" s="153">
        <f t="shared" si="14"/>
        <v>0</v>
      </c>
      <c r="AE62" s="153">
        <f t="shared" si="14"/>
        <v>0</v>
      </c>
      <c r="AF62" s="153">
        <f t="shared" si="14"/>
        <v>0</v>
      </c>
      <c r="AG62" s="153">
        <f t="shared" si="14"/>
        <v>0</v>
      </c>
      <c r="AH62" s="153">
        <f t="shared" si="14"/>
        <v>0</v>
      </c>
      <c r="AI62" s="197">
        <f t="shared" si="14"/>
        <v>0</v>
      </c>
      <c r="AJ62" s="113"/>
    </row>
    <row r="63" spans="1:36" ht="15" customHeight="1">
      <c r="A63" s="196" t="s">
        <v>151</v>
      </c>
      <c r="B63" s="140"/>
      <c r="C63" s="140">
        <v>0</v>
      </c>
      <c r="D63" s="140">
        <v>0</v>
      </c>
      <c r="E63" s="140">
        <v>0</v>
      </c>
      <c r="F63" s="140">
        <v>0</v>
      </c>
      <c r="G63" s="140">
        <v>0</v>
      </c>
      <c r="H63" s="140">
        <v>0</v>
      </c>
      <c r="I63" s="140"/>
      <c r="J63" s="140"/>
      <c r="K63" s="140"/>
      <c r="L63" s="140"/>
      <c r="M63" s="140"/>
      <c r="N63" s="140"/>
      <c r="O63" s="140"/>
      <c r="P63" s="140"/>
      <c r="Q63" s="140"/>
      <c r="R63" s="140"/>
      <c r="S63" s="140"/>
      <c r="T63" s="140"/>
      <c r="U63" s="140"/>
      <c r="V63" s="140"/>
      <c r="W63" s="140"/>
      <c r="X63" s="140"/>
      <c r="Y63" s="140"/>
      <c r="Z63" s="140"/>
      <c r="AA63" s="140"/>
      <c r="AB63" s="140"/>
      <c r="AC63" s="140"/>
      <c r="AD63" s="140"/>
      <c r="AE63" s="140"/>
      <c r="AF63" s="140"/>
      <c r="AG63" s="140"/>
      <c r="AH63" s="140"/>
      <c r="AI63" s="198"/>
      <c r="AJ63" s="113"/>
    </row>
    <row r="64" spans="1:36" ht="15" customHeight="1">
      <c r="A64" s="196" t="s">
        <v>152</v>
      </c>
      <c r="B64" s="140"/>
      <c r="C64" s="140"/>
      <c r="D64" s="140">
        <f>$C$63/5</f>
        <v>0</v>
      </c>
      <c r="E64" s="140">
        <f>$C$63/5+$D$63/5</f>
        <v>0</v>
      </c>
      <c r="F64" s="140">
        <f>$C$63/5+$D$63/5+$E$63/5</f>
        <v>0</v>
      </c>
      <c r="G64" s="140">
        <f>$C$63/5+$D$63/5+$E$63/5+$F$63/5</f>
        <v>0</v>
      </c>
      <c r="H64" s="140">
        <f>$C$63/5+$D$63/5+$E$63/5+$F$63/5+$G$63/5</f>
        <v>0</v>
      </c>
      <c r="I64" s="140">
        <f>$D$63/5+$E$63/5+$F$63/5+$G$63/5+$H$63/5</f>
        <v>0</v>
      </c>
      <c r="J64" s="140">
        <f>$E$63/5+$F$63/5+$G$63/5+$H$63/5</f>
        <v>0</v>
      </c>
      <c r="K64" s="140">
        <f>$F$63/5+$G$63/5+$H$63/5</f>
        <v>0</v>
      </c>
      <c r="L64" s="140">
        <f>$G$63/5+$H$63/5</f>
        <v>0</v>
      </c>
      <c r="M64" s="140">
        <f>$H$63/5</f>
        <v>0</v>
      </c>
      <c r="N64" s="140"/>
      <c r="O64" s="140"/>
      <c r="P64" s="140"/>
      <c r="Q64" s="140"/>
      <c r="R64" s="140"/>
      <c r="S64" s="140"/>
      <c r="T64" s="140"/>
      <c r="U64" s="140"/>
      <c r="V64" s="140"/>
      <c r="W64" s="140"/>
      <c r="X64" s="140"/>
      <c r="Y64" s="140"/>
      <c r="Z64" s="140"/>
      <c r="AA64" s="140"/>
      <c r="AB64" s="140"/>
      <c r="AC64" s="140"/>
      <c r="AD64" s="140"/>
      <c r="AE64" s="140"/>
      <c r="AF64" s="140"/>
      <c r="AG64" s="140"/>
      <c r="AH64" s="140"/>
      <c r="AI64" s="198"/>
      <c r="AJ64" s="113"/>
    </row>
    <row r="65" spans="1:36" ht="15" customHeight="1">
      <c r="A65" s="196" t="s">
        <v>442</v>
      </c>
      <c r="B65" s="153">
        <f>B64</f>
        <v>0</v>
      </c>
      <c r="C65" s="153">
        <f t="shared" ref="C65:AI65" si="15">C64</f>
        <v>0</v>
      </c>
      <c r="D65" s="153">
        <f t="shared" si="15"/>
        <v>0</v>
      </c>
      <c r="E65" s="153">
        <f t="shared" si="15"/>
        <v>0</v>
      </c>
      <c r="F65" s="153">
        <f t="shared" si="15"/>
        <v>0</v>
      </c>
      <c r="G65" s="153">
        <f t="shared" si="15"/>
        <v>0</v>
      </c>
      <c r="H65" s="153">
        <f t="shared" si="15"/>
        <v>0</v>
      </c>
      <c r="I65" s="153">
        <f t="shared" si="15"/>
        <v>0</v>
      </c>
      <c r="J65" s="153">
        <f t="shared" si="15"/>
        <v>0</v>
      </c>
      <c r="K65" s="153">
        <f t="shared" si="15"/>
        <v>0</v>
      </c>
      <c r="L65" s="153">
        <f t="shared" si="15"/>
        <v>0</v>
      </c>
      <c r="M65" s="153">
        <f t="shared" si="15"/>
        <v>0</v>
      </c>
      <c r="N65" s="153">
        <f t="shared" si="15"/>
        <v>0</v>
      </c>
      <c r="O65" s="153">
        <f t="shared" si="15"/>
        <v>0</v>
      </c>
      <c r="P65" s="153">
        <f t="shared" si="15"/>
        <v>0</v>
      </c>
      <c r="Q65" s="153">
        <f t="shared" si="15"/>
        <v>0</v>
      </c>
      <c r="R65" s="153">
        <f t="shared" si="15"/>
        <v>0</v>
      </c>
      <c r="S65" s="153">
        <f t="shared" si="15"/>
        <v>0</v>
      </c>
      <c r="T65" s="153">
        <f t="shared" si="15"/>
        <v>0</v>
      </c>
      <c r="U65" s="153">
        <f t="shared" si="15"/>
        <v>0</v>
      </c>
      <c r="V65" s="153">
        <f t="shared" si="15"/>
        <v>0</v>
      </c>
      <c r="W65" s="153">
        <f t="shared" si="15"/>
        <v>0</v>
      </c>
      <c r="X65" s="153">
        <f t="shared" si="15"/>
        <v>0</v>
      </c>
      <c r="Y65" s="153">
        <f t="shared" si="15"/>
        <v>0</v>
      </c>
      <c r="Z65" s="153">
        <f t="shared" si="15"/>
        <v>0</v>
      </c>
      <c r="AA65" s="153">
        <f t="shared" si="15"/>
        <v>0</v>
      </c>
      <c r="AB65" s="153">
        <f t="shared" si="15"/>
        <v>0</v>
      </c>
      <c r="AC65" s="153">
        <f t="shared" si="15"/>
        <v>0</v>
      </c>
      <c r="AD65" s="153">
        <f t="shared" si="15"/>
        <v>0</v>
      </c>
      <c r="AE65" s="153">
        <f t="shared" si="15"/>
        <v>0</v>
      </c>
      <c r="AF65" s="153">
        <f t="shared" si="15"/>
        <v>0</v>
      </c>
      <c r="AG65" s="153">
        <f t="shared" si="15"/>
        <v>0</v>
      </c>
      <c r="AH65" s="153">
        <f t="shared" si="15"/>
        <v>0</v>
      </c>
      <c r="AI65" s="197">
        <f t="shared" si="15"/>
        <v>0</v>
      </c>
      <c r="AJ65" s="113"/>
    </row>
    <row r="66" spans="1:36" ht="15" customHeight="1" thickBot="1">
      <c r="A66" s="199" t="s">
        <v>153</v>
      </c>
      <c r="B66" s="200">
        <f t="shared" ref="B66:AH66" si="16">AVERAGE(SUM(B62:B63),(SUM(B62:B63)-B65-B64))*$B$47</f>
        <v>0</v>
      </c>
      <c r="C66" s="200">
        <f t="shared" si="16"/>
        <v>0</v>
      </c>
      <c r="D66" s="200">
        <f t="shared" si="16"/>
        <v>0</v>
      </c>
      <c r="E66" s="200">
        <f t="shared" si="16"/>
        <v>0</v>
      </c>
      <c r="F66" s="200">
        <f>AVERAGE(SUM(F62:F63),(SUM(F62:F63)-F65-F64))*$B$47</f>
        <v>0</v>
      </c>
      <c r="G66" s="200">
        <f>AVERAGE(SUM(G62:G63),(SUM(G62:G63)-G65-G64))*$B$47</f>
        <v>0</v>
      </c>
      <c r="H66" s="200">
        <f>AVERAGE(SUM(H62:H63),(SUM(H62:H63)-H65-H64))*$B$47</f>
        <v>0</v>
      </c>
      <c r="I66" s="200">
        <f>AVERAGE(SUM(I62:I63),(SUM(I62:I63)-I65-I64))*$B$47</f>
        <v>0</v>
      </c>
      <c r="J66" s="200">
        <f>AVERAGE(SUM(J62:J63),(SUM(J62:J63)-J65-J64))*$B$47</f>
        <v>0</v>
      </c>
      <c r="K66" s="200">
        <f t="shared" si="16"/>
        <v>0</v>
      </c>
      <c r="L66" s="200">
        <f>AVERAGE(SUM(L62:L63),(SUM(L62:L63)-L65-L64))*$B$47</f>
        <v>0</v>
      </c>
      <c r="M66" s="200">
        <f t="shared" si="16"/>
        <v>0</v>
      </c>
      <c r="N66" s="200">
        <f t="shared" si="16"/>
        <v>0</v>
      </c>
      <c r="O66" s="200">
        <f t="shared" si="16"/>
        <v>0</v>
      </c>
      <c r="P66" s="200">
        <f t="shared" si="16"/>
        <v>0</v>
      </c>
      <c r="Q66" s="200">
        <f t="shared" si="16"/>
        <v>0</v>
      </c>
      <c r="R66" s="200">
        <f t="shared" si="16"/>
        <v>0</v>
      </c>
      <c r="S66" s="200">
        <f t="shared" si="16"/>
        <v>0</v>
      </c>
      <c r="T66" s="200">
        <f t="shared" si="16"/>
        <v>0</v>
      </c>
      <c r="U66" s="200">
        <f t="shared" si="16"/>
        <v>0</v>
      </c>
      <c r="V66" s="200">
        <f t="shared" si="16"/>
        <v>0</v>
      </c>
      <c r="W66" s="200">
        <f t="shared" si="16"/>
        <v>0</v>
      </c>
      <c r="X66" s="200">
        <f t="shared" si="16"/>
        <v>0</v>
      </c>
      <c r="Y66" s="200">
        <f t="shared" si="16"/>
        <v>0</v>
      </c>
      <c r="Z66" s="200">
        <f t="shared" si="16"/>
        <v>0</v>
      </c>
      <c r="AA66" s="200">
        <f t="shared" si="16"/>
        <v>0</v>
      </c>
      <c r="AB66" s="200">
        <f t="shared" si="16"/>
        <v>0</v>
      </c>
      <c r="AC66" s="200">
        <f t="shared" si="16"/>
        <v>0</v>
      </c>
      <c r="AD66" s="200">
        <f t="shared" si="16"/>
        <v>0</v>
      </c>
      <c r="AE66" s="200">
        <f t="shared" si="16"/>
        <v>0</v>
      </c>
      <c r="AF66" s="200">
        <f t="shared" si="16"/>
        <v>0</v>
      </c>
      <c r="AG66" s="200">
        <f t="shared" si="16"/>
        <v>0</v>
      </c>
      <c r="AH66" s="200">
        <f t="shared" si="16"/>
        <v>0</v>
      </c>
      <c r="AI66" s="201">
        <f>AVERAGE(SUM(AI62:AI63),(SUM(AI62:AI63)-AI65-AI64))*$B$47</f>
        <v>0</v>
      </c>
      <c r="AJ66" s="113"/>
    </row>
    <row r="67" spans="1:36" ht="15" customHeight="1" thickBot="1">
      <c r="A67" s="142"/>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13"/>
    </row>
    <row r="68" spans="1:36" s="88" customFormat="1" ht="15" customHeight="1">
      <c r="A68" s="173" t="s">
        <v>443</v>
      </c>
      <c r="B68" s="188">
        <f>B61</f>
        <v>2019</v>
      </c>
      <c r="C68" s="188">
        <f t="shared" ref="C68:AI68" si="17">C52</f>
        <v>2020</v>
      </c>
      <c r="D68" s="188">
        <f t="shared" si="17"/>
        <v>2021</v>
      </c>
      <c r="E68" s="188">
        <f t="shared" si="17"/>
        <v>2022</v>
      </c>
      <c r="F68" s="188">
        <f t="shared" si="17"/>
        <v>2023</v>
      </c>
      <c r="G68" s="188">
        <f t="shared" si="17"/>
        <v>2024</v>
      </c>
      <c r="H68" s="188">
        <f t="shared" si="17"/>
        <v>2025</v>
      </c>
      <c r="I68" s="188">
        <f t="shared" si="17"/>
        <v>2026</v>
      </c>
      <c r="J68" s="188">
        <f t="shared" si="17"/>
        <v>2027</v>
      </c>
      <c r="K68" s="188">
        <f t="shared" si="17"/>
        <v>0</v>
      </c>
      <c r="L68" s="188">
        <f t="shared" si="17"/>
        <v>0</v>
      </c>
      <c r="M68" s="188">
        <f t="shared" si="17"/>
        <v>0</v>
      </c>
      <c r="N68" s="188">
        <f t="shared" si="17"/>
        <v>0</v>
      </c>
      <c r="O68" s="188">
        <f t="shared" si="17"/>
        <v>0</v>
      </c>
      <c r="P68" s="188">
        <f t="shared" si="17"/>
        <v>0</v>
      </c>
      <c r="Q68" s="188">
        <f t="shared" si="17"/>
        <v>0</v>
      </c>
      <c r="R68" s="188">
        <f t="shared" si="17"/>
        <v>0</v>
      </c>
      <c r="S68" s="188">
        <f t="shared" si="17"/>
        <v>0</v>
      </c>
      <c r="T68" s="188">
        <f t="shared" si="17"/>
        <v>0</v>
      </c>
      <c r="U68" s="188">
        <f t="shared" si="17"/>
        <v>0</v>
      </c>
      <c r="V68" s="188">
        <f t="shared" si="17"/>
        <v>0</v>
      </c>
      <c r="W68" s="188">
        <f t="shared" si="17"/>
        <v>0</v>
      </c>
      <c r="X68" s="188">
        <f t="shared" si="17"/>
        <v>0</v>
      </c>
      <c r="Y68" s="188">
        <f t="shared" si="17"/>
        <v>0</v>
      </c>
      <c r="Z68" s="188">
        <f t="shared" si="17"/>
        <v>0</v>
      </c>
      <c r="AA68" s="188">
        <f t="shared" si="17"/>
        <v>0</v>
      </c>
      <c r="AB68" s="188">
        <f t="shared" si="17"/>
        <v>0</v>
      </c>
      <c r="AC68" s="188">
        <f t="shared" si="17"/>
        <v>0</v>
      </c>
      <c r="AD68" s="188">
        <f t="shared" si="17"/>
        <v>0</v>
      </c>
      <c r="AE68" s="188">
        <f t="shared" si="17"/>
        <v>0</v>
      </c>
      <c r="AF68" s="188">
        <f t="shared" si="17"/>
        <v>0</v>
      </c>
      <c r="AG68" s="188">
        <f t="shared" si="17"/>
        <v>0</v>
      </c>
      <c r="AH68" s="188">
        <f t="shared" si="17"/>
        <v>0</v>
      </c>
      <c r="AI68" s="189">
        <f t="shared" si="17"/>
        <v>0</v>
      </c>
      <c r="AJ68" s="129"/>
    </row>
    <row r="69" spans="1:36" s="89" customFormat="1" ht="15" customHeight="1">
      <c r="A69" s="176" t="s">
        <v>154</v>
      </c>
      <c r="B69" s="155">
        <f>B59*$B$28</f>
        <v>0</v>
      </c>
      <c r="C69" s="156"/>
      <c r="D69" s="155">
        <f>D59*$B$28</f>
        <v>0</v>
      </c>
      <c r="E69" s="156">
        <f>E59*$B$28</f>
        <v>0</v>
      </c>
      <c r="F69" s="156">
        <f t="shared" ref="F69:AI69" si="18">F59*$B$28</f>
        <v>0</v>
      </c>
      <c r="G69" s="156">
        <f t="shared" si="18"/>
        <v>0</v>
      </c>
      <c r="H69" s="156">
        <f t="shared" si="18"/>
        <v>0</v>
      </c>
      <c r="I69" s="156">
        <f t="shared" si="18"/>
        <v>0</v>
      </c>
      <c r="J69" s="156">
        <f t="shared" si="18"/>
        <v>0</v>
      </c>
      <c r="K69" s="156">
        <f t="shared" si="18"/>
        <v>0</v>
      </c>
      <c r="L69" s="156">
        <f t="shared" si="18"/>
        <v>0</v>
      </c>
      <c r="M69" s="156">
        <f t="shared" si="18"/>
        <v>0</v>
      </c>
      <c r="N69" s="156">
        <f t="shared" si="18"/>
        <v>0</v>
      </c>
      <c r="O69" s="156">
        <f t="shared" si="18"/>
        <v>0</v>
      </c>
      <c r="P69" s="156">
        <f t="shared" si="18"/>
        <v>0</v>
      </c>
      <c r="Q69" s="156">
        <f t="shared" si="18"/>
        <v>0</v>
      </c>
      <c r="R69" s="156">
        <f t="shared" si="18"/>
        <v>0</v>
      </c>
      <c r="S69" s="156">
        <f t="shared" si="18"/>
        <v>0</v>
      </c>
      <c r="T69" s="156">
        <f t="shared" si="18"/>
        <v>0</v>
      </c>
      <c r="U69" s="156">
        <f t="shared" si="18"/>
        <v>0</v>
      </c>
      <c r="V69" s="156">
        <f t="shared" si="18"/>
        <v>0</v>
      </c>
      <c r="W69" s="156">
        <f t="shared" si="18"/>
        <v>0</v>
      </c>
      <c r="X69" s="156">
        <f t="shared" si="18"/>
        <v>0</v>
      </c>
      <c r="Y69" s="156">
        <f t="shared" si="18"/>
        <v>0</v>
      </c>
      <c r="Z69" s="156">
        <f t="shared" si="18"/>
        <v>0</v>
      </c>
      <c r="AA69" s="156">
        <f t="shared" si="18"/>
        <v>0</v>
      </c>
      <c r="AB69" s="156">
        <f t="shared" si="18"/>
        <v>0</v>
      </c>
      <c r="AC69" s="156">
        <f t="shared" si="18"/>
        <v>0</v>
      </c>
      <c r="AD69" s="156">
        <f t="shared" si="18"/>
        <v>0</v>
      </c>
      <c r="AE69" s="156">
        <f t="shared" si="18"/>
        <v>0</v>
      </c>
      <c r="AF69" s="156">
        <f t="shared" si="18"/>
        <v>0</v>
      </c>
      <c r="AG69" s="156">
        <f t="shared" si="18"/>
        <v>0</v>
      </c>
      <c r="AH69" s="156">
        <f t="shared" si="18"/>
        <v>0</v>
      </c>
      <c r="AI69" s="156">
        <f t="shared" si="18"/>
        <v>0</v>
      </c>
    </row>
    <row r="70" spans="1:36" s="90" customFormat="1" ht="15" customHeight="1">
      <c r="A70" s="176" t="s">
        <v>155</v>
      </c>
      <c r="B70" s="155">
        <f>SUM(B71:B76)</f>
        <v>0</v>
      </c>
      <c r="C70" s="155">
        <f t="shared" ref="C70:AI70" si="19">SUM(C71:C76)</f>
        <v>0</v>
      </c>
      <c r="D70" s="155"/>
      <c r="E70" s="156"/>
      <c r="F70" s="156"/>
      <c r="G70" s="156"/>
      <c r="H70" s="156"/>
      <c r="I70" s="156"/>
      <c r="J70" s="156"/>
      <c r="K70" s="156"/>
      <c r="L70" s="156"/>
      <c r="M70" s="156"/>
      <c r="N70" s="156"/>
      <c r="O70" s="156"/>
      <c r="P70" s="156"/>
      <c r="Q70" s="156"/>
      <c r="R70" s="156"/>
      <c r="S70" s="156"/>
      <c r="T70" s="156"/>
      <c r="U70" s="156"/>
      <c r="V70" s="156"/>
      <c r="W70" s="156"/>
      <c r="X70" s="155"/>
      <c r="Y70" s="155"/>
      <c r="Z70" s="155"/>
      <c r="AA70" s="155"/>
      <c r="AB70" s="155"/>
      <c r="AC70" s="155"/>
      <c r="AD70" s="155"/>
      <c r="AE70" s="155"/>
      <c r="AF70" s="155">
        <f t="shared" si="19"/>
        <v>0</v>
      </c>
      <c r="AG70" s="155">
        <f t="shared" si="19"/>
        <v>0</v>
      </c>
      <c r="AH70" s="155">
        <f t="shared" si="19"/>
        <v>0</v>
      </c>
      <c r="AI70" s="182">
        <f t="shared" si="19"/>
        <v>0</v>
      </c>
      <c r="AJ70" s="89"/>
    </row>
    <row r="71" spans="1:36" ht="15" customHeight="1" outlineLevel="1">
      <c r="A71" s="232" t="str">
        <f>A29</f>
        <v>Затраты на ремонт объекта, млн.руб. без НДС</v>
      </c>
      <c r="B71" s="157">
        <f t="shared" ref="B71:AI71" si="20">-((1+B$56)*$B$28*$B$29)*B127</f>
        <v>0</v>
      </c>
      <c r="C71" s="157">
        <f t="shared" si="20"/>
        <v>0</v>
      </c>
      <c r="D71" s="157">
        <f t="shared" si="20"/>
        <v>0</v>
      </c>
      <c r="E71" s="157">
        <f t="shared" si="20"/>
        <v>0</v>
      </c>
      <c r="F71" s="157">
        <f t="shared" si="20"/>
        <v>0</v>
      </c>
      <c r="G71" s="157">
        <f t="shared" si="20"/>
        <v>0</v>
      </c>
      <c r="H71" s="157">
        <f t="shared" si="20"/>
        <v>0</v>
      </c>
      <c r="I71" s="157">
        <f t="shared" si="20"/>
        <v>0</v>
      </c>
      <c r="J71" s="157">
        <f t="shared" si="20"/>
        <v>0</v>
      </c>
      <c r="K71" s="157">
        <f t="shared" si="20"/>
        <v>0</v>
      </c>
      <c r="L71" s="157">
        <f t="shared" si="20"/>
        <v>0</v>
      </c>
      <c r="M71" s="157">
        <f t="shared" si="20"/>
        <v>0</v>
      </c>
      <c r="N71" s="157">
        <f t="shared" si="20"/>
        <v>0</v>
      </c>
      <c r="O71" s="157">
        <f t="shared" si="20"/>
        <v>0</v>
      </c>
      <c r="P71" s="157">
        <f t="shared" si="20"/>
        <v>0</v>
      </c>
      <c r="Q71" s="157">
        <f t="shared" si="20"/>
        <v>0</v>
      </c>
      <c r="R71" s="157">
        <f t="shared" si="20"/>
        <v>0</v>
      </c>
      <c r="S71" s="157">
        <f t="shared" si="20"/>
        <v>0</v>
      </c>
      <c r="T71" s="157">
        <f t="shared" si="20"/>
        <v>0</v>
      </c>
      <c r="U71" s="157">
        <f t="shared" si="20"/>
        <v>0</v>
      </c>
      <c r="V71" s="157">
        <f t="shared" si="20"/>
        <v>0</v>
      </c>
      <c r="W71" s="157">
        <f t="shared" si="20"/>
        <v>0</v>
      </c>
      <c r="X71" s="157">
        <f t="shared" si="20"/>
        <v>0</v>
      </c>
      <c r="Y71" s="157">
        <f t="shared" si="20"/>
        <v>0</v>
      </c>
      <c r="Z71" s="157">
        <f t="shared" si="20"/>
        <v>0</v>
      </c>
      <c r="AA71" s="157">
        <f t="shared" si="20"/>
        <v>0</v>
      </c>
      <c r="AB71" s="157">
        <f t="shared" si="20"/>
        <v>0</v>
      </c>
      <c r="AC71" s="157">
        <f t="shared" si="20"/>
        <v>0</v>
      </c>
      <c r="AD71" s="157">
        <f t="shared" si="20"/>
        <v>0</v>
      </c>
      <c r="AE71" s="157">
        <f t="shared" si="20"/>
        <v>0</v>
      </c>
      <c r="AF71" s="157">
        <f t="shared" si="20"/>
        <v>0</v>
      </c>
      <c r="AG71" s="157">
        <f t="shared" si="20"/>
        <v>0</v>
      </c>
      <c r="AH71" s="157">
        <f t="shared" si="20"/>
        <v>0</v>
      </c>
      <c r="AI71" s="178">
        <f t="shared" si="20"/>
        <v>0</v>
      </c>
      <c r="AJ71" s="113"/>
    </row>
    <row r="72" spans="1:36" ht="15" customHeight="1" outlineLevel="1">
      <c r="A72" s="232">
        <f>A32</f>
        <v>0</v>
      </c>
      <c r="B72" s="157">
        <f t="shared" ref="B72:AI72" si="21">-IF(B$52&lt;=($B$27),0,$B$32*(1+B$56)*$B$28)</f>
        <v>0</v>
      </c>
      <c r="C72" s="157">
        <f t="shared" si="21"/>
        <v>0</v>
      </c>
      <c r="D72" s="157">
        <f t="shared" si="21"/>
        <v>0</v>
      </c>
      <c r="E72" s="157">
        <f t="shared" si="21"/>
        <v>0</v>
      </c>
      <c r="F72" s="157">
        <f t="shared" si="21"/>
        <v>0</v>
      </c>
      <c r="G72" s="157">
        <f t="shared" si="21"/>
        <v>0</v>
      </c>
      <c r="H72" s="157">
        <f t="shared" si="21"/>
        <v>0</v>
      </c>
      <c r="I72" s="157">
        <f t="shared" si="21"/>
        <v>0</v>
      </c>
      <c r="J72" s="157">
        <f t="shared" si="21"/>
        <v>0</v>
      </c>
      <c r="K72" s="157">
        <f t="shared" si="21"/>
        <v>0</v>
      </c>
      <c r="L72" s="157">
        <f t="shared" si="21"/>
        <v>0</v>
      </c>
      <c r="M72" s="157">
        <f t="shared" si="21"/>
        <v>0</v>
      </c>
      <c r="N72" s="157">
        <f t="shared" si="21"/>
        <v>0</v>
      </c>
      <c r="O72" s="157">
        <f t="shared" si="21"/>
        <v>0</v>
      </c>
      <c r="P72" s="157">
        <f t="shared" si="21"/>
        <v>0</v>
      </c>
      <c r="Q72" s="157">
        <f t="shared" si="21"/>
        <v>0</v>
      </c>
      <c r="R72" s="157">
        <f t="shared" si="21"/>
        <v>0</v>
      </c>
      <c r="S72" s="157">
        <f t="shared" si="21"/>
        <v>0</v>
      </c>
      <c r="T72" s="157">
        <f t="shared" si="21"/>
        <v>0</v>
      </c>
      <c r="U72" s="157">
        <f t="shared" si="21"/>
        <v>0</v>
      </c>
      <c r="V72" s="157">
        <f t="shared" si="21"/>
        <v>0</v>
      </c>
      <c r="W72" s="157">
        <f t="shared" si="21"/>
        <v>0</v>
      </c>
      <c r="X72" s="157">
        <f t="shared" si="21"/>
        <v>0</v>
      </c>
      <c r="Y72" s="157">
        <f t="shared" si="21"/>
        <v>0</v>
      </c>
      <c r="Z72" s="157">
        <f t="shared" si="21"/>
        <v>0</v>
      </c>
      <c r="AA72" s="157">
        <f t="shared" si="21"/>
        <v>0</v>
      </c>
      <c r="AB72" s="157">
        <f t="shared" si="21"/>
        <v>0</v>
      </c>
      <c r="AC72" s="157">
        <f t="shared" si="21"/>
        <v>0</v>
      </c>
      <c r="AD72" s="157">
        <f t="shared" si="21"/>
        <v>0</v>
      </c>
      <c r="AE72" s="157">
        <f t="shared" si="21"/>
        <v>0</v>
      </c>
      <c r="AF72" s="157">
        <f t="shared" si="21"/>
        <v>0</v>
      </c>
      <c r="AG72" s="157">
        <f t="shared" si="21"/>
        <v>0</v>
      </c>
      <c r="AH72" s="157">
        <f t="shared" si="21"/>
        <v>0</v>
      </c>
      <c r="AI72" s="178">
        <f t="shared" si="21"/>
        <v>0</v>
      </c>
      <c r="AJ72" s="113"/>
    </row>
    <row r="73" spans="1:36" ht="15" customHeight="1" outlineLevel="1">
      <c r="A73" s="190">
        <f>A33</f>
        <v>0</v>
      </c>
      <c r="B73" s="157">
        <f t="shared" ref="B73:AI73" si="22">-IF(B$52&lt;=($B$27),0,$B$33*(1+B$56)*$B$28)</f>
        <v>0</v>
      </c>
      <c r="C73" s="157">
        <f t="shared" si="22"/>
        <v>0</v>
      </c>
      <c r="D73" s="157">
        <f t="shared" si="22"/>
        <v>0</v>
      </c>
      <c r="E73" s="157">
        <f t="shared" si="22"/>
        <v>0</v>
      </c>
      <c r="F73" s="157">
        <f t="shared" si="22"/>
        <v>0</v>
      </c>
      <c r="G73" s="157">
        <f t="shared" si="22"/>
        <v>0</v>
      </c>
      <c r="H73" s="157">
        <f t="shared" si="22"/>
        <v>0</v>
      </c>
      <c r="I73" s="157">
        <f t="shared" si="22"/>
        <v>0</v>
      </c>
      <c r="J73" s="157">
        <f t="shared" si="22"/>
        <v>0</v>
      </c>
      <c r="K73" s="157">
        <f t="shared" si="22"/>
        <v>0</v>
      </c>
      <c r="L73" s="157">
        <f t="shared" si="22"/>
        <v>0</v>
      </c>
      <c r="M73" s="157">
        <f t="shared" si="22"/>
        <v>0</v>
      </c>
      <c r="N73" s="157">
        <f t="shared" si="22"/>
        <v>0</v>
      </c>
      <c r="O73" s="157">
        <f t="shared" si="22"/>
        <v>0</v>
      </c>
      <c r="P73" s="157">
        <f t="shared" si="22"/>
        <v>0</v>
      </c>
      <c r="Q73" s="157">
        <f t="shared" si="22"/>
        <v>0</v>
      </c>
      <c r="R73" s="157">
        <f t="shared" si="22"/>
        <v>0</v>
      </c>
      <c r="S73" s="157">
        <f t="shared" si="22"/>
        <v>0</v>
      </c>
      <c r="T73" s="157">
        <f t="shared" si="22"/>
        <v>0</v>
      </c>
      <c r="U73" s="157">
        <f t="shared" si="22"/>
        <v>0</v>
      </c>
      <c r="V73" s="157">
        <f t="shared" si="22"/>
        <v>0</v>
      </c>
      <c r="W73" s="157">
        <f t="shared" si="22"/>
        <v>0</v>
      </c>
      <c r="X73" s="157">
        <f t="shared" si="22"/>
        <v>0</v>
      </c>
      <c r="Y73" s="157">
        <f t="shared" si="22"/>
        <v>0</v>
      </c>
      <c r="Z73" s="157">
        <f t="shared" si="22"/>
        <v>0</v>
      </c>
      <c r="AA73" s="157">
        <f t="shared" si="22"/>
        <v>0</v>
      </c>
      <c r="AB73" s="157">
        <f t="shared" si="22"/>
        <v>0</v>
      </c>
      <c r="AC73" s="157">
        <f t="shared" si="22"/>
        <v>0</v>
      </c>
      <c r="AD73" s="157">
        <f t="shared" si="22"/>
        <v>0</v>
      </c>
      <c r="AE73" s="157">
        <f t="shared" si="22"/>
        <v>0</v>
      </c>
      <c r="AF73" s="157">
        <f t="shared" si="22"/>
        <v>0</v>
      </c>
      <c r="AG73" s="157">
        <f t="shared" si="22"/>
        <v>0</v>
      </c>
      <c r="AH73" s="157">
        <f t="shared" si="22"/>
        <v>0</v>
      </c>
      <c r="AI73" s="178">
        <f t="shared" si="22"/>
        <v>0</v>
      </c>
      <c r="AJ73" s="113"/>
    </row>
    <row r="74" spans="1:36" ht="15" customHeight="1" outlineLevel="1">
      <c r="A74" s="232" t="str">
        <f>A34</f>
        <v>Прочие расходы, млн.руб. без НДС в месяц</v>
      </c>
      <c r="B74" s="157">
        <f t="shared" ref="B74:AI74" si="23">-IF(B$52&lt;=($B$27),0,$B$34*(1+B$56)*$B$28)</f>
        <v>0</v>
      </c>
      <c r="C74" s="157">
        <f t="shared" si="23"/>
        <v>0</v>
      </c>
      <c r="D74" s="157">
        <f t="shared" si="23"/>
        <v>0</v>
      </c>
      <c r="E74" s="157">
        <f t="shared" si="23"/>
        <v>0</v>
      </c>
      <c r="F74" s="157">
        <f t="shared" si="23"/>
        <v>0</v>
      </c>
      <c r="G74" s="157">
        <f t="shared" si="23"/>
        <v>0</v>
      </c>
      <c r="H74" s="157">
        <f t="shared" si="23"/>
        <v>0</v>
      </c>
      <c r="I74" s="157">
        <f t="shared" si="23"/>
        <v>0</v>
      </c>
      <c r="J74" s="157">
        <f t="shared" si="23"/>
        <v>0</v>
      </c>
      <c r="K74" s="157">
        <f t="shared" si="23"/>
        <v>0</v>
      </c>
      <c r="L74" s="157">
        <f t="shared" si="23"/>
        <v>0</v>
      </c>
      <c r="M74" s="157">
        <f t="shared" si="23"/>
        <v>0</v>
      </c>
      <c r="N74" s="157">
        <f t="shared" si="23"/>
        <v>0</v>
      </c>
      <c r="O74" s="157">
        <f t="shared" si="23"/>
        <v>0</v>
      </c>
      <c r="P74" s="157">
        <f t="shared" si="23"/>
        <v>0</v>
      </c>
      <c r="Q74" s="157">
        <f t="shared" si="23"/>
        <v>0</v>
      </c>
      <c r="R74" s="157">
        <f t="shared" si="23"/>
        <v>0</v>
      </c>
      <c r="S74" s="157">
        <f t="shared" si="23"/>
        <v>0</v>
      </c>
      <c r="T74" s="157">
        <f t="shared" si="23"/>
        <v>0</v>
      </c>
      <c r="U74" s="157">
        <f t="shared" si="23"/>
        <v>0</v>
      </c>
      <c r="V74" s="157">
        <f t="shared" si="23"/>
        <v>0</v>
      </c>
      <c r="W74" s="157">
        <f t="shared" si="23"/>
        <v>0</v>
      </c>
      <c r="X74" s="157">
        <f t="shared" si="23"/>
        <v>0</v>
      </c>
      <c r="Y74" s="157">
        <f t="shared" si="23"/>
        <v>0</v>
      </c>
      <c r="Z74" s="157">
        <f t="shared" si="23"/>
        <v>0</v>
      </c>
      <c r="AA74" s="157">
        <f t="shared" si="23"/>
        <v>0</v>
      </c>
      <c r="AB74" s="157">
        <f t="shared" si="23"/>
        <v>0</v>
      </c>
      <c r="AC74" s="157">
        <f t="shared" si="23"/>
        <v>0</v>
      </c>
      <c r="AD74" s="157">
        <f t="shared" si="23"/>
        <v>0</v>
      </c>
      <c r="AE74" s="157">
        <f t="shared" si="23"/>
        <v>0</v>
      </c>
      <c r="AF74" s="157">
        <f t="shared" si="23"/>
        <v>0</v>
      </c>
      <c r="AG74" s="157">
        <f t="shared" si="23"/>
        <v>0</v>
      </c>
      <c r="AH74" s="157">
        <f t="shared" si="23"/>
        <v>0</v>
      </c>
      <c r="AI74" s="178">
        <f t="shared" si="23"/>
        <v>0</v>
      </c>
      <c r="AJ74" s="113"/>
    </row>
    <row r="75" spans="1:36" ht="15" customHeight="1" outlineLevel="1">
      <c r="A75" s="232">
        <f>A35</f>
        <v>0</v>
      </c>
      <c r="B75" s="157">
        <f t="shared" ref="B75:I75" si="24">-IF(B$52&lt;=($B$27),0,$B$35*(1+B$58)*$B$28*B123)</f>
        <v>0</v>
      </c>
      <c r="C75" s="157">
        <f t="shared" si="24"/>
        <v>0</v>
      </c>
      <c r="D75" s="157">
        <f t="shared" si="24"/>
        <v>0</v>
      </c>
      <c r="E75" s="157">
        <f t="shared" si="24"/>
        <v>0</v>
      </c>
      <c r="F75" s="157">
        <f t="shared" si="24"/>
        <v>0</v>
      </c>
      <c r="G75" s="157">
        <f t="shared" si="24"/>
        <v>0</v>
      </c>
      <c r="H75" s="157">
        <f t="shared" si="24"/>
        <v>0</v>
      </c>
      <c r="I75" s="157">
        <f t="shared" si="24"/>
        <v>0</v>
      </c>
      <c r="J75" s="157">
        <f t="shared" ref="J75:AI75" si="25">-IF(J$52&lt;=($B$27),0,$B$35*(1+J$58)*$B$28)</f>
        <v>0</v>
      </c>
      <c r="K75" s="157">
        <f t="shared" si="25"/>
        <v>0</v>
      </c>
      <c r="L75" s="157">
        <f t="shared" si="25"/>
        <v>0</v>
      </c>
      <c r="M75" s="157">
        <f t="shared" si="25"/>
        <v>0</v>
      </c>
      <c r="N75" s="157">
        <f t="shared" si="25"/>
        <v>0</v>
      </c>
      <c r="O75" s="157">
        <f t="shared" si="25"/>
        <v>0</v>
      </c>
      <c r="P75" s="157">
        <f t="shared" si="25"/>
        <v>0</v>
      </c>
      <c r="Q75" s="157">
        <f t="shared" si="25"/>
        <v>0</v>
      </c>
      <c r="R75" s="157">
        <f t="shared" si="25"/>
        <v>0</v>
      </c>
      <c r="S75" s="157">
        <f t="shared" si="25"/>
        <v>0</v>
      </c>
      <c r="T75" s="157">
        <f t="shared" si="25"/>
        <v>0</v>
      </c>
      <c r="U75" s="157">
        <f t="shared" si="25"/>
        <v>0</v>
      </c>
      <c r="V75" s="157">
        <f t="shared" si="25"/>
        <v>0</v>
      </c>
      <c r="W75" s="157">
        <f t="shared" si="25"/>
        <v>0</v>
      </c>
      <c r="X75" s="157">
        <f t="shared" si="25"/>
        <v>0</v>
      </c>
      <c r="Y75" s="157">
        <f t="shared" si="25"/>
        <v>0</v>
      </c>
      <c r="Z75" s="157">
        <f t="shared" si="25"/>
        <v>0</v>
      </c>
      <c r="AA75" s="157">
        <f t="shared" si="25"/>
        <v>0</v>
      </c>
      <c r="AB75" s="157">
        <f t="shared" si="25"/>
        <v>0</v>
      </c>
      <c r="AC75" s="157">
        <f t="shared" si="25"/>
        <v>0</v>
      </c>
      <c r="AD75" s="157">
        <f t="shared" si="25"/>
        <v>0</v>
      </c>
      <c r="AE75" s="157">
        <f t="shared" si="25"/>
        <v>0</v>
      </c>
      <c r="AF75" s="157">
        <f t="shared" si="25"/>
        <v>0</v>
      </c>
      <c r="AG75" s="157">
        <f t="shared" si="25"/>
        <v>0</v>
      </c>
      <c r="AH75" s="157">
        <f t="shared" si="25"/>
        <v>0</v>
      </c>
      <c r="AI75" s="178">
        <f t="shared" si="25"/>
        <v>0</v>
      </c>
      <c r="AJ75" s="113"/>
    </row>
    <row r="76" spans="1:36" ht="30" customHeight="1">
      <c r="A76" s="228" t="s">
        <v>156</v>
      </c>
      <c r="B76" s="157">
        <f>IF(AND(B52&lt;=($B$52+$B$26),B52&gt;1),(-($B$24+$B$25)*$B$28-($B$24+$B$25)*$B$28-SUM($B$78:B78))/2*$B$43,0)</f>
        <v>0</v>
      </c>
      <c r="C76" s="157">
        <f>IF(AND(C52&lt;=($B$21+$B$26),C52&gt;$B$21,C52&gt;=$G$52),(-($B$24+$B$25)*$B$28-($B$24+$B$25)*$B$28-SUM($B$78:C78))/2*$G$43,IF(AND(C52&lt;=($B$21+$B$26),C52&gt;$B$21),(-($B$24+$B$25)*$B$28-($B$24+$B$25)*$B$28-SUM($B$78:C78))/2*C43,0))</f>
        <v>0</v>
      </c>
      <c r="D76" s="158">
        <f>IF(AND(D52&lt;=($B$21+$B$26),D52&gt;$B$21,D52&gt;=$G$52),(-($B$24+$B$25)*$B$28-($B$24+$B$25)*$B$28-SUM($B$78:D78))/2*$G$43,IF(AND(D52&lt;=($B$21+$B$26),D52&gt;$B$21),(-($B$24+$B$25)*$B$28-($B$24+$B$25)*$B$28-SUM($B$78:D78))/2*D43,0))</f>
        <v>0</v>
      </c>
      <c r="E76" s="158">
        <f>IF(AND(E52&lt;=($B$21+$B$26),E52&gt;$B$21,E52&gt;=$G$52),(-($B$24+$B$25)*$B$28-($B$24+$B$25)*$B$28-SUM($B$78:E78))/2*$G$43,IF(AND(E52&lt;=($B$21+$B$26),E52&gt;$B$21),(-($B$24+$B$25)*$B$28-($B$24+$B$25)*$B$28-SUM($B$78:E78))/2*E43,0))</f>
        <v>0</v>
      </c>
      <c r="F76" s="158">
        <f>IF(AND(F52&lt;=($B$21+$B$26),F52&gt;$B$21,F52&gt;=$G$52),(-($B$24+$B$25)*$B$28-($B$24+$B$25)*$B$28-SUM($B$78:F78))/2*$G$43,IF(AND(F52&lt;=($B$21+$B$26),F52&gt;$B$21),(-($B$24+$B$25)*$B$28-($B$24+$B$25)*$B$28-SUM($B$78:F78))/2*F43,0))</f>
        <v>0</v>
      </c>
      <c r="G76" s="158">
        <f>IF(AND(G52&lt;=($B$21+$B$26),G52&gt;$B$21,G52&gt;=$G$52),(-($B$24+$B$25)*$B$28-($B$24+$B$25)*$B$28-SUM($B$78:G78))/2*$G$43,IF(AND(G52&lt;=($B$21+$B$26),G52&gt;$B$21),(-($B$24+$B$25)*$B$28-($B$24+$B$25)*$B$28-SUM($B$78:G78))/2*G43,0))</f>
        <v>0</v>
      </c>
      <c r="H76" s="158">
        <f>IF(AND(H52&lt;=($B$21+$B$26),H52&gt;$B$21,H52&gt;=$G$52),(-($B$24+$B$25)*$B$28-($B$24+$B$25)*$B$28-SUM($B$78:H78))/2*$G$43,IF(AND(H52&lt;=($B$21+$B$26),H52&gt;$B$21),(-($B$24+$B$25)*$B$28-($B$24+$B$25)*$B$28-SUM($B$78:H78))/2*H43,0))</f>
        <v>0</v>
      </c>
      <c r="I76" s="158">
        <f>IF(AND(I52&lt;=($B$21+$B$26),I52&gt;$B$21,I52&gt;=$G$52),(-($B$24+$B$25)*$B$28-($B$24+$B$25)*$B$28-SUM($B$78:I78))/2*$G$43,IF(AND(I52&lt;=($B$21+$B$26),I52&gt;$B$21),(-($B$24+$B$25)*$B$28-($B$24+$B$25)*$B$28-SUM($B$78:I78))/2*I43,0))</f>
        <v>0</v>
      </c>
      <c r="J76" s="158">
        <f>IF(AND(J52&lt;=($B$21+$B$26),J52&gt;$B$21,J52&gt;=$G$52),(-($B$24+$B$25)*$B$28-($B$24+$B$25)*$B$28-SUM($B$78:J78))/2*$G$43,IF(AND(J52&lt;=($B$21+$B$26),J52&gt;$B$21),(-($B$24+$B$25)*$B$28-($B$24+$B$25)*$B$28-SUM($B$78:J78))/2*J43,0))</f>
        <v>0</v>
      </c>
      <c r="K76" s="158">
        <f>IF(AND(K52&lt;=($B$21+$B$26),K52&gt;$B$21,K52&gt;=$G$52),(-($B$24+$B$25)*$B$28-($B$24+$B$25)*$B$28-SUM($B$78:K78))/2*$G$43,IF(AND(K52&lt;=($B$21+$B$26),K52&gt;$B$21),(-($B$24+$B$25)*$B$28-($B$24+$B$25)*$B$28-SUM($B$78:K78))/2*K43,0))</f>
        <v>0</v>
      </c>
      <c r="L76" s="158">
        <f>IF(AND(L52&lt;=($B$21+$B$26),L52&gt;$B$21,L52&gt;=$G$52),(-($B$24+$B$25)*$B$28-($B$24+$B$25)*$B$28-SUM($B$78:L78))/2*$G$43,IF(AND(L52&lt;=($B$21+$B$26),L52&gt;$B$21),(-($B$24+$B$25)*$B$28-($B$24+$B$25)*$B$28-SUM($B$78:L78))/2*L43,0))</f>
        <v>0</v>
      </c>
      <c r="M76" s="158">
        <f>IF(AND(M52&lt;=($B$21+$B$26),M52&gt;$B$21,M52&gt;=$G$52),(-($B$24+$B$25)*$B$28-($B$24+$B$25)*$B$28-SUM($B$78:M78))/2*$G$43,IF(AND(M52&lt;=($B$21+$B$26),M52&gt;$B$21),(-($B$24+$B$25)*$B$28-($B$24+$B$25)*$B$28-SUM($B$78:M78))/2*M43,0))</f>
        <v>0</v>
      </c>
      <c r="N76" s="158">
        <f>IF(AND(N52&lt;=($B$21+$B$26),N52&gt;$B$21,N52&gt;=$G$52),(-($B$24+$B$25)*$B$28-($B$24+$B$25)*$B$28-SUM($B$78:N78))/2*$G$43,IF(AND(N52&lt;=($B$21+$B$26),N52&gt;$B$21),(-($B$24+$B$25)*$B$28-($B$24+$B$25)*$B$28-SUM($B$78:N78))/2*N43,0))</f>
        <v>0</v>
      </c>
      <c r="O76" s="158">
        <f>IF(AND(O52&lt;=($B$21+$B$26),O52&gt;$B$21,O52&gt;=$G$52),(-($B$24+$B$25)*$B$28-($B$24+$B$25)*$B$28-SUM($B$78:O78))/2*$G$43,IF(AND(O52&lt;=($B$21+$B$26),O52&gt;$B$21),(-($B$24+$B$25)*$B$28-($B$24+$B$25)*$B$28-SUM($B$78:O78))/2*O43,0))</f>
        <v>0</v>
      </c>
      <c r="P76" s="158">
        <f>IF(AND(P52&lt;=($B$21+$B$26),P52&gt;$B$21,P52&gt;=$G$52),(-($B$24+$B$25)*$B$28-($B$24+$B$25)*$B$28-SUM($B$78:P78))/2*$G$43,IF(AND(P52&lt;=($B$21+$B$26),P52&gt;$B$21),(-($B$24+$B$25)*$B$28-($B$24+$B$25)*$B$28-SUM($B$78:P78))/2*P43,0))</f>
        <v>0</v>
      </c>
      <c r="Q76" s="158">
        <f>IF(AND(Q52&lt;=($B$21+$B$26),Q52&gt;$B$21,Q52&gt;=$G$52),(-($B$24+$B$25)*$B$28-($B$24+$B$25)*$B$28-SUM($B$78:Q78))/2*$G$43,IF(AND(Q52&lt;=($B$21+$B$26),Q52&gt;$B$21),(-($B$24+$B$25)*$B$28-($B$24+$B$25)*$B$28-SUM($B$78:Q78))/2*Q43,0))</f>
        <v>0</v>
      </c>
      <c r="R76" s="158">
        <f>IF(AND(R52&lt;=($B$21+$B$26),R52&gt;$B$21,R52&gt;=$G$52),(-($B$24+$B$25)*$B$28-($B$24+$B$25)*$B$28-SUM($B$78:R78))/2*$G$43,IF(AND(R52&lt;=($B$21+$B$26),R52&gt;$B$21),(-($B$24+$B$25)*$B$28-($B$24+$B$25)*$B$28-SUM($B$78:R78))/2*R43,0))</f>
        <v>0</v>
      </c>
      <c r="S76" s="158">
        <f>IF(AND(S52&lt;=($B$21+$B$26),S52&gt;$B$21,S52&gt;=$G$52),(-($B$24+$B$25)*$B$28-($B$24+$B$25)*$B$28-SUM($B$78:S78))/2*$G$43,IF(AND(S52&lt;=($B$21+$B$26),S52&gt;$B$21),(-($B$24+$B$25)*$B$28-($B$24+$B$25)*$B$28-SUM($B$78:S78))/2*S43,0))</f>
        <v>0</v>
      </c>
      <c r="T76" s="158">
        <f>IF(AND(T52&lt;=($B$21+$B$26),T52&gt;$B$21,T52&gt;=$G$52),(-($B$24+$B$25)*$B$28-($B$24+$B$25)*$B$28-SUM($B$78:T78))/2*$G$43,IF(AND(T52&lt;=($B$21+$B$26),T52&gt;$B$21),(-($B$24+$B$25)*$B$28-($B$24+$B$25)*$B$28-SUM($B$78:T78))/2*T43,0))</f>
        <v>0</v>
      </c>
      <c r="U76" s="158">
        <f>IF(AND(U52&lt;=($B$21+$B$26),U52&gt;$B$21,U52&gt;=$G$52),(-($B$24+$B$25)*$B$28-($B$24+$B$25)*$B$28-SUM($B$78:U78))/2*$G$43,IF(AND(U52&lt;=($B$21+$B$26),U52&gt;$B$21),(-($B$24+$B$25)*$B$28-($B$24+$B$25)*$B$28-SUM($B$78:U78))/2*U43,0))</f>
        <v>0</v>
      </c>
      <c r="V76" s="158">
        <f>IF(AND(V52&lt;=($B$21+$B$26),V52&gt;$B$21,V52&gt;=$G$52),(-($B$24+$B$25)*$B$28-($B$24+$B$25)*$B$28-SUM($B$78:V78))/2*$G$43,IF(AND(V52&lt;=($B$21+$B$26),V52&gt;$B$21),(-($B$24+$B$25)*$B$28-($B$24+$B$25)*$B$28-SUM($B$78:V78))/2*V43,0))</f>
        <v>0</v>
      </c>
      <c r="W76" s="158">
        <f>IF(AND(W52&lt;=($B$21+$B$26),W52&gt;$B$21,W52&gt;=$G$52),(-($B$24+$B$25)*$B$28-($B$24+$B$25)*$B$28-SUM($B$78:W78))/2*$G$43,IF(AND(W52&lt;=($B$21+$B$26),W52&gt;$B$21),(-($B$24+$B$25)*$B$28-($B$24+$B$25)*$B$28-SUM($B$78:W78))/2*W43,0))</f>
        <v>0</v>
      </c>
      <c r="X76" s="158">
        <f>IF(AND(X52&lt;=($B$21+$B$26),X52&gt;$B$21,X52&gt;=$G$52),(-($B$24+$B$25)*$B$28-($B$24+$B$25)*$B$28-SUM($B$78:X78))/2*$G$43,IF(AND(X52&lt;=($B$21+$B$26),X52&gt;$B$21),(-($B$24+$B$25)*$B$28-($B$24+$B$25)*$B$28-SUM($B$78:X78))/2*X43,0))</f>
        <v>0</v>
      </c>
      <c r="Y76" s="158">
        <f>IF(AND(Y52&lt;=($B$21+$B$26),Y52&gt;$B$21,Y52&gt;=$G$52),(-($B$24+$B$25)*$B$28-($B$24+$B$25)*$B$28-SUM($B$78:Y78))/2*$G$43,IF(AND(Y52&lt;=($B$21+$B$26),Y52&gt;$B$21),(-($B$24+$B$25)*$B$28-($B$24+$B$25)*$B$28-SUM($B$78:Y78))/2*Y43,0))</f>
        <v>0</v>
      </c>
      <c r="Z76" s="158">
        <f>IF(AND(Z52&lt;=($B$21+$B$26),Z52&gt;$B$21,Z52&gt;=$G$52),(-($B$24+$B$25)*$B$28-($B$24+$B$25)*$B$28-SUM($B$78:Z78))/2*$G$43,IF(AND(Z52&lt;=($B$21+$B$26),Z52&gt;$B$21),(-($B$24+$B$25)*$B$28-($B$24+$B$25)*$B$28-SUM($B$78:Z78))/2*Z43,0))</f>
        <v>0</v>
      </c>
      <c r="AA76" s="158">
        <f>IF(AND(AA52&lt;=($B$21+$B$26),AA52&gt;$B$21,AA52&gt;=$G$52),(-($B$24+$B$25)*$B$28-($B$24+$B$25)*$B$28-SUM($B$78:AA78))/2*$G$43,IF(AND(AA52&lt;=($B$21+$B$26),AA52&gt;$B$21),(-($B$24+$B$25)*$B$28-($B$24+$B$25)*$B$28-SUM($B$78:AA78))/2*AA43,0))</f>
        <v>0</v>
      </c>
      <c r="AB76" s="158">
        <f>IF(AND(AB52&lt;=($B$21+$B$26),AB52&gt;$B$21,AB52&gt;=$G$52),(-($B$24+$B$25)*$B$28-($B$24+$B$25)*$B$28-SUM($B$78:AB78))/2*$G$43,IF(AND(AB52&lt;=($B$21+$B$26),AB52&gt;$B$21),(-($B$24+$B$25)*$B$28-($B$24+$B$25)*$B$28-SUM($B$78:AB78))/2*AB43,0))</f>
        <v>0</v>
      </c>
      <c r="AC76" s="158">
        <f>IF(AND(AC52&lt;=($B$21+$B$26),AC52&gt;$B$21,AC52&gt;=$G$52),(-($B$24+$B$25)*$B$28-($B$24+$B$25)*$B$28-SUM($B$78:AC78))/2*$G$43,IF(AND(AC52&lt;=($B$21+$B$26),AC52&gt;$B$21),(-($B$24+$B$25)*$B$28-($B$24+$B$25)*$B$28-SUM($B$78:AC78))/2*AC43,0))</f>
        <v>0</v>
      </c>
      <c r="AD76" s="158">
        <f>IF(AND(AD52&lt;=($B$21+$B$26),AD52&gt;$B$21,AD52&gt;=$G$52),(-($B$24+$B$25)*$B$28-($B$24+$B$25)*$B$28-SUM($B$78:AD78))/2*$G$43,IF(AND(AD52&lt;=($B$21+$B$26),AD52&gt;$B$21),(-($B$24+$B$25)*$B$28-($B$24+$B$25)*$B$28-SUM($B$78:AD78))/2*AD43,0))</f>
        <v>0</v>
      </c>
      <c r="AE76" s="158">
        <f>IF(AND(AE52&lt;=($B$21+$B$26),AE52&gt;$B$21,AE52&gt;=$G$52),(-($B$24+$B$25)*$B$28-($B$24+$B$25)*$B$28-SUM($B$78:AE78))/2*$G$43,IF(AND(AE52&lt;=($B$21+$B$26),AE52&gt;$B$21),(-($B$24+$B$25)*$B$28-($B$24+$B$25)*$B$28-SUM($B$78:AE78))/2*AE43,0))</f>
        <v>0</v>
      </c>
      <c r="AF76" s="158">
        <f>IF(AND(AF52&lt;=($B$21+$B$26),AF52&gt;$B$21,AF52&gt;=$G$52),(-($B$24+$B$25)*$B$28-($B$24+$B$25)*$B$28-SUM($B$78:AF78))/2*$G$43,IF(AND(AF52&lt;=($B$21+$B$26),AF52&gt;$B$21),(-($B$24+$B$25)*$B$28-($B$24+$B$25)*$B$28-SUM($B$78:AF78))/2*AF43,0))</f>
        <v>0</v>
      </c>
      <c r="AG76" s="157">
        <f>IF(AND(AG52&lt;=($B$21+$B$26),AG52&gt;$B$21,AG52&gt;=$G$52),(-($B$24+$B$25)*$B$28-($B$24+$B$25)*$B$28-SUM($B$78:AG78))/2*$G$43,IF(AND(AG52&lt;=($B$21+$B$26),AG52&gt;$B$21),(-($B$24+$B$25)*$B$28-($B$24+$B$25)*$B$28-SUM($B$78:AG78))/2*AG43,0))</f>
        <v>0</v>
      </c>
      <c r="AH76" s="157">
        <f>IF(AND(AH52&lt;=($B$21+$B$26),AH52&gt;$B$21,AH52&gt;=$G$52),(-($B$24+$B$25)*$B$28-($B$24+$B$25)*$B$28-SUM($B$78:AH78))/2*$G$43,IF(AND(AH52&lt;=($B$21+$B$26),AH52&gt;$B$21),(-($B$24+$B$25)*$B$28-($B$24+$B$25)*$B$28-SUM($B$78:AH78))/2*AH43,0))</f>
        <v>0</v>
      </c>
      <c r="AI76" s="178">
        <f>IF(AND(AI52&lt;=($B$21+$B$26),AI52&gt;$B$21,AI52&gt;=$G$52),(-($B$24+$B$25)*$B$28-($B$24+$B$25)*$B$28-SUM($B$78:AI78))/2*$G$43,IF(AND(AI52&lt;=($B$21+$B$26),AI52&gt;$B$21),(-($B$24+$B$25)*$B$28-($B$24+$B$25)*$B$28-SUM($B$78:AI78))/2*AI43,0))</f>
        <v>0</v>
      </c>
      <c r="AJ76" s="113"/>
    </row>
    <row r="77" spans="1:36" s="89" customFormat="1" ht="15" customHeight="1">
      <c r="A77" s="181" t="s">
        <v>444</v>
      </c>
      <c r="B77" s="155">
        <f t="shared" ref="B77:AI77" si="26">B69+B70</f>
        <v>0</v>
      </c>
      <c r="C77" s="159">
        <f>C69+C70</f>
        <v>0</v>
      </c>
      <c r="D77" s="156">
        <f>D69+D70</f>
        <v>0</v>
      </c>
      <c r="E77" s="156">
        <f t="shared" si="26"/>
        <v>0</v>
      </c>
      <c r="F77" s="156">
        <f t="shared" si="26"/>
        <v>0</v>
      </c>
      <c r="G77" s="156">
        <f t="shared" si="26"/>
        <v>0</v>
      </c>
      <c r="H77" s="156">
        <f t="shared" si="26"/>
        <v>0</v>
      </c>
      <c r="I77" s="156">
        <f t="shared" si="26"/>
        <v>0</v>
      </c>
      <c r="J77" s="156">
        <f t="shared" si="26"/>
        <v>0</v>
      </c>
      <c r="K77" s="156">
        <f t="shared" si="26"/>
        <v>0</v>
      </c>
      <c r="L77" s="156">
        <f t="shared" si="26"/>
        <v>0</v>
      </c>
      <c r="M77" s="156">
        <f t="shared" si="26"/>
        <v>0</v>
      </c>
      <c r="N77" s="156">
        <f t="shared" si="26"/>
        <v>0</v>
      </c>
      <c r="O77" s="156">
        <f t="shared" si="26"/>
        <v>0</v>
      </c>
      <c r="P77" s="156">
        <f t="shared" si="26"/>
        <v>0</v>
      </c>
      <c r="Q77" s="156">
        <f t="shared" si="26"/>
        <v>0</v>
      </c>
      <c r="R77" s="156">
        <f t="shared" si="26"/>
        <v>0</v>
      </c>
      <c r="S77" s="156">
        <f t="shared" si="26"/>
        <v>0</v>
      </c>
      <c r="T77" s="156">
        <f t="shared" si="26"/>
        <v>0</v>
      </c>
      <c r="U77" s="156">
        <f t="shared" si="26"/>
        <v>0</v>
      </c>
      <c r="V77" s="156">
        <f t="shared" si="26"/>
        <v>0</v>
      </c>
      <c r="W77" s="156">
        <f t="shared" si="26"/>
        <v>0</v>
      </c>
      <c r="X77" s="156">
        <f t="shared" si="26"/>
        <v>0</v>
      </c>
      <c r="Y77" s="156">
        <f t="shared" si="26"/>
        <v>0</v>
      </c>
      <c r="Z77" s="156">
        <f t="shared" si="26"/>
        <v>0</v>
      </c>
      <c r="AA77" s="156">
        <f t="shared" si="26"/>
        <v>0</v>
      </c>
      <c r="AB77" s="156">
        <f t="shared" si="26"/>
        <v>0</v>
      </c>
      <c r="AC77" s="156">
        <f t="shared" si="26"/>
        <v>0</v>
      </c>
      <c r="AD77" s="156">
        <f t="shared" si="26"/>
        <v>0</v>
      </c>
      <c r="AE77" s="156">
        <f t="shared" si="26"/>
        <v>0</v>
      </c>
      <c r="AF77" s="156">
        <f t="shared" si="26"/>
        <v>0</v>
      </c>
      <c r="AG77" s="156">
        <f t="shared" si="26"/>
        <v>0</v>
      </c>
      <c r="AH77" s="156">
        <f t="shared" si="26"/>
        <v>0</v>
      </c>
      <c r="AI77" s="156">
        <f t="shared" si="26"/>
        <v>0</v>
      </c>
    </row>
    <row r="78" spans="1:36" ht="15" customHeight="1">
      <c r="A78" s="191" t="s">
        <v>157</v>
      </c>
      <c r="B78" s="157">
        <f t="shared" ref="B78:C78" si="27">-IF(AND(B52&lt;=($B$27+$B$26),B52&gt;$B$27),($B$24+$B$25)*$B$28/$B$26,0)</f>
        <v>0</v>
      </c>
      <c r="C78" s="160">
        <f t="shared" si="27"/>
        <v>0</v>
      </c>
      <c r="D78" s="158">
        <v>58.576000000000001</v>
      </c>
      <c r="E78" s="160">
        <v>80.513999999999996</v>
      </c>
      <c r="F78" s="160">
        <v>112.19</v>
      </c>
      <c r="G78" s="160">
        <v>112.19</v>
      </c>
      <c r="H78" s="160">
        <v>112.19</v>
      </c>
      <c r="I78" s="160">
        <v>53.613999999999997</v>
      </c>
      <c r="J78" s="160">
        <v>31.675999999999998</v>
      </c>
      <c r="K78" s="160">
        <v>0</v>
      </c>
      <c r="L78" s="160">
        <v>0</v>
      </c>
      <c r="M78" s="160">
        <v>0</v>
      </c>
      <c r="N78" s="160">
        <v>0</v>
      </c>
      <c r="O78" s="160">
        <v>0</v>
      </c>
      <c r="P78" s="160">
        <v>0</v>
      </c>
      <c r="Q78" s="160">
        <v>0</v>
      </c>
      <c r="R78" s="160">
        <v>0</v>
      </c>
      <c r="S78" s="160">
        <v>0</v>
      </c>
      <c r="T78" s="160">
        <v>0</v>
      </c>
      <c r="U78" s="160">
        <v>0</v>
      </c>
      <c r="V78" s="160">
        <v>0</v>
      </c>
      <c r="W78" s="160">
        <v>0</v>
      </c>
      <c r="X78" s="160">
        <v>0</v>
      </c>
      <c r="Y78" s="160">
        <v>0</v>
      </c>
      <c r="Z78" s="160">
        <v>0</v>
      </c>
      <c r="AA78" s="160">
        <v>0</v>
      </c>
      <c r="AB78" s="160">
        <v>0</v>
      </c>
      <c r="AC78" s="160">
        <v>0</v>
      </c>
      <c r="AD78" s="160">
        <v>0</v>
      </c>
      <c r="AE78" s="160">
        <v>0</v>
      </c>
      <c r="AF78" s="160">
        <v>0</v>
      </c>
      <c r="AG78" s="160">
        <v>0</v>
      </c>
      <c r="AH78" s="160">
        <v>0</v>
      </c>
      <c r="AI78" s="160">
        <v>0</v>
      </c>
      <c r="AJ78" s="113"/>
    </row>
    <row r="79" spans="1:36" s="89" customFormat="1" ht="15" customHeight="1">
      <c r="A79" s="181" t="s">
        <v>445</v>
      </c>
      <c r="B79" s="155">
        <f>B77+B78</f>
        <v>0</v>
      </c>
      <c r="C79" s="159">
        <f>C77+C78</f>
        <v>0</v>
      </c>
      <c r="D79" s="156">
        <f t="shared" ref="D79:Z79" si="28">D77+D78</f>
        <v>58.576000000000001</v>
      </c>
      <c r="E79" s="159">
        <f t="shared" si="28"/>
        <v>80.513999999999996</v>
      </c>
      <c r="F79" s="159">
        <f>F77+F78</f>
        <v>112.19</v>
      </c>
      <c r="G79" s="159">
        <f t="shared" si="28"/>
        <v>112.19</v>
      </c>
      <c r="H79" s="159">
        <f t="shared" si="28"/>
        <v>112.19</v>
      </c>
      <c r="I79" s="159">
        <f>I77+I78</f>
        <v>53.613999999999997</v>
      </c>
      <c r="J79" s="159">
        <f t="shared" si="28"/>
        <v>31.675999999999998</v>
      </c>
      <c r="K79" s="159">
        <f t="shared" si="28"/>
        <v>0</v>
      </c>
      <c r="L79" s="159">
        <f t="shared" si="28"/>
        <v>0</v>
      </c>
      <c r="M79" s="159">
        <f t="shared" si="28"/>
        <v>0</v>
      </c>
      <c r="N79" s="159">
        <f t="shared" si="28"/>
        <v>0</v>
      </c>
      <c r="O79" s="159">
        <f t="shared" si="28"/>
        <v>0</v>
      </c>
      <c r="P79" s="159">
        <f t="shared" si="28"/>
        <v>0</v>
      </c>
      <c r="Q79" s="159">
        <f t="shared" si="28"/>
        <v>0</v>
      </c>
      <c r="R79" s="159">
        <f t="shared" si="28"/>
        <v>0</v>
      </c>
      <c r="S79" s="159">
        <f t="shared" si="28"/>
        <v>0</v>
      </c>
      <c r="T79" s="159">
        <f t="shared" si="28"/>
        <v>0</v>
      </c>
      <c r="U79" s="159">
        <f t="shared" si="28"/>
        <v>0</v>
      </c>
      <c r="V79" s="159">
        <f t="shared" si="28"/>
        <v>0</v>
      </c>
      <c r="W79" s="159">
        <f t="shared" si="28"/>
        <v>0</v>
      </c>
      <c r="X79" s="159">
        <f t="shared" si="28"/>
        <v>0</v>
      </c>
      <c r="Y79" s="159">
        <f t="shared" si="28"/>
        <v>0</v>
      </c>
      <c r="Z79" s="159">
        <f t="shared" si="28"/>
        <v>0</v>
      </c>
      <c r="AA79" s="159">
        <f>AA77+AA78</f>
        <v>0</v>
      </c>
      <c r="AB79" s="159">
        <f t="shared" ref="AB79:AI79" si="29">AB77+AB78</f>
        <v>0</v>
      </c>
      <c r="AC79" s="159">
        <f t="shared" si="29"/>
        <v>0</v>
      </c>
      <c r="AD79" s="159">
        <f t="shared" si="29"/>
        <v>0</v>
      </c>
      <c r="AE79" s="159">
        <f t="shared" si="29"/>
        <v>0</v>
      </c>
      <c r="AF79" s="159">
        <f t="shared" si="29"/>
        <v>0</v>
      </c>
      <c r="AG79" s="159">
        <f t="shared" si="29"/>
        <v>0</v>
      </c>
      <c r="AH79" s="159">
        <f t="shared" si="29"/>
        <v>0</v>
      </c>
      <c r="AI79" s="243">
        <f t="shared" si="29"/>
        <v>0</v>
      </c>
    </row>
    <row r="80" spans="1:36" ht="15" customHeight="1">
      <c r="A80" s="232" t="s">
        <v>158</v>
      </c>
      <c r="B80" s="161">
        <f>-B66</f>
        <v>0</v>
      </c>
      <c r="C80" s="162">
        <f t="shared" ref="C80:AI80" si="30">-C66</f>
        <v>0</v>
      </c>
      <c r="D80" s="161">
        <f t="shared" si="30"/>
        <v>0</v>
      </c>
      <c r="E80" s="161">
        <f t="shared" si="30"/>
        <v>0</v>
      </c>
      <c r="F80" s="161">
        <f t="shared" si="30"/>
        <v>0</v>
      </c>
      <c r="G80" s="161">
        <f t="shared" si="30"/>
        <v>0</v>
      </c>
      <c r="H80" s="161">
        <f t="shared" si="30"/>
        <v>0</v>
      </c>
      <c r="I80" s="161">
        <f t="shared" si="30"/>
        <v>0</v>
      </c>
      <c r="J80" s="161">
        <f t="shared" si="30"/>
        <v>0</v>
      </c>
      <c r="K80" s="161">
        <f t="shared" si="30"/>
        <v>0</v>
      </c>
      <c r="L80" s="161">
        <f t="shared" si="30"/>
        <v>0</v>
      </c>
      <c r="M80" s="161">
        <f t="shared" si="30"/>
        <v>0</v>
      </c>
      <c r="N80" s="161">
        <f t="shared" si="30"/>
        <v>0</v>
      </c>
      <c r="O80" s="161">
        <f t="shared" si="30"/>
        <v>0</v>
      </c>
      <c r="P80" s="161">
        <f t="shared" si="30"/>
        <v>0</v>
      </c>
      <c r="Q80" s="161">
        <f t="shared" si="30"/>
        <v>0</v>
      </c>
      <c r="R80" s="161">
        <f t="shared" si="30"/>
        <v>0</v>
      </c>
      <c r="S80" s="161">
        <f t="shared" si="30"/>
        <v>0</v>
      </c>
      <c r="T80" s="161">
        <f t="shared" si="30"/>
        <v>0</v>
      </c>
      <c r="U80" s="161">
        <f t="shared" si="30"/>
        <v>0</v>
      </c>
      <c r="V80" s="161">
        <f t="shared" si="30"/>
        <v>0</v>
      </c>
      <c r="W80" s="161">
        <f t="shared" si="30"/>
        <v>0</v>
      </c>
      <c r="X80" s="161">
        <f t="shared" si="30"/>
        <v>0</v>
      </c>
      <c r="Y80" s="161">
        <f t="shared" si="30"/>
        <v>0</v>
      </c>
      <c r="Z80" s="161">
        <f t="shared" si="30"/>
        <v>0</v>
      </c>
      <c r="AA80" s="161">
        <f t="shared" si="30"/>
        <v>0</v>
      </c>
      <c r="AB80" s="161">
        <f t="shared" si="30"/>
        <v>0</v>
      </c>
      <c r="AC80" s="161">
        <f t="shared" si="30"/>
        <v>0</v>
      </c>
      <c r="AD80" s="161">
        <f t="shared" si="30"/>
        <v>0</v>
      </c>
      <c r="AE80" s="161">
        <f t="shared" si="30"/>
        <v>0</v>
      </c>
      <c r="AF80" s="161">
        <f t="shared" si="30"/>
        <v>0</v>
      </c>
      <c r="AG80" s="161">
        <f t="shared" si="30"/>
        <v>0</v>
      </c>
      <c r="AH80" s="161">
        <f t="shared" si="30"/>
        <v>0</v>
      </c>
      <c r="AI80" s="177">
        <f t="shared" si="30"/>
        <v>0</v>
      </c>
      <c r="AJ80" s="113"/>
    </row>
    <row r="81" spans="1:36" s="89" customFormat="1" ht="15" customHeight="1">
      <c r="A81" s="181" t="s">
        <v>159</v>
      </c>
      <c r="B81" s="155">
        <f>B79+B80</f>
        <v>0</v>
      </c>
      <c r="C81" s="159">
        <f t="shared" ref="C81:Z81" si="31">C79+C80</f>
        <v>0</v>
      </c>
      <c r="D81" s="159">
        <f>D79+D80</f>
        <v>58.576000000000001</v>
      </c>
      <c r="E81" s="159">
        <f>E79+E80</f>
        <v>80.513999999999996</v>
      </c>
      <c r="F81" s="159">
        <f t="shared" si="31"/>
        <v>112.19</v>
      </c>
      <c r="G81" s="159">
        <f t="shared" si="31"/>
        <v>112.19</v>
      </c>
      <c r="H81" s="159">
        <f t="shared" si="31"/>
        <v>112.19</v>
      </c>
      <c r="I81" s="159">
        <f t="shared" si="31"/>
        <v>53.613999999999997</v>
      </c>
      <c r="J81" s="159">
        <f t="shared" si="31"/>
        <v>31.675999999999998</v>
      </c>
      <c r="K81" s="159">
        <f t="shared" si="31"/>
        <v>0</v>
      </c>
      <c r="L81" s="159">
        <f t="shared" si="31"/>
        <v>0</v>
      </c>
      <c r="M81" s="159">
        <f t="shared" si="31"/>
        <v>0</v>
      </c>
      <c r="N81" s="159">
        <f t="shared" si="31"/>
        <v>0</v>
      </c>
      <c r="O81" s="159">
        <f t="shared" si="31"/>
        <v>0</v>
      </c>
      <c r="P81" s="159">
        <f t="shared" si="31"/>
        <v>0</v>
      </c>
      <c r="Q81" s="159">
        <f t="shared" si="31"/>
        <v>0</v>
      </c>
      <c r="R81" s="159">
        <f t="shared" si="31"/>
        <v>0</v>
      </c>
      <c r="S81" s="159">
        <f t="shared" si="31"/>
        <v>0</v>
      </c>
      <c r="T81" s="159">
        <f t="shared" si="31"/>
        <v>0</v>
      </c>
      <c r="U81" s="159">
        <f t="shared" si="31"/>
        <v>0</v>
      </c>
      <c r="V81" s="159">
        <f t="shared" si="31"/>
        <v>0</v>
      </c>
      <c r="W81" s="159">
        <f t="shared" si="31"/>
        <v>0</v>
      </c>
      <c r="X81" s="159">
        <f t="shared" si="31"/>
        <v>0</v>
      </c>
      <c r="Y81" s="159">
        <f t="shared" si="31"/>
        <v>0</v>
      </c>
      <c r="Z81" s="159">
        <f t="shared" si="31"/>
        <v>0</v>
      </c>
      <c r="AA81" s="159">
        <f>AA79+AA80</f>
        <v>0</v>
      </c>
      <c r="AB81" s="159">
        <f t="shared" ref="AB81:AI81" si="32">AB79+AB80</f>
        <v>0</v>
      </c>
      <c r="AC81" s="159">
        <f t="shared" si="32"/>
        <v>0</v>
      </c>
      <c r="AD81" s="159">
        <f t="shared" si="32"/>
        <v>0</v>
      </c>
      <c r="AE81" s="159">
        <f t="shared" si="32"/>
        <v>0</v>
      </c>
      <c r="AF81" s="159">
        <f t="shared" si="32"/>
        <v>0</v>
      </c>
      <c r="AG81" s="155">
        <f t="shared" si="32"/>
        <v>0</v>
      </c>
      <c r="AH81" s="155">
        <f t="shared" si="32"/>
        <v>0</v>
      </c>
      <c r="AI81" s="182">
        <f t="shared" si="32"/>
        <v>0</v>
      </c>
    </row>
    <row r="82" spans="1:36" ht="15" customHeight="1">
      <c r="A82" s="191" t="s">
        <v>160</v>
      </c>
      <c r="B82" s="157">
        <f>-B81*$B$44</f>
        <v>0</v>
      </c>
      <c r="C82" s="160">
        <f>-C81*$B$44</f>
        <v>0</v>
      </c>
      <c r="D82" s="160">
        <f>-D81*$B$44</f>
        <v>-11.715200000000001</v>
      </c>
      <c r="E82" s="160">
        <f>-E81*$B$44</f>
        <v>-16.102799999999998</v>
      </c>
      <c r="F82" s="160">
        <f t="shared" ref="F82:AI82" si="33">-F81*$B$44</f>
        <v>-22.438000000000002</v>
      </c>
      <c r="G82" s="160">
        <f t="shared" si="33"/>
        <v>-22.438000000000002</v>
      </c>
      <c r="H82" s="160">
        <f t="shared" si="33"/>
        <v>-22.438000000000002</v>
      </c>
      <c r="I82" s="160">
        <f t="shared" si="33"/>
        <v>-10.722799999999999</v>
      </c>
      <c r="J82" s="160">
        <f t="shared" si="33"/>
        <v>-6.3352000000000004</v>
      </c>
      <c r="K82" s="160">
        <f t="shared" si="33"/>
        <v>0</v>
      </c>
      <c r="L82" s="160">
        <f t="shared" si="33"/>
        <v>0</v>
      </c>
      <c r="M82" s="160">
        <f t="shared" si="33"/>
        <v>0</v>
      </c>
      <c r="N82" s="160">
        <f t="shared" si="33"/>
        <v>0</v>
      </c>
      <c r="O82" s="160">
        <f t="shared" si="33"/>
        <v>0</v>
      </c>
      <c r="P82" s="160">
        <f t="shared" si="33"/>
        <v>0</v>
      </c>
      <c r="Q82" s="160">
        <f t="shared" si="33"/>
        <v>0</v>
      </c>
      <c r="R82" s="160">
        <f t="shared" si="33"/>
        <v>0</v>
      </c>
      <c r="S82" s="160">
        <f t="shared" si="33"/>
        <v>0</v>
      </c>
      <c r="T82" s="160">
        <f t="shared" si="33"/>
        <v>0</v>
      </c>
      <c r="U82" s="160">
        <f t="shared" si="33"/>
        <v>0</v>
      </c>
      <c r="V82" s="160">
        <f t="shared" si="33"/>
        <v>0</v>
      </c>
      <c r="W82" s="160">
        <f t="shared" si="33"/>
        <v>0</v>
      </c>
      <c r="X82" s="160">
        <f t="shared" si="33"/>
        <v>0</v>
      </c>
      <c r="Y82" s="160">
        <f t="shared" si="33"/>
        <v>0</v>
      </c>
      <c r="Z82" s="160">
        <f t="shared" si="33"/>
        <v>0</v>
      </c>
      <c r="AA82" s="160">
        <f t="shared" si="33"/>
        <v>0</v>
      </c>
      <c r="AB82" s="160">
        <f t="shared" si="33"/>
        <v>0</v>
      </c>
      <c r="AC82" s="160">
        <f t="shared" si="33"/>
        <v>0</v>
      </c>
      <c r="AD82" s="160">
        <f t="shared" si="33"/>
        <v>0</v>
      </c>
      <c r="AE82" s="160">
        <f t="shared" si="33"/>
        <v>0</v>
      </c>
      <c r="AF82" s="160">
        <f t="shared" si="33"/>
        <v>0</v>
      </c>
      <c r="AG82" s="157">
        <f t="shared" si="33"/>
        <v>0</v>
      </c>
      <c r="AH82" s="157">
        <f t="shared" si="33"/>
        <v>0</v>
      </c>
      <c r="AI82" s="178">
        <f t="shared" si="33"/>
        <v>0</v>
      </c>
      <c r="AJ82" s="113"/>
    </row>
    <row r="83" spans="1:36" ht="15" customHeight="1" thickBot="1">
      <c r="A83" s="192" t="s">
        <v>161</v>
      </c>
      <c r="B83" s="193">
        <f>B81+B82</f>
        <v>0</v>
      </c>
      <c r="C83" s="194">
        <f t="shared" ref="C83:AI83" si="34">C81+C82</f>
        <v>0</v>
      </c>
      <c r="D83" s="194">
        <f t="shared" si="34"/>
        <v>46.860799999999998</v>
      </c>
      <c r="E83" s="194">
        <f t="shared" si="34"/>
        <v>64.411199999999994</v>
      </c>
      <c r="F83" s="194">
        <f t="shared" si="34"/>
        <v>89.751999999999995</v>
      </c>
      <c r="G83" s="194">
        <f t="shared" si="34"/>
        <v>89.751999999999995</v>
      </c>
      <c r="H83" s="194">
        <f t="shared" si="34"/>
        <v>89.751999999999995</v>
      </c>
      <c r="I83" s="194">
        <f t="shared" si="34"/>
        <v>42.891199999999998</v>
      </c>
      <c r="J83" s="194">
        <f t="shared" si="34"/>
        <v>25.340799999999998</v>
      </c>
      <c r="K83" s="194">
        <f t="shared" si="34"/>
        <v>0</v>
      </c>
      <c r="L83" s="194">
        <f t="shared" si="34"/>
        <v>0</v>
      </c>
      <c r="M83" s="194">
        <f t="shared" si="34"/>
        <v>0</v>
      </c>
      <c r="N83" s="194">
        <f t="shared" si="34"/>
        <v>0</v>
      </c>
      <c r="O83" s="194">
        <f t="shared" si="34"/>
        <v>0</v>
      </c>
      <c r="P83" s="194">
        <f t="shared" si="34"/>
        <v>0</v>
      </c>
      <c r="Q83" s="194">
        <f t="shared" si="34"/>
        <v>0</v>
      </c>
      <c r="R83" s="194">
        <f t="shared" si="34"/>
        <v>0</v>
      </c>
      <c r="S83" s="194">
        <f t="shared" si="34"/>
        <v>0</v>
      </c>
      <c r="T83" s="194">
        <f t="shared" si="34"/>
        <v>0</v>
      </c>
      <c r="U83" s="194">
        <f t="shared" si="34"/>
        <v>0</v>
      </c>
      <c r="V83" s="194">
        <f t="shared" si="34"/>
        <v>0</v>
      </c>
      <c r="W83" s="194">
        <f t="shared" si="34"/>
        <v>0</v>
      </c>
      <c r="X83" s="194">
        <f t="shared" si="34"/>
        <v>0</v>
      </c>
      <c r="Y83" s="194">
        <f t="shared" si="34"/>
        <v>0</v>
      </c>
      <c r="Z83" s="194">
        <f t="shared" si="34"/>
        <v>0</v>
      </c>
      <c r="AA83" s="194">
        <f t="shared" si="34"/>
        <v>0</v>
      </c>
      <c r="AB83" s="194">
        <f t="shared" si="34"/>
        <v>0</v>
      </c>
      <c r="AC83" s="194">
        <f t="shared" si="34"/>
        <v>0</v>
      </c>
      <c r="AD83" s="194">
        <f t="shared" si="34"/>
        <v>0</v>
      </c>
      <c r="AE83" s="194">
        <f t="shared" si="34"/>
        <v>0</v>
      </c>
      <c r="AF83" s="194">
        <f t="shared" si="34"/>
        <v>0</v>
      </c>
      <c r="AG83" s="193">
        <f t="shared" si="34"/>
        <v>0</v>
      </c>
      <c r="AH83" s="193">
        <f t="shared" si="34"/>
        <v>0</v>
      </c>
      <c r="AI83" s="195">
        <f t="shared" si="34"/>
        <v>0</v>
      </c>
      <c r="AJ83" s="113"/>
    </row>
    <row r="84" spans="1:36" ht="15" customHeight="1" thickBot="1">
      <c r="A84" s="142"/>
      <c r="B84" s="163">
        <f>IF(B92=0,0,1)</f>
        <v>0</v>
      </c>
      <c r="C84" s="164">
        <f t="shared" ref="C84:AI84" si="35">IF(C52&lt;$B$20,0, IF(B84=0,1,B84*(1+C54)))</f>
        <v>0</v>
      </c>
      <c r="D84" s="164">
        <f t="shared" si="35"/>
        <v>0</v>
      </c>
      <c r="E84" s="164">
        <f t="shared" si="35"/>
        <v>0</v>
      </c>
      <c r="F84" s="164">
        <f t="shared" si="35"/>
        <v>0</v>
      </c>
      <c r="G84" s="164">
        <f t="shared" si="35"/>
        <v>0</v>
      </c>
      <c r="H84" s="164">
        <f t="shared" si="35"/>
        <v>0</v>
      </c>
      <c r="I84" s="164">
        <f t="shared" si="35"/>
        <v>0</v>
      </c>
      <c r="J84" s="164">
        <f t="shared" si="35"/>
        <v>0</v>
      </c>
      <c r="K84" s="164">
        <f t="shared" si="35"/>
        <v>0</v>
      </c>
      <c r="L84" s="164">
        <f t="shared" si="35"/>
        <v>0</v>
      </c>
      <c r="M84" s="164">
        <f t="shared" si="35"/>
        <v>0</v>
      </c>
      <c r="N84" s="164">
        <f t="shared" si="35"/>
        <v>0</v>
      </c>
      <c r="O84" s="164">
        <f t="shared" si="35"/>
        <v>0</v>
      </c>
      <c r="P84" s="164">
        <f t="shared" si="35"/>
        <v>0</v>
      </c>
      <c r="Q84" s="164">
        <f t="shared" si="35"/>
        <v>0</v>
      </c>
      <c r="R84" s="164">
        <f t="shared" si="35"/>
        <v>0</v>
      </c>
      <c r="S84" s="164">
        <f t="shared" si="35"/>
        <v>0</v>
      </c>
      <c r="T84" s="164">
        <f t="shared" si="35"/>
        <v>0</v>
      </c>
      <c r="U84" s="164">
        <f t="shared" si="35"/>
        <v>0</v>
      </c>
      <c r="V84" s="164">
        <f t="shared" si="35"/>
        <v>0</v>
      </c>
      <c r="W84" s="164">
        <f t="shared" si="35"/>
        <v>0</v>
      </c>
      <c r="X84" s="164">
        <f t="shared" si="35"/>
        <v>0</v>
      </c>
      <c r="Y84" s="164">
        <f t="shared" si="35"/>
        <v>0</v>
      </c>
      <c r="Z84" s="164">
        <f t="shared" si="35"/>
        <v>0</v>
      </c>
      <c r="AA84" s="164">
        <f t="shared" si="35"/>
        <v>0</v>
      </c>
      <c r="AB84" s="164">
        <f t="shared" si="35"/>
        <v>0</v>
      </c>
      <c r="AC84" s="164">
        <f t="shared" si="35"/>
        <v>0</v>
      </c>
      <c r="AD84" s="164">
        <f t="shared" si="35"/>
        <v>0</v>
      </c>
      <c r="AE84" s="164">
        <f t="shared" si="35"/>
        <v>0</v>
      </c>
      <c r="AF84" s="164">
        <f t="shared" si="35"/>
        <v>0</v>
      </c>
      <c r="AG84" s="164">
        <f t="shared" si="35"/>
        <v>0</v>
      </c>
      <c r="AH84" s="164">
        <f t="shared" si="35"/>
        <v>0</v>
      </c>
      <c r="AI84" s="164">
        <f t="shared" si="35"/>
        <v>0</v>
      </c>
      <c r="AJ84" s="113"/>
    </row>
    <row r="85" spans="1:36" s="90" customFormat="1" ht="15" customHeight="1">
      <c r="A85" s="173" t="s">
        <v>446</v>
      </c>
      <c r="B85" s="174">
        <f t="shared" ref="B85:AI85" si="36">B53</f>
        <v>1</v>
      </c>
      <c r="C85" s="174">
        <f t="shared" si="36"/>
        <v>2</v>
      </c>
      <c r="D85" s="174">
        <f t="shared" si="36"/>
        <v>3</v>
      </c>
      <c r="E85" s="174">
        <f t="shared" si="36"/>
        <v>4</v>
      </c>
      <c r="F85" s="174">
        <f t="shared" si="36"/>
        <v>5</v>
      </c>
      <c r="G85" s="174">
        <f t="shared" si="36"/>
        <v>6</v>
      </c>
      <c r="H85" s="174">
        <f t="shared" si="36"/>
        <v>7</v>
      </c>
      <c r="I85" s="174">
        <f t="shared" si="36"/>
        <v>8</v>
      </c>
      <c r="J85" s="174">
        <f t="shared" si="36"/>
        <v>9</v>
      </c>
      <c r="K85" s="174">
        <f t="shared" si="36"/>
        <v>10</v>
      </c>
      <c r="L85" s="174">
        <f t="shared" si="36"/>
        <v>11</v>
      </c>
      <c r="M85" s="174">
        <f t="shared" si="36"/>
        <v>12</v>
      </c>
      <c r="N85" s="174">
        <f t="shared" si="36"/>
        <v>13</v>
      </c>
      <c r="O85" s="174">
        <f t="shared" si="36"/>
        <v>14</v>
      </c>
      <c r="P85" s="174">
        <f t="shared" si="36"/>
        <v>15</v>
      </c>
      <c r="Q85" s="174">
        <f t="shared" si="36"/>
        <v>16</v>
      </c>
      <c r="R85" s="174">
        <f t="shared" si="36"/>
        <v>17</v>
      </c>
      <c r="S85" s="174">
        <f t="shared" si="36"/>
        <v>18</v>
      </c>
      <c r="T85" s="174">
        <f t="shared" si="36"/>
        <v>19</v>
      </c>
      <c r="U85" s="174">
        <f t="shared" si="36"/>
        <v>20</v>
      </c>
      <c r="V85" s="174">
        <f t="shared" si="36"/>
        <v>21</v>
      </c>
      <c r="W85" s="174">
        <f t="shared" si="36"/>
        <v>22</v>
      </c>
      <c r="X85" s="174">
        <f t="shared" si="36"/>
        <v>23</v>
      </c>
      <c r="Y85" s="174">
        <f t="shared" si="36"/>
        <v>24</v>
      </c>
      <c r="Z85" s="174">
        <f t="shared" si="36"/>
        <v>25</v>
      </c>
      <c r="AA85" s="174">
        <f t="shared" si="36"/>
        <v>26</v>
      </c>
      <c r="AB85" s="174">
        <f t="shared" si="36"/>
        <v>27</v>
      </c>
      <c r="AC85" s="174">
        <f t="shared" si="36"/>
        <v>28</v>
      </c>
      <c r="AD85" s="174">
        <f t="shared" si="36"/>
        <v>29</v>
      </c>
      <c r="AE85" s="174">
        <f t="shared" si="36"/>
        <v>30</v>
      </c>
      <c r="AF85" s="174">
        <f t="shared" si="36"/>
        <v>31</v>
      </c>
      <c r="AG85" s="174">
        <f t="shared" si="36"/>
        <v>32</v>
      </c>
      <c r="AH85" s="174">
        <f t="shared" si="36"/>
        <v>33</v>
      </c>
      <c r="AI85" s="175">
        <f t="shared" si="36"/>
        <v>34</v>
      </c>
      <c r="AJ85" s="89"/>
    </row>
    <row r="86" spans="1:36" s="89" customFormat="1" ht="15" customHeight="1">
      <c r="A86" s="176" t="s">
        <v>445</v>
      </c>
      <c r="B86" s="165">
        <f>B79</f>
        <v>0</v>
      </c>
      <c r="C86" s="166">
        <f>C79</f>
        <v>0</v>
      </c>
      <c r="D86" s="167">
        <f>D79</f>
        <v>58.576000000000001</v>
      </c>
      <c r="E86" s="166">
        <f t="shared" ref="E86:AI86" si="37">E79</f>
        <v>80.513999999999996</v>
      </c>
      <c r="F86" s="166">
        <f t="shared" si="37"/>
        <v>112.19</v>
      </c>
      <c r="G86" s="166">
        <f t="shared" si="37"/>
        <v>112.19</v>
      </c>
      <c r="H86" s="166">
        <f t="shared" si="37"/>
        <v>112.19</v>
      </c>
      <c r="I86" s="166">
        <f t="shared" si="37"/>
        <v>53.613999999999997</v>
      </c>
      <c r="J86" s="166">
        <f t="shared" si="37"/>
        <v>31.675999999999998</v>
      </c>
      <c r="K86" s="166">
        <f t="shared" si="37"/>
        <v>0</v>
      </c>
      <c r="L86" s="166">
        <f t="shared" si="37"/>
        <v>0</v>
      </c>
      <c r="M86" s="166">
        <f t="shared" si="37"/>
        <v>0</v>
      </c>
      <c r="N86" s="166">
        <f t="shared" si="37"/>
        <v>0</v>
      </c>
      <c r="O86" s="166">
        <f t="shared" si="37"/>
        <v>0</v>
      </c>
      <c r="P86" s="166">
        <f t="shared" si="37"/>
        <v>0</v>
      </c>
      <c r="Q86" s="166">
        <f t="shared" si="37"/>
        <v>0</v>
      </c>
      <c r="R86" s="166">
        <f t="shared" si="37"/>
        <v>0</v>
      </c>
      <c r="S86" s="166">
        <f t="shared" si="37"/>
        <v>0</v>
      </c>
      <c r="T86" s="166">
        <f t="shared" si="37"/>
        <v>0</v>
      </c>
      <c r="U86" s="166">
        <f t="shared" si="37"/>
        <v>0</v>
      </c>
      <c r="V86" s="166">
        <f t="shared" si="37"/>
        <v>0</v>
      </c>
      <c r="W86" s="166">
        <f t="shared" si="37"/>
        <v>0</v>
      </c>
      <c r="X86" s="166">
        <f t="shared" si="37"/>
        <v>0</v>
      </c>
      <c r="Y86" s="166">
        <f t="shared" si="37"/>
        <v>0</v>
      </c>
      <c r="Z86" s="166">
        <f t="shared" si="37"/>
        <v>0</v>
      </c>
      <c r="AA86" s="166">
        <f t="shared" si="37"/>
        <v>0</v>
      </c>
      <c r="AB86" s="166">
        <f t="shared" si="37"/>
        <v>0</v>
      </c>
      <c r="AC86" s="166">
        <f t="shared" si="37"/>
        <v>0</v>
      </c>
      <c r="AD86" s="166">
        <f t="shared" si="37"/>
        <v>0</v>
      </c>
      <c r="AE86" s="166">
        <f t="shared" si="37"/>
        <v>0</v>
      </c>
      <c r="AF86" s="166">
        <f t="shared" si="37"/>
        <v>0</v>
      </c>
      <c r="AG86" s="166">
        <f t="shared" si="37"/>
        <v>0</v>
      </c>
      <c r="AH86" s="166">
        <f t="shared" si="37"/>
        <v>0</v>
      </c>
      <c r="AI86" s="244">
        <f t="shared" si="37"/>
        <v>0</v>
      </c>
    </row>
    <row r="87" spans="1:36" ht="15" customHeight="1">
      <c r="A87" s="232" t="s">
        <v>157</v>
      </c>
      <c r="B87" s="161">
        <f>-B78</f>
        <v>0</v>
      </c>
      <c r="C87" s="162">
        <f>-C78</f>
        <v>0</v>
      </c>
      <c r="D87" s="162">
        <f>-D78</f>
        <v>-58.576000000000001</v>
      </c>
      <c r="E87" s="162">
        <f t="shared" ref="E87:AI87" si="38">-E78</f>
        <v>-80.513999999999996</v>
      </c>
      <c r="F87" s="162">
        <f t="shared" si="38"/>
        <v>-112.19</v>
      </c>
      <c r="G87" s="162">
        <f t="shared" si="38"/>
        <v>-112.19</v>
      </c>
      <c r="H87" s="162">
        <f t="shared" si="38"/>
        <v>-112.19</v>
      </c>
      <c r="I87" s="162">
        <f t="shared" si="38"/>
        <v>-53.613999999999997</v>
      </c>
      <c r="J87" s="162">
        <f t="shared" si="38"/>
        <v>-31.675999999999998</v>
      </c>
      <c r="K87" s="162">
        <f t="shared" si="38"/>
        <v>0</v>
      </c>
      <c r="L87" s="162">
        <f t="shared" si="38"/>
        <v>0</v>
      </c>
      <c r="M87" s="162">
        <f t="shared" si="38"/>
        <v>0</v>
      </c>
      <c r="N87" s="162">
        <f t="shared" si="38"/>
        <v>0</v>
      </c>
      <c r="O87" s="162">
        <f t="shared" si="38"/>
        <v>0</v>
      </c>
      <c r="P87" s="162">
        <f t="shared" si="38"/>
        <v>0</v>
      </c>
      <c r="Q87" s="162">
        <f t="shared" si="38"/>
        <v>0</v>
      </c>
      <c r="R87" s="162">
        <f t="shared" si="38"/>
        <v>0</v>
      </c>
      <c r="S87" s="162">
        <f t="shared" si="38"/>
        <v>0</v>
      </c>
      <c r="T87" s="162">
        <f t="shared" si="38"/>
        <v>0</v>
      </c>
      <c r="U87" s="162">
        <f t="shared" si="38"/>
        <v>0</v>
      </c>
      <c r="V87" s="162">
        <f t="shared" si="38"/>
        <v>0</v>
      </c>
      <c r="W87" s="162">
        <f t="shared" si="38"/>
        <v>0</v>
      </c>
      <c r="X87" s="162">
        <f t="shared" si="38"/>
        <v>0</v>
      </c>
      <c r="Y87" s="162">
        <f t="shared" si="38"/>
        <v>0</v>
      </c>
      <c r="Z87" s="162">
        <f t="shared" si="38"/>
        <v>0</v>
      </c>
      <c r="AA87" s="162">
        <f t="shared" si="38"/>
        <v>0</v>
      </c>
      <c r="AB87" s="162">
        <f t="shared" si="38"/>
        <v>0</v>
      </c>
      <c r="AC87" s="162">
        <f t="shared" si="38"/>
        <v>0</v>
      </c>
      <c r="AD87" s="162">
        <f t="shared" si="38"/>
        <v>0</v>
      </c>
      <c r="AE87" s="162">
        <f t="shared" si="38"/>
        <v>0</v>
      </c>
      <c r="AF87" s="162">
        <f t="shared" si="38"/>
        <v>0</v>
      </c>
      <c r="AG87" s="161">
        <f t="shared" si="38"/>
        <v>0</v>
      </c>
      <c r="AH87" s="161">
        <f t="shared" si="38"/>
        <v>0</v>
      </c>
      <c r="AI87" s="177">
        <f t="shared" si="38"/>
        <v>0</v>
      </c>
      <c r="AJ87" s="113"/>
    </row>
    <row r="88" spans="1:36" ht="15" customHeight="1">
      <c r="A88" s="232" t="s">
        <v>158</v>
      </c>
      <c r="B88" s="161">
        <f>B80</f>
        <v>0</v>
      </c>
      <c r="C88" s="162">
        <f t="shared" ref="C88:AI88" si="39">C80</f>
        <v>0</v>
      </c>
      <c r="D88" s="162">
        <f t="shared" si="39"/>
        <v>0</v>
      </c>
      <c r="E88" s="162">
        <f t="shared" si="39"/>
        <v>0</v>
      </c>
      <c r="F88" s="162">
        <f t="shared" si="39"/>
        <v>0</v>
      </c>
      <c r="G88" s="162">
        <f t="shared" si="39"/>
        <v>0</v>
      </c>
      <c r="H88" s="162">
        <f t="shared" si="39"/>
        <v>0</v>
      </c>
      <c r="I88" s="162">
        <f t="shared" si="39"/>
        <v>0</v>
      </c>
      <c r="J88" s="162">
        <f t="shared" si="39"/>
        <v>0</v>
      </c>
      <c r="K88" s="162">
        <f t="shared" si="39"/>
        <v>0</v>
      </c>
      <c r="L88" s="162">
        <f t="shared" si="39"/>
        <v>0</v>
      </c>
      <c r="M88" s="162">
        <f t="shared" si="39"/>
        <v>0</v>
      </c>
      <c r="N88" s="162">
        <f t="shared" si="39"/>
        <v>0</v>
      </c>
      <c r="O88" s="162">
        <f t="shared" si="39"/>
        <v>0</v>
      </c>
      <c r="P88" s="162">
        <f t="shared" si="39"/>
        <v>0</v>
      </c>
      <c r="Q88" s="162">
        <f t="shared" si="39"/>
        <v>0</v>
      </c>
      <c r="R88" s="162">
        <f t="shared" si="39"/>
        <v>0</v>
      </c>
      <c r="S88" s="162">
        <f t="shared" si="39"/>
        <v>0</v>
      </c>
      <c r="T88" s="162">
        <f t="shared" si="39"/>
        <v>0</v>
      </c>
      <c r="U88" s="162">
        <f t="shared" si="39"/>
        <v>0</v>
      </c>
      <c r="V88" s="162">
        <f t="shared" si="39"/>
        <v>0</v>
      </c>
      <c r="W88" s="162">
        <f t="shared" si="39"/>
        <v>0</v>
      </c>
      <c r="X88" s="162">
        <f t="shared" si="39"/>
        <v>0</v>
      </c>
      <c r="Y88" s="162">
        <f t="shared" si="39"/>
        <v>0</v>
      </c>
      <c r="Z88" s="162">
        <f t="shared" si="39"/>
        <v>0</v>
      </c>
      <c r="AA88" s="162">
        <f t="shared" si="39"/>
        <v>0</v>
      </c>
      <c r="AB88" s="162">
        <f t="shared" si="39"/>
        <v>0</v>
      </c>
      <c r="AC88" s="162">
        <f t="shared" si="39"/>
        <v>0</v>
      </c>
      <c r="AD88" s="162">
        <f t="shared" si="39"/>
        <v>0</v>
      </c>
      <c r="AE88" s="162">
        <f t="shared" si="39"/>
        <v>0</v>
      </c>
      <c r="AF88" s="162">
        <f t="shared" si="39"/>
        <v>0</v>
      </c>
      <c r="AG88" s="161">
        <f t="shared" si="39"/>
        <v>0</v>
      </c>
      <c r="AH88" s="161">
        <f t="shared" si="39"/>
        <v>0</v>
      </c>
      <c r="AI88" s="177">
        <f t="shared" si="39"/>
        <v>0</v>
      </c>
      <c r="AJ88" s="113"/>
    </row>
    <row r="89" spans="1:36" ht="15" customHeight="1">
      <c r="A89" s="232" t="s">
        <v>160</v>
      </c>
      <c r="B89" s="157">
        <f>IF(SUM($B$82:B82)+SUM($A$89:A89)&gt;0,0,SUM($B$82:B82)-SUM($A$89:A89))</f>
        <v>0</v>
      </c>
      <c r="C89" s="160">
        <f>IF(SUM($B$82:C82)+SUM($A$89:B89)&gt;0,0,SUM($B$82:C82)-SUM($A$89:B89))</f>
        <v>0</v>
      </c>
      <c r="D89" s="160">
        <f>IF(SUM($B$82:D82)+SUM($A$89:C89)&gt;0,0,SUM($B$82:D82)-SUM($A$89:C89))</f>
        <v>-11.715200000000001</v>
      </c>
      <c r="E89" s="160">
        <f>IF(SUM($B$82:E82)+SUM($A$89:D89)&gt;0,0,SUM($B$82:E82)-SUM($A$89:D89))</f>
        <v>-16.102799999999995</v>
      </c>
      <c r="F89" s="160">
        <f>IF(SUM($B$82:F82)+SUM($A$89:E89)&gt;0,0,SUM($B$82:F82)-SUM($A$89:E89))</f>
        <v>-22.438000000000002</v>
      </c>
      <c r="G89" s="160">
        <f>IF(SUM($B$82:G82)+SUM($A$89:F89)&gt;0,0,SUM($B$82:G82)-SUM($A$89:F89))</f>
        <v>-22.438000000000002</v>
      </c>
      <c r="H89" s="160">
        <f>IF(SUM($B$82:H82)+SUM($A$89:G89)&gt;0,0,SUM($B$82:H82)-SUM($A$89:G89))</f>
        <v>-22.438000000000002</v>
      </c>
      <c r="I89" s="160">
        <f>IF(SUM($B$82:I82)+SUM($A$89:H89)&gt;0,0,SUM($B$82:I82)-SUM($A$89:H89))</f>
        <v>-10.722800000000007</v>
      </c>
      <c r="J89" s="160">
        <f>IF(SUM($B$82:J82)+SUM($A$89:I89)&gt;0,0,SUM($B$82:J82)-SUM($A$89:I89))</f>
        <v>-6.3352000000000004</v>
      </c>
      <c r="K89" s="160">
        <f>IF(SUM($B$82:K82)+SUM($A$89:J89)&gt;0,0,SUM($B$82:K82)-SUM($A$89:J89))</f>
        <v>0</v>
      </c>
      <c r="L89" s="160">
        <f>IF(SUM($B$82:L82)+SUM($A$89:K89)&gt;0,0,SUM($B$82:L82)-SUM($A$89:K89))</f>
        <v>0</v>
      </c>
      <c r="M89" s="160">
        <f>IF(SUM($B$82:M82)+SUM($A$89:L89)&gt;0,0,SUM($B$82:M82)-SUM($A$89:L89))</f>
        <v>0</v>
      </c>
      <c r="N89" s="160">
        <f>IF(SUM($B$82:N82)+SUM($A$89:M89)&gt;0,0,SUM($B$82:N82)-SUM($A$89:M89))</f>
        <v>0</v>
      </c>
      <c r="O89" s="160">
        <f>IF(SUM($B$82:O82)+SUM($A$89:N89)&gt;0,0,SUM($B$82:O82)-SUM($A$89:N89))</f>
        <v>0</v>
      </c>
      <c r="P89" s="160">
        <f>IF(SUM($B$82:P82)+SUM($A$89:O89)&gt;0,0,SUM($B$82:P82)-SUM($A$89:O89))</f>
        <v>0</v>
      </c>
      <c r="Q89" s="160">
        <f>IF(SUM($B$82:Q82)+SUM($A$89:P89)&gt;0,0,SUM($B$82:Q82)-SUM($A$89:P89))</f>
        <v>0</v>
      </c>
      <c r="R89" s="160">
        <f>IF(SUM($B$82:R82)+SUM($A$89:Q89)&gt;0,0,SUM($B$82:R82)-SUM($A$89:Q89))</f>
        <v>0</v>
      </c>
      <c r="S89" s="160">
        <f>IF(SUM($B$82:S82)+SUM($A$89:R89)&gt;0,0,SUM($B$82:S82)-SUM($A$89:R89))</f>
        <v>0</v>
      </c>
      <c r="T89" s="160">
        <f>IF(SUM($B$82:T82)+SUM($A$89:S89)&gt;0,0,SUM($B$82:T82)-SUM($A$89:S89))</f>
        <v>0</v>
      </c>
      <c r="U89" s="160">
        <f>IF(SUM($B$82:U82)+SUM($A$89:T89)&gt;0,0,SUM($B$82:U82)-SUM($A$89:T89))</f>
        <v>0</v>
      </c>
      <c r="V89" s="160">
        <f>IF(SUM($B$82:V82)+SUM($A$89:U89)&gt;0,0,SUM($B$82:V82)-SUM($A$89:U89))</f>
        <v>0</v>
      </c>
      <c r="W89" s="160">
        <f>IF(SUM($B$82:W82)+SUM($A$89:V89)&gt;0,0,SUM($B$82:W82)-SUM($A$89:V89))</f>
        <v>0</v>
      </c>
      <c r="X89" s="160">
        <f>IF(SUM($B$82:X82)+SUM($A$89:W89)&gt;0,0,SUM($B$82:X82)-SUM($A$89:W89))</f>
        <v>0</v>
      </c>
      <c r="Y89" s="160">
        <f>IF(SUM($B$82:Y82)+SUM($A$89:X89)&gt;0,0,SUM($B$82:Y82)-SUM($A$89:X89))</f>
        <v>0</v>
      </c>
      <c r="Z89" s="160">
        <f>IF(SUM($B$82:Z82)+SUM($A$89:Y89)&gt;0,0,SUM($B$82:Z82)-SUM($A$89:Y89))</f>
        <v>0</v>
      </c>
      <c r="AA89" s="160">
        <f>IF(SUM($B$82:AA82)+SUM($A$89:Z89)&gt;0,0,SUM($B$82:AA82)-SUM($A$89:Z89))</f>
        <v>0</v>
      </c>
      <c r="AB89" s="160">
        <f>IF(SUM($B$82:AB82)+SUM($A$89:AA89)&gt;0,0,SUM($B$82:AB82)-SUM($A$89:AA89))</f>
        <v>0</v>
      </c>
      <c r="AC89" s="160">
        <f>IF(SUM($B$82:AC82)+SUM($A$89:AB89)&gt;0,0,SUM($B$82:AC82)-SUM($A$89:AB89))</f>
        <v>0</v>
      </c>
      <c r="AD89" s="160">
        <f>IF(SUM($B$82:AD82)+SUM($A$89:AC89)&gt;0,0,SUM($B$82:AD82)-SUM($A$89:AC89))</f>
        <v>0</v>
      </c>
      <c r="AE89" s="160">
        <f>IF(SUM($B$82:AE82)+SUM($A$89:AD89)&gt;0,0,SUM($B$82:AE82)-SUM($A$89:AD89))</f>
        <v>0</v>
      </c>
      <c r="AF89" s="160">
        <f>IF(SUM($B$82:AF82)+SUM($A$89:AE89)&gt;0,0,SUM($B$82:AF82)-SUM($A$89:AE89))</f>
        <v>0</v>
      </c>
      <c r="AG89" s="157">
        <f>IF(SUM($B$82:AG82)+SUM($A$89:AF89)&gt;0,0,SUM($B$82:AG82)-SUM($A$89:AF89))</f>
        <v>0</v>
      </c>
      <c r="AH89" s="157">
        <f>IF(SUM($B$82:AH82)+SUM($A$89:AG89)&gt;0,0,SUM($B$82:AH82)-SUM($A$89:AG89))</f>
        <v>0</v>
      </c>
      <c r="AI89" s="178">
        <f>IF(SUM($B$82:AI82)+SUM($A$89:AH89)&gt;0,0,SUM($B$82:AI82)-SUM($A$89:AH89))</f>
        <v>0</v>
      </c>
      <c r="AJ89" s="113"/>
    </row>
    <row r="90" spans="1:36" ht="15" customHeight="1">
      <c r="A90" s="232" t="s">
        <v>162</v>
      </c>
      <c r="B90" s="160">
        <f>IF(((SUM($B$69:B69)+SUM($B$71:B74))+SUM($B$92:B92))&lt;0,((SUM($B$69:B69)+SUM($B$71:B74))+SUM($B$92:B92))*0.18-SUM($A$90:A90),IF(SUM(A$90:$A90)&lt;0,0-SUM(A$90:$A90),0))</f>
        <v>0</v>
      </c>
      <c r="C90" s="160">
        <f>IF(((SUM($B$69:C69)+SUM($B$71:C74))+SUM($B$92:C92))&lt;0,((SUM($B$69:C69)+SUM($B$71:C74))+SUM($B$92:C92))*0.2-SUM($A$90:B90),IF(SUM($A$90:B90)&lt;0,0-SUM($A$90:B90),0))</f>
        <v>-58.576000000000001</v>
      </c>
      <c r="D90" s="160">
        <f>IF(((SUM($B$69:D69)+SUM($B$71:D74))+SUM($B$92:D92))&lt;0,((SUM($B$69:D69)+SUM($B$71:D74))+SUM($B$92:D92))*0.2-SUM($A$90:C90),IF(SUM($A$90:C90)&lt;0,0-SUM($A$90:C90),0))</f>
        <v>-21.938000000000009</v>
      </c>
      <c r="E90" s="160">
        <f>IF(((SUM($B$69:E69)+SUM($B$71:E74))+SUM($B$92:E92))&lt;0,((SUM($B$69:E69)+SUM($B$71:E74))+SUM($B$92:E92))*0.2-SUM($A$90:D90),IF(SUM($A$90:D90)&lt;0,0-SUM($A$90:D90),0))</f>
        <v>-31.676000000000002</v>
      </c>
      <c r="F90" s="160">
        <f>IF(((SUM($B$69:F69)+SUM($B$71:F74))+SUM($B$92:F92))&lt;0,((SUM($B$69:F69)+SUM($B$71:F74))+SUM($B$92:F92))*0.18-SUM($A$90:E90),IF(SUM($A$90:E90)&lt;0,0-SUM($A$90:E90),0))</f>
        <v>11.219000000000008</v>
      </c>
      <c r="G90" s="160">
        <f>IF(((SUM($B$69:G69)+SUM($B$71:G74))+SUM($B$92:G92))&lt;0,((SUM($B$69:G69)+SUM($B$71:G74))+SUM($B$92:G92))*0.18-SUM($A$90:F90),IF(SUM($A$90:F90)&lt;0,0-SUM($A$90:F90),0))</f>
        <v>0</v>
      </c>
      <c r="H90" s="160">
        <f>IF(((SUM($B$69:H69)+SUM($B$71:H74))+SUM($B$92:H92))&lt;0,((SUM($B$69:H69)+SUM($B$71:H74))+SUM($B$92:H92))*0.18-SUM($A$90:G90),IF(SUM($A$90:G90)&lt;0,0-SUM($A$90:G90),0))</f>
        <v>0</v>
      </c>
      <c r="I90" s="160">
        <f>IF(((SUM($B$69:I69)+SUM($B$71:I74))+SUM($B$92:I92))&lt;0,((SUM($B$69:I69)+SUM($B$71:I74))+SUM($B$92:I92))*0.18-SUM($A$90:H90),IF(SUM($A$90:H90)&lt;0,0-SUM($A$90:H90),0))</f>
        <v>0</v>
      </c>
      <c r="J90" s="160">
        <f>IF(((SUM($B$69:J69)+SUM($B$71:J74))+SUM($B$92:J92))&lt;0,((SUM($B$69:J69)+SUM($B$71:J74))+SUM($B$92:J92))*0.18-SUM($A$90:I90),IF(SUM($A$90:I90)&lt;0,0-SUM($A$90:I90),0))</f>
        <v>0</v>
      </c>
      <c r="K90" s="160">
        <f>IF(((SUM($B$69:K69)+SUM($B$71:K74))+SUM($B$92:K92))&lt;0,((SUM($B$69:K69)+SUM($B$71:K74))+SUM($B$92:K92))*0.18-SUM($A$90:J90),IF(SUM($A$90:J90)&lt;0,0-SUM($A$90:J90),0))</f>
        <v>0</v>
      </c>
      <c r="L90" s="160">
        <f>IF(((SUM($B$69:L69)+SUM($B$71:L74))+SUM($B$92:L92))&lt;0,((SUM($B$69:L69)+SUM($B$71:L74))+SUM($B$92:L92))*0.18-SUM($A$90:K90),IF(SUM($A$90:K90)&lt;0,0-SUM($A$90:K90),0))</f>
        <v>0</v>
      </c>
      <c r="M90" s="160">
        <f>IF(((SUM($B$69:M69)+SUM($B$71:M74))+SUM($B$92:M92))&lt;0,((SUM($B$69:M69)+SUM($B$71:M74))+SUM($B$92:M92))*0.18-SUM($A$90:L90),IF(SUM($A$90:L90)&lt;0,0-SUM($A$90:L90),0))</f>
        <v>0</v>
      </c>
      <c r="N90" s="160">
        <f>IF(((SUM($B$69:N69)+SUM($B$71:N74))+SUM($B$92:N92))&lt;0,((SUM($B$69:N69)+SUM($B$71:N74))+SUM($B$92:N92))*0.18-SUM($A$90:M90),IF(SUM($A$90:M90)&lt;0,0-SUM($A$90:M90),0))</f>
        <v>0</v>
      </c>
      <c r="O90" s="160">
        <f>IF(((SUM($B$69:O69)+SUM($B$71:O74))+SUM($B$92:O92))&lt;0,((SUM($B$69:O69)+SUM($B$71:O74))+SUM($B$92:O92))*0.18-SUM($A$90:N90),IF(SUM($A$90:N90)&lt;0,0-SUM($A$90:N90),0))</f>
        <v>0</v>
      </c>
      <c r="P90" s="160">
        <f>IF(((SUM($B$69:P69)+SUM($B$71:P74))+SUM($B$92:P92))&lt;0,((SUM($B$69:P69)+SUM($B$71:P74))+SUM($B$92:P92))*0.18-SUM($A$90:O90),IF(SUM($A$90:O90)&lt;0,0-SUM($A$90:O90),0))</f>
        <v>0</v>
      </c>
      <c r="Q90" s="160">
        <f>IF(((SUM($B$69:Q69)+SUM($B$71:Q74))+SUM($B$92:Q92))&lt;0,((SUM($B$69:Q69)+SUM($B$71:Q74))+SUM($B$92:Q92))*0.18-SUM($A$90:P90),IF(SUM($A$90:P90)&lt;0,0-SUM($A$90:P90),0))</f>
        <v>0</v>
      </c>
      <c r="R90" s="160">
        <f>IF(((SUM($B$69:R69)+SUM($B$71:R74))+SUM($B$92:R92))&lt;0,((SUM($B$69:R69)+SUM($B$71:R74))+SUM($B$92:R92))*0.18-SUM($A$90:Q90),IF(SUM($A$90:Q90)&lt;0,0-SUM($A$90:Q90),0))</f>
        <v>0</v>
      </c>
      <c r="S90" s="160">
        <f>IF(((SUM($B$69:S69)+SUM($B$71:S74))+SUM($B$92:S92))&lt;0,((SUM($B$69:S69)+SUM($B$71:S74))+SUM($B$92:S92))*0.18-SUM($A$90:R90),IF(SUM($A$90:R90)&lt;0,0-SUM($A$90:R90),0))</f>
        <v>0</v>
      </c>
      <c r="T90" s="160">
        <f>IF(((SUM($B$69:T69)+SUM($B$71:T74))+SUM($B$92:T92))&lt;0,((SUM($B$69:T69)+SUM($B$71:T74))+SUM($B$92:T92))*0.18-SUM($A$90:S90),IF(SUM($A$90:S90)&lt;0,0-SUM($A$90:S90),0))</f>
        <v>0</v>
      </c>
      <c r="U90" s="160">
        <f>IF(((SUM($B$69:U69)+SUM($B$71:U74))+SUM($B$92:U92))&lt;0,((SUM($B$69:U69)+SUM($B$71:U74))+SUM($B$92:U92))*0.18-SUM($A$90:T90),IF(SUM($A$90:T90)&lt;0,0-SUM($A$90:T90),0))</f>
        <v>0</v>
      </c>
      <c r="V90" s="160">
        <f>IF(((SUM($B$69:V69)+SUM($B$71:V74))+SUM($B$92:V92))&lt;0,((SUM($B$69:V69)+SUM($B$71:V74))+SUM($B$92:V92))*0.18-SUM($A$90:U90),IF(SUM($A$90:U90)&lt;0,0-SUM($A$90:U90),0))</f>
        <v>0</v>
      </c>
      <c r="W90" s="160">
        <f>IF(((SUM($B$69:W69)+SUM($B$71:W74))+SUM($B$92:W92))&lt;0,((SUM($B$69:W69)+SUM($B$71:W74))+SUM($B$92:W92))*0.18-SUM($A$90:V90),IF(SUM($A$90:V90)&lt;0,0-SUM($A$90:V90),0))</f>
        <v>0</v>
      </c>
      <c r="X90" s="160">
        <f>IF(((SUM($B$69:X69)+SUM($B$71:X74))+SUM($B$92:X92))&lt;0,((SUM($B$69:X69)+SUM($B$71:X74))+SUM($B$92:X92))*0.18-SUM($A$90:W90),IF(SUM($A$90:W90)&lt;0,0-SUM($A$90:W90),0))</f>
        <v>0</v>
      </c>
      <c r="Y90" s="160">
        <f>IF(((SUM($B$69:Y69)+SUM($B$71:Y74))+SUM($B$92:Y92))&lt;0,((SUM($B$69:Y69)+SUM($B$71:Y74))+SUM($B$92:Y92))*0.18-SUM($A$90:X90),IF(SUM($A$90:X90)&lt;0,0-SUM($A$90:X90),0))</f>
        <v>0</v>
      </c>
      <c r="Z90" s="160">
        <f>IF(((SUM($B$69:Z69)+SUM($B$71:Z74))+SUM($B$92:Z92))&lt;0,((SUM($B$69:Z69)+SUM($B$71:Z74))+SUM($B$92:Z92))*0.18-SUM($A$90:Y90),IF(SUM($A$90:Y90)&lt;0,0-SUM($A$90:Y90),0))</f>
        <v>0</v>
      </c>
      <c r="AA90" s="160">
        <f>IF(((SUM($B$69:AA69)+SUM($B$71:AA74))+SUM($B$92:AA92))&lt;0,((SUM($B$69:AA69)+SUM($B$71:AA74))+SUM($B$92:AA92))*0.18-SUM($A$90:Z90),IF(SUM($A$90:Z90)&lt;0,0-SUM($A$90:Z90),0))</f>
        <v>0</v>
      </c>
      <c r="AB90" s="160">
        <f>IF(((SUM($B$69:AB69)+SUM($B$71:AB74))+SUM($B$92:AB92))&lt;0,((SUM($B$69:AB69)+SUM($B$71:AB74))+SUM($B$92:AB92))*0.18-SUM($A$90:AA90),IF(SUM($A$90:AA90)&lt;0,0-SUM($A$90:AA90),0))</f>
        <v>0</v>
      </c>
      <c r="AC90" s="160">
        <f>IF(((SUM($B$69:AC69)+SUM($B$71:AC74))+SUM($B$92:AC92))&lt;0,((SUM($B$69:AC69)+SUM($B$71:AC74))+SUM($B$92:AC92))*0.18-SUM($A$90:AB90),IF(SUM($A$90:AB90)&lt;0,0-SUM($A$90:AB90),0))</f>
        <v>0</v>
      </c>
      <c r="AD90" s="160">
        <f>IF(((SUM($B$69:AD69)+SUM($B$71:AD74))+SUM($B$92:AD92))&lt;0,((SUM($B$69:AD69)+SUM($B$71:AD74))+SUM($B$92:AD92))*0.18-SUM($A$90:AC90),IF(SUM($A$90:AC90)&lt;0,0-SUM($A$90:AC90),0))</f>
        <v>0</v>
      </c>
      <c r="AE90" s="160">
        <f>IF(((SUM($B$69:AE69)+SUM($B$71:AE74))+SUM($B$92:AE92))&lt;0,((SUM($B$69:AE69)+SUM($B$71:AE74))+SUM($B$92:AE92))*0.18-SUM($A$90:AD90),IF(SUM($A$90:AD90)&lt;0,0-SUM($A$90:AD90),0))</f>
        <v>0</v>
      </c>
      <c r="AF90" s="160">
        <f>IF(((SUM($B$69:AF69)+SUM($B$71:AF74))+SUM($B$92:AF92))&lt;0,((SUM($B$69:AF69)+SUM($B$71:AF74))+SUM($B$92:AF92))*0.18-SUM($A$90:AE90),IF(SUM($A$90:AE90)&lt;0,0-SUM($A$90:AE90),0))</f>
        <v>0</v>
      </c>
      <c r="AG90" s="160">
        <f>IF(((SUM($B$69:AG69)+SUM($B$71:AG74))+SUM($B$92:AG92))&lt;0,((SUM($B$69:AG69)+SUM($B$71:AG74))+SUM($B$92:AG92))*0.18-SUM($A$90:AF90),IF(SUM($A$90:AF90)&lt;0,0-SUM($A$90:AF90),0))</f>
        <v>0</v>
      </c>
      <c r="AH90" s="160">
        <f>IF(((SUM($B$69:AH69)+SUM($B$71:AH74))+SUM($B$92:AH92))&lt;0,((SUM($B$69:AH69)+SUM($B$71:AH74))+SUM($B$92:AH92))*0.18-SUM($A$90:AG90),IF(SUM($A$90:AG90)&lt;0,0-SUM($A$90:AG90),0))</f>
        <v>0</v>
      </c>
      <c r="AI90" s="160">
        <f>IF(((SUM($B$69:AI69)+SUM($B$71:AI74))+SUM($B$92:AI92))&lt;0,((SUM($B$69:AI69)+SUM($B$71:AI74))+SUM($B$92:AI92))*0.18-SUM($A$90:AH90),IF(SUM($A$90:AH90)&lt;0,0-SUM($A$90:AH90),0))</f>
        <v>0</v>
      </c>
      <c r="AJ90" s="113"/>
    </row>
    <row r="91" spans="1:36" ht="15" customHeight="1">
      <c r="A91" s="232" t="s">
        <v>163</v>
      </c>
      <c r="B91" s="157"/>
      <c r="C91" s="160">
        <f t="shared" ref="C91:AI91" si="40">IF(AND(C52&lt;=($B$52+$B$26),C52&gt;1),-(C69-B69)*$B$49,0)</f>
        <v>0</v>
      </c>
      <c r="D91" s="160">
        <f t="shared" si="40"/>
        <v>0</v>
      </c>
      <c r="E91" s="160">
        <f t="shared" si="40"/>
        <v>0</v>
      </c>
      <c r="F91" s="160">
        <f t="shared" si="40"/>
        <v>0</v>
      </c>
      <c r="G91" s="160">
        <f t="shared" si="40"/>
        <v>0</v>
      </c>
      <c r="H91" s="160">
        <f t="shared" si="40"/>
        <v>0</v>
      </c>
      <c r="I91" s="160">
        <f t="shared" si="40"/>
        <v>0</v>
      </c>
      <c r="J91" s="160">
        <f t="shared" si="40"/>
        <v>0</v>
      </c>
      <c r="K91" s="160">
        <f t="shared" si="40"/>
        <v>0</v>
      </c>
      <c r="L91" s="160">
        <f t="shared" si="40"/>
        <v>0</v>
      </c>
      <c r="M91" s="160">
        <f t="shared" si="40"/>
        <v>0</v>
      </c>
      <c r="N91" s="160">
        <f t="shared" si="40"/>
        <v>0</v>
      </c>
      <c r="O91" s="160">
        <f t="shared" si="40"/>
        <v>0</v>
      </c>
      <c r="P91" s="160">
        <f t="shared" si="40"/>
        <v>0</v>
      </c>
      <c r="Q91" s="160">
        <f t="shared" si="40"/>
        <v>0</v>
      </c>
      <c r="R91" s="160">
        <f t="shared" si="40"/>
        <v>0</v>
      </c>
      <c r="S91" s="160">
        <f t="shared" si="40"/>
        <v>0</v>
      </c>
      <c r="T91" s="160">
        <f t="shared" si="40"/>
        <v>0</v>
      </c>
      <c r="U91" s="160">
        <f t="shared" si="40"/>
        <v>0</v>
      </c>
      <c r="V91" s="160">
        <f t="shared" si="40"/>
        <v>0</v>
      </c>
      <c r="W91" s="160">
        <f t="shared" si="40"/>
        <v>0</v>
      </c>
      <c r="X91" s="160">
        <f t="shared" si="40"/>
        <v>0</v>
      </c>
      <c r="Y91" s="160">
        <f t="shared" si="40"/>
        <v>0</v>
      </c>
      <c r="Z91" s="160">
        <f t="shared" si="40"/>
        <v>0</v>
      </c>
      <c r="AA91" s="160">
        <f t="shared" si="40"/>
        <v>0</v>
      </c>
      <c r="AB91" s="160">
        <f t="shared" si="40"/>
        <v>0</v>
      </c>
      <c r="AC91" s="160">
        <f t="shared" si="40"/>
        <v>0</v>
      </c>
      <c r="AD91" s="160">
        <f t="shared" si="40"/>
        <v>0</v>
      </c>
      <c r="AE91" s="160">
        <f t="shared" si="40"/>
        <v>0</v>
      </c>
      <c r="AF91" s="160">
        <f t="shared" si="40"/>
        <v>0</v>
      </c>
      <c r="AG91" s="157">
        <f t="shared" si="40"/>
        <v>0</v>
      </c>
      <c r="AH91" s="157">
        <f t="shared" si="40"/>
        <v>0</v>
      </c>
      <c r="AI91" s="178">
        <f t="shared" si="40"/>
        <v>0</v>
      </c>
      <c r="AJ91" s="113"/>
    </row>
    <row r="92" spans="1:36" s="97" customFormat="1" ht="15" customHeight="1">
      <c r="A92" s="179" t="s">
        <v>164</v>
      </c>
      <c r="B92" s="168"/>
      <c r="C92" s="168">
        <v>-292.88</v>
      </c>
      <c r="D92" s="168">
        <v>-109.69</v>
      </c>
      <c r="E92" s="168">
        <v>-158.38</v>
      </c>
      <c r="F92" s="168"/>
      <c r="G92" s="168"/>
      <c r="H92" s="168"/>
      <c r="I92" s="168"/>
      <c r="J92" s="168"/>
      <c r="K92" s="168"/>
      <c r="L92" s="168"/>
      <c r="M92" s="168"/>
      <c r="N92" s="168"/>
      <c r="O92" s="168"/>
      <c r="P92" s="168"/>
      <c r="Q92" s="168"/>
      <c r="R92" s="168"/>
      <c r="S92" s="168"/>
      <c r="T92" s="168"/>
      <c r="U92" s="168"/>
      <c r="V92" s="168"/>
      <c r="W92" s="168"/>
      <c r="X92" s="168"/>
      <c r="Y92" s="168"/>
      <c r="Z92" s="168"/>
      <c r="AA92" s="168"/>
      <c r="AB92" s="168"/>
      <c r="AC92" s="168"/>
      <c r="AD92" s="168"/>
      <c r="AE92" s="168"/>
      <c r="AF92" s="168"/>
      <c r="AG92" s="169"/>
      <c r="AH92" s="169"/>
      <c r="AI92" s="180"/>
      <c r="AJ92" s="130"/>
    </row>
    <row r="93" spans="1:36" ht="15" customHeight="1">
      <c r="A93" s="232" t="s">
        <v>165</v>
      </c>
      <c r="B93" s="157">
        <f t="shared" ref="B93:AI93" si="41">B63-B65-B64</f>
        <v>0</v>
      </c>
      <c r="C93" s="160">
        <f t="shared" si="41"/>
        <v>0</v>
      </c>
      <c r="D93" s="160">
        <f t="shared" si="41"/>
        <v>0</v>
      </c>
      <c r="E93" s="160">
        <f t="shared" si="41"/>
        <v>0</v>
      </c>
      <c r="F93" s="160">
        <f t="shared" si="41"/>
        <v>0</v>
      </c>
      <c r="G93" s="160">
        <f t="shared" si="41"/>
        <v>0</v>
      </c>
      <c r="H93" s="160">
        <f t="shared" si="41"/>
        <v>0</v>
      </c>
      <c r="I93" s="160">
        <f t="shared" si="41"/>
        <v>0</v>
      </c>
      <c r="J93" s="160">
        <f t="shared" si="41"/>
        <v>0</v>
      </c>
      <c r="K93" s="160">
        <f t="shared" si="41"/>
        <v>0</v>
      </c>
      <c r="L93" s="160">
        <f t="shared" si="41"/>
        <v>0</v>
      </c>
      <c r="M93" s="160">
        <f t="shared" si="41"/>
        <v>0</v>
      </c>
      <c r="N93" s="160">
        <f t="shared" si="41"/>
        <v>0</v>
      </c>
      <c r="O93" s="160">
        <f t="shared" si="41"/>
        <v>0</v>
      </c>
      <c r="P93" s="160">
        <f t="shared" si="41"/>
        <v>0</v>
      </c>
      <c r="Q93" s="160">
        <f t="shared" si="41"/>
        <v>0</v>
      </c>
      <c r="R93" s="160">
        <f t="shared" si="41"/>
        <v>0</v>
      </c>
      <c r="S93" s="160">
        <f t="shared" si="41"/>
        <v>0</v>
      </c>
      <c r="T93" s="160">
        <f t="shared" si="41"/>
        <v>0</v>
      </c>
      <c r="U93" s="160">
        <f t="shared" si="41"/>
        <v>0</v>
      </c>
      <c r="V93" s="160">
        <f t="shared" si="41"/>
        <v>0</v>
      </c>
      <c r="W93" s="160">
        <f t="shared" si="41"/>
        <v>0</v>
      </c>
      <c r="X93" s="160">
        <f t="shared" si="41"/>
        <v>0</v>
      </c>
      <c r="Y93" s="160">
        <f t="shared" si="41"/>
        <v>0</v>
      </c>
      <c r="Z93" s="160">
        <f t="shared" si="41"/>
        <v>0</v>
      </c>
      <c r="AA93" s="160">
        <f t="shared" si="41"/>
        <v>0</v>
      </c>
      <c r="AB93" s="160">
        <f t="shared" si="41"/>
        <v>0</v>
      </c>
      <c r="AC93" s="160">
        <f t="shared" si="41"/>
        <v>0</v>
      </c>
      <c r="AD93" s="160">
        <f t="shared" si="41"/>
        <v>0</v>
      </c>
      <c r="AE93" s="160">
        <f t="shared" si="41"/>
        <v>0</v>
      </c>
      <c r="AF93" s="160">
        <f t="shared" si="41"/>
        <v>0</v>
      </c>
      <c r="AG93" s="157">
        <f t="shared" si="41"/>
        <v>0</v>
      </c>
      <c r="AH93" s="157">
        <f t="shared" si="41"/>
        <v>0</v>
      </c>
      <c r="AI93" s="178">
        <f t="shared" si="41"/>
        <v>0</v>
      </c>
      <c r="AJ93" s="113"/>
    </row>
    <row r="94" spans="1:36" s="89" customFormat="1" ht="15" customHeight="1">
      <c r="A94" s="181" t="s">
        <v>166</v>
      </c>
      <c r="B94" s="155">
        <f t="shared" ref="B94:AH94" si="42">SUM(B86:B93)</f>
        <v>0</v>
      </c>
      <c r="C94" s="159">
        <f>SUM(C86:C93)</f>
        <v>-351.45600000000002</v>
      </c>
      <c r="D94" s="159">
        <f>SUM(D86:D93)</f>
        <v>-143.34320000000002</v>
      </c>
      <c r="E94" s="159">
        <f t="shared" si="42"/>
        <v>-206.15879999999999</v>
      </c>
      <c r="F94" s="159">
        <f>SUM(F86:F93)</f>
        <v>-11.218999999999994</v>
      </c>
      <c r="G94" s="159">
        <f t="shared" si="42"/>
        <v>-22.438000000000002</v>
      </c>
      <c r="H94" s="159">
        <f t="shared" si="42"/>
        <v>-22.438000000000002</v>
      </c>
      <c r="I94" s="159">
        <f t="shared" si="42"/>
        <v>-10.722800000000007</v>
      </c>
      <c r="J94" s="159">
        <f t="shared" si="42"/>
        <v>-6.3352000000000004</v>
      </c>
      <c r="K94" s="159">
        <f t="shared" si="42"/>
        <v>0</v>
      </c>
      <c r="L94" s="159">
        <f t="shared" si="42"/>
        <v>0</v>
      </c>
      <c r="M94" s="159">
        <f t="shared" si="42"/>
        <v>0</v>
      </c>
      <c r="N94" s="159">
        <f t="shared" si="42"/>
        <v>0</v>
      </c>
      <c r="O94" s="159">
        <f t="shared" si="42"/>
        <v>0</v>
      </c>
      <c r="P94" s="159">
        <f t="shared" si="42"/>
        <v>0</v>
      </c>
      <c r="Q94" s="159">
        <f t="shared" si="42"/>
        <v>0</v>
      </c>
      <c r="R94" s="159">
        <f t="shared" si="42"/>
        <v>0</v>
      </c>
      <c r="S94" s="159">
        <f t="shared" si="42"/>
        <v>0</v>
      </c>
      <c r="T94" s="159">
        <f t="shared" si="42"/>
        <v>0</v>
      </c>
      <c r="U94" s="159">
        <f t="shared" si="42"/>
        <v>0</v>
      </c>
      <c r="V94" s="159">
        <f t="shared" si="42"/>
        <v>0</v>
      </c>
      <c r="W94" s="159">
        <f t="shared" si="42"/>
        <v>0</v>
      </c>
      <c r="X94" s="159">
        <f t="shared" si="42"/>
        <v>0</v>
      </c>
      <c r="Y94" s="159">
        <f t="shared" si="42"/>
        <v>0</v>
      </c>
      <c r="Z94" s="159">
        <f t="shared" si="42"/>
        <v>0</v>
      </c>
      <c r="AA94" s="159">
        <f t="shared" si="42"/>
        <v>0</v>
      </c>
      <c r="AB94" s="159">
        <f t="shared" si="42"/>
        <v>0</v>
      </c>
      <c r="AC94" s="159">
        <f t="shared" si="42"/>
        <v>0</v>
      </c>
      <c r="AD94" s="159">
        <f t="shared" si="42"/>
        <v>0</v>
      </c>
      <c r="AE94" s="159">
        <f t="shared" si="42"/>
        <v>0</v>
      </c>
      <c r="AF94" s="159">
        <f t="shared" si="42"/>
        <v>0</v>
      </c>
      <c r="AG94" s="155">
        <f t="shared" si="42"/>
        <v>0</v>
      </c>
      <c r="AH94" s="155">
        <f t="shared" si="42"/>
        <v>0</v>
      </c>
      <c r="AI94" s="182">
        <f>SUM(AI86:AI93)</f>
        <v>0</v>
      </c>
    </row>
    <row r="95" spans="1:36" s="89" customFormat="1" ht="15" customHeight="1">
      <c r="A95" s="181" t="s">
        <v>447</v>
      </c>
      <c r="B95" s="155">
        <f>SUM($B$94:B94)</f>
        <v>0</v>
      </c>
      <c r="C95" s="156">
        <f>SUM($B$94:C94)</f>
        <v>-351.45600000000002</v>
      </c>
      <c r="D95" s="159">
        <f>SUM($B$94:D94)</f>
        <v>-494.79920000000004</v>
      </c>
      <c r="E95" s="159">
        <f>SUM($B$94:E94)</f>
        <v>-700.95800000000008</v>
      </c>
      <c r="F95" s="159">
        <f>SUM($B$94:F94)</f>
        <v>-712.17700000000013</v>
      </c>
      <c r="G95" s="159">
        <f>SUM($B$94:G94)</f>
        <v>-734.61500000000012</v>
      </c>
      <c r="H95" s="159">
        <f>SUM($B$94:H94)</f>
        <v>-757.05300000000011</v>
      </c>
      <c r="I95" s="159">
        <f>SUM($B$94:I94)</f>
        <v>-767.77580000000012</v>
      </c>
      <c r="J95" s="159">
        <f>SUM($B$94:J94)</f>
        <v>-774.1110000000001</v>
      </c>
      <c r="K95" s="159">
        <f>SUM($B$94:K94)</f>
        <v>-774.1110000000001</v>
      </c>
      <c r="L95" s="159">
        <f>SUM($B$94:L94)</f>
        <v>-774.1110000000001</v>
      </c>
      <c r="M95" s="159">
        <f>SUM($B$94:M94)</f>
        <v>-774.1110000000001</v>
      </c>
      <c r="N95" s="159">
        <f>SUM($B$94:N94)</f>
        <v>-774.1110000000001</v>
      </c>
      <c r="O95" s="159">
        <f>SUM($B$94:O94)</f>
        <v>-774.1110000000001</v>
      </c>
      <c r="P95" s="159">
        <f>SUM($B$94:P94)</f>
        <v>-774.1110000000001</v>
      </c>
      <c r="Q95" s="159">
        <f>SUM($B$94:Q94)</f>
        <v>-774.1110000000001</v>
      </c>
      <c r="R95" s="159">
        <f>SUM($B$94:R94)</f>
        <v>-774.1110000000001</v>
      </c>
      <c r="S95" s="159">
        <f>SUM($B$94:S94)</f>
        <v>-774.1110000000001</v>
      </c>
      <c r="T95" s="159">
        <f>SUM($B$94:T94)</f>
        <v>-774.1110000000001</v>
      </c>
      <c r="U95" s="159">
        <f>SUM($B$94:U94)</f>
        <v>-774.1110000000001</v>
      </c>
      <c r="V95" s="159">
        <f>SUM($B$94:V94)</f>
        <v>-774.1110000000001</v>
      </c>
      <c r="W95" s="159">
        <f>SUM($B$94:W94)</f>
        <v>-774.1110000000001</v>
      </c>
      <c r="X95" s="159">
        <f>SUM($B$94:X94)</f>
        <v>-774.1110000000001</v>
      </c>
      <c r="Y95" s="159">
        <f>SUM($B$94:Y94)</f>
        <v>-774.1110000000001</v>
      </c>
      <c r="Z95" s="159">
        <f>SUM($B$94:Z94)</f>
        <v>-774.1110000000001</v>
      </c>
      <c r="AA95" s="159">
        <f>SUM($B$94:AA94)</f>
        <v>-774.1110000000001</v>
      </c>
      <c r="AB95" s="159">
        <f>SUM($B$94:AB94)</f>
        <v>-774.1110000000001</v>
      </c>
      <c r="AC95" s="159">
        <f>SUM($B$94:AC94)</f>
        <v>-774.1110000000001</v>
      </c>
      <c r="AD95" s="159">
        <f>SUM($B$94:AD94)</f>
        <v>-774.1110000000001</v>
      </c>
      <c r="AE95" s="159">
        <f>SUM($B$94:AE94)</f>
        <v>-774.1110000000001</v>
      </c>
      <c r="AF95" s="159">
        <f>SUM($B$94:AF94)</f>
        <v>-774.1110000000001</v>
      </c>
      <c r="AG95" s="159">
        <f>SUM($B$94:AG94)</f>
        <v>-774.1110000000001</v>
      </c>
      <c r="AH95" s="159">
        <f>SUM($B$94:AH94)</f>
        <v>-774.1110000000001</v>
      </c>
      <c r="AI95" s="243">
        <f>SUM($B$94:AI94)</f>
        <v>-774.1110000000001</v>
      </c>
    </row>
    <row r="96" spans="1:36" ht="15" customHeight="1">
      <c r="A96" s="232" t="s">
        <v>167</v>
      </c>
      <c r="B96" s="170">
        <f>IF(B84=0,1,1/B84)</f>
        <v>1</v>
      </c>
      <c r="C96" s="170">
        <f t="shared" ref="C96:AI96" si="43">IF(C84=0,1,1/C84)</f>
        <v>1</v>
      </c>
      <c r="D96" s="245">
        <f t="shared" si="43"/>
        <v>1</v>
      </c>
      <c r="E96" s="245">
        <f t="shared" si="43"/>
        <v>1</v>
      </c>
      <c r="F96" s="245">
        <f t="shared" si="43"/>
        <v>1</v>
      </c>
      <c r="G96" s="245">
        <f t="shared" si="43"/>
        <v>1</v>
      </c>
      <c r="H96" s="245">
        <f t="shared" si="43"/>
        <v>1</v>
      </c>
      <c r="I96" s="245">
        <f t="shared" si="43"/>
        <v>1</v>
      </c>
      <c r="J96" s="245">
        <f t="shared" si="43"/>
        <v>1</v>
      </c>
      <c r="K96" s="245">
        <f t="shared" si="43"/>
        <v>1</v>
      </c>
      <c r="L96" s="245">
        <f t="shared" si="43"/>
        <v>1</v>
      </c>
      <c r="M96" s="245">
        <f t="shared" si="43"/>
        <v>1</v>
      </c>
      <c r="N96" s="245">
        <f t="shared" si="43"/>
        <v>1</v>
      </c>
      <c r="O96" s="245">
        <f t="shared" si="43"/>
        <v>1</v>
      </c>
      <c r="P96" s="245">
        <f t="shared" si="43"/>
        <v>1</v>
      </c>
      <c r="Q96" s="245">
        <f t="shared" si="43"/>
        <v>1</v>
      </c>
      <c r="R96" s="245">
        <f t="shared" si="43"/>
        <v>1</v>
      </c>
      <c r="S96" s="245">
        <f t="shared" si="43"/>
        <v>1</v>
      </c>
      <c r="T96" s="245">
        <f t="shared" si="43"/>
        <v>1</v>
      </c>
      <c r="U96" s="245">
        <f t="shared" si="43"/>
        <v>1</v>
      </c>
      <c r="V96" s="245">
        <f t="shared" si="43"/>
        <v>1</v>
      </c>
      <c r="W96" s="245">
        <f t="shared" si="43"/>
        <v>1</v>
      </c>
      <c r="X96" s="245">
        <f t="shared" si="43"/>
        <v>1</v>
      </c>
      <c r="Y96" s="245">
        <f t="shared" si="43"/>
        <v>1</v>
      </c>
      <c r="Z96" s="245">
        <f t="shared" si="43"/>
        <v>1</v>
      </c>
      <c r="AA96" s="245">
        <f t="shared" si="43"/>
        <v>1</v>
      </c>
      <c r="AB96" s="245">
        <f t="shared" si="43"/>
        <v>1</v>
      </c>
      <c r="AC96" s="245">
        <f t="shared" si="43"/>
        <v>1</v>
      </c>
      <c r="AD96" s="245">
        <f t="shared" si="43"/>
        <v>1</v>
      </c>
      <c r="AE96" s="245">
        <f t="shared" si="43"/>
        <v>1</v>
      </c>
      <c r="AF96" s="245">
        <f t="shared" si="43"/>
        <v>1</v>
      </c>
      <c r="AG96" s="245">
        <f t="shared" si="43"/>
        <v>1</v>
      </c>
      <c r="AH96" s="245">
        <f t="shared" si="43"/>
        <v>1</v>
      </c>
      <c r="AI96" s="246">
        <f t="shared" si="43"/>
        <v>1</v>
      </c>
      <c r="AJ96" s="113"/>
    </row>
    <row r="97" spans="1:36" s="89" customFormat="1" ht="15" customHeight="1">
      <c r="A97" s="176" t="s">
        <v>448</v>
      </c>
      <c r="B97" s="155">
        <f>B94*B96</f>
        <v>0</v>
      </c>
      <c r="C97" s="156">
        <f>C94*C96</f>
        <v>-351.45600000000002</v>
      </c>
      <c r="D97" s="159">
        <f>D94*D96</f>
        <v>-143.34320000000002</v>
      </c>
      <c r="E97" s="159">
        <f t="shared" ref="E97:AI97" si="44">E94*E96</f>
        <v>-206.15879999999999</v>
      </c>
      <c r="F97" s="159">
        <f t="shared" si="44"/>
        <v>-11.218999999999994</v>
      </c>
      <c r="G97" s="159">
        <f t="shared" si="44"/>
        <v>-22.438000000000002</v>
      </c>
      <c r="H97" s="159">
        <f t="shared" si="44"/>
        <v>-22.438000000000002</v>
      </c>
      <c r="I97" s="159">
        <f t="shared" si="44"/>
        <v>-10.722800000000007</v>
      </c>
      <c r="J97" s="159">
        <f t="shared" si="44"/>
        <v>-6.3352000000000004</v>
      </c>
      <c r="K97" s="159">
        <f t="shared" si="44"/>
        <v>0</v>
      </c>
      <c r="L97" s="159">
        <f t="shared" si="44"/>
        <v>0</v>
      </c>
      <c r="M97" s="159">
        <f t="shared" si="44"/>
        <v>0</v>
      </c>
      <c r="N97" s="159">
        <f t="shared" si="44"/>
        <v>0</v>
      </c>
      <c r="O97" s="159">
        <f t="shared" si="44"/>
        <v>0</v>
      </c>
      <c r="P97" s="159">
        <f t="shared" si="44"/>
        <v>0</v>
      </c>
      <c r="Q97" s="159">
        <f t="shared" si="44"/>
        <v>0</v>
      </c>
      <c r="R97" s="159">
        <f t="shared" si="44"/>
        <v>0</v>
      </c>
      <c r="S97" s="159">
        <f t="shared" si="44"/>
        <v>0</v>
      </c>
      <c r="T97" s="159">
        <f t="shared" si="44"/>
        <v>0</v>
      </c>
      <c r="U97" s="159">
        <f t="shared" si="44"/>
        <v>0</v>
      </c>
      <c r="V97" s="159">
        <f t="shared" si="44"/>
        <v>0</v>
      </c>
      <c r="W97" s="159">
        <f t="shared" si="44"/>
        <v>0</v>
      </c>
      <c r="X97" s="159">
        <f t="shared" si="44"/>
        <v>0</v>
      </c>
      <c r="Y97" s="159">
        <f t="shared" si="44"/>
        <v>0</v>
      </c>
      <c r="Z97" s="159">
        <f t="shared" si="44"/>
        <v>0</v>
      </c>
      <c r="AA97" s="159">
        <f t="shared" si="44"/>
        <v>0</v>
      </c>
      <c r="AB97" s="159">
        <f t="shared" si="44"/>
        <v>0</v>
      </c>
      <c r="AC97" s="159">
        <f t="shared" si="44"/>
        <v>0</v>
      </c>
      <c r="AD97" s="159">
        <f t="shared" si="44"/>
        <v>0</v>
      </c>
      <c r="AE97" s="159">
        <f t="shared" si="44"/>
        <v>0</v>
      </c>
      <c r="AF97" s="159">
        <f t="shared" si="44"/>
        <v>0</v>
      </c>
      <c r="AG97" s="159">
        <f t="shared" si="44"/>
        <v>0</v>
      </c>
      <c r="AH97" s="159">
        <f t="shared" si="44"/>
        <v>0</v>
      </c>
      <c r="AI97" s="243">
        <f t="shared" si="44"/>
        <v>0</v>
      </c>
    </row>
    <row r="98" spans="1:36" s="89" customFormat="1" ht="15" customHeight="1">
      <c r="A98" s="176" t="s">
        <v>449</v>
      </c>
      <c r="B98" s="155">
        <f>SUM($B$97:B97)</f>
        <v>0</v>
      </c>
      <c r="C98" s="156">
        <f>SUM($B$97:C97)</f>
        <v>-351.45600000000002</v>
      </c>
      <c r="D98" s="159">
        <f>SUM($B$97:D97)</f>
        <v>-494.79920000000004</v>
      </c>
      <c r="E98" s="159">
        <f>SUM($B$97:E97)</f>
        <v>-700.95800000000008</v>
      </c>
      <c r="F98" s="159">
        <f>SUM($B$97:F97)</f>
        <v>-712.17700000000013</v>
      </c>
      <c r="G98" s="159">
        <f>SUM($B$97:G97)</f>
        <v>-734.61500000000012</v>
      </c>
      <c r="H98" s="159">
        <f>SUM($B$97:H97)</f>
        <v>-757.05300000000011</v>
      </c>
      <c r="I98" s="159">
        <f>SUM($B$97:I97)</f>
        <v>-767.77580000000012</v>
      </c>
      <c r="J98" s="159">
        <f>SUM($B$97:J97)</f>
        <v>-774.1110000000001</v>
      </c>
      <c r="K98" s="159">
        <f>SUM($B$97:K97)</f>
        <v>-774.1110000000001</v>
      </c>
      <c r="L98" s="159">
        <f>SUM($B$97:L97)</f>
        <v>-774.1110000000001</v>
      </c>
      <c r="M98" s="159">
        <f>SUM($B$97:M97)</f>
        <v>-774.1110000000001</v>
      </c>
      <c r="N98" s="159">
        <f>SUM($B$97:N97)</f>
        <v>-774.1110000000001</v>
      </c>
      <c r="O98" s="159">
        <f>SUM($B$97:O97)</f>
        <v>-774.1110000000001</v>
      </c>
      <c r="P98" s="159">
        <f>SUM($B$97:P97)</f>
        <v>-774.1110000000001</v>
      </c>
      <c r="Q98" s="159">
        <f>SUM($B$97:Q97)</f>
        <v>-774.1110000000001</v>
      </c>
      <c r="R98" s="159">
        <f>SUM($B$97:R97)</f>
        <v>-774.1110000000001</v>
      </c>
      <c r="S98" s="159">
        <f>SUM($B$97:S97)</f>
        <v>-774.1110000000001</v>
      </c>
      <c r="T98" s="159">
        <f>SUM($B$97:T97)</f>
        <v>-774.1110000000001</v>
      </c>
      <c r="U98" s="159">
        <f>SUM($B$97:U97)</f>
        <v>-774.1110000000001</v>
      </c>
      <c r="V98" s="159">
        <f>SUM($B$97:V97)</f>
        <v>-774.1110000000001</v>
      </c>
      <c r="W98" s="159">
        <f>SUM($B$97:W97)</f>
        <v>-774.1110000000001</v>
      </c>
      <c r="X98" s="159">
        <f>SUM($B$97:X97)</f>
        <v>-774.1110000000001</v>
      </c>
      <c r="Y98" s="159">
        <f>SUM($B$97:Y97)</f>
        <v>-774.1110000000001</v>
      </c>
      <c r="Z98" s="159">
        <f>SUM($B$97:Z97)</f>
        <v>-774.1110000000001</v>
      </c>
      <c r="AA98" s="159">
        <f>SUM($B$97:AA97)</f>
        <v>-774.1110000000001</v>
      </c>
      <c r="AB98" s="159">
        <f>SUM($B$97:AB97)</f>
        <v>-774.1110000000001</v>
      </c>
      <c r="AC98" s="159">
        <f>SUM($B$97:AC97)</f>
        <v>-774.1110000000001</v>
      </c>
      <c r="AD98" s="159">
        <f>SUM($B$97:AD97)</f>
        <v>-774.1110000000001</v>
      </c>
      <c r="AE98" s="159">
        <f>SUM($B$97:AE97)</f>
        <v>-774.1110000000001</v>
      </c>
      <c r="AF98" s="159">
        <f>SUM($B$97:AF97)</f>
        <v>-774.1110000000001</v>
      </c>
      <c r="AG98" s="159">
        <f>SUM($B$97:AG97)</f>
        <v>-774.1110000000001</v>
      </c>
      <c r="AH98" s="159">
        <f>SUM($B$97:AH97)</f>
        <v>-774.1110000000001</v>
      </c>
      <c r="AI98" s="243">
        <f>SUM($B$97:AI97)</f>
        <v>-774.1110000000001</v>
      </c>
    </row>
    <row r="99" spans="1:36" s="89" customFormat="1" ht="15" customHeight="1">
      <c r="A99" s="176" t="s">
        <v>450</v>
      </c>
      <c r="B99" s="171">
        <f>IF((ISERR(IRR($B$94:B94))),0,IF(IRR($B$94:B94)&lt;0,0,IRR($B$94:B94)))</f>
        <v>0</v>
      </c>
      <c r="C99" s="171">
        <f>IF((ISERR(IRR($B$94:C94))),0,IF(IRR($B$94:C94)&lt;0,0,IRR($B$94:C94)))</f>
        <v>0</v>
      </c>
      <c r="D99" s="171">
        <f>IF((ISERR(IRR($B$94:D94))),0,IF(IRR($B$94:D94)&lt;0,0,IRR($B$94:D94)))</f>
        <v>0</v>
      </c>
      <c r="E99" s="171">
        <f>IF((ISERR(IRR($B$94:E94))),0,IF(IRR($B$94:E94)&lt;0,0,IRR($B$94:E94)))</f>
        <v>0</v>
      </c>
      <c r="F99" s="171">
        <f>IF((ISERR(IRR($B$94:F94))),0,IF(IRR($B$94:F94)&lt;0,0,IRR($B$94:F94)))</f>
        <v>0</v>
      </c>
      <c r="G99" s="171">
        <f>IF((ISERR(IRR($B$94:G94))),0,IF(IRR($B$94:G94)&lt;0,0,IRR($B$94:G94)))</f>
        <v>0</v>
      </c>
      <c r="H99" s="171">
        <f>IF((ISERR(IRR($B$94:H94))),0,IF(IRR($B$94:H94)&lt;0,0,IRR($B$94:H94)))</f>
        <v>0</v>
      </c>
      <c r="I99" s="171">
        <f>IF((ISERR(IRR($B$94:I94))),0,IF(IRR($B$94:I94)&lt;0,0,IRR($B$94:I94)))</f>
        <v>0</v>
      </c>
      <c r="J99" s="171">
        <f>IF((ISERR(IRR($B$94:J94))),0,IF(IRR($B$94:J94)&lt;0,0,IRR($B$94:J94)))</f>
        <v>0</v>
      </c>
      <c r="K99" s="171">
        <f>IF((ISERR(IRR($B$94:K94))),0,IF(IRR($B$94:K94)&lt;0,0,IRR($B$94:K94)))</f>
        <v>0</v>
      </c>
      <c r="L99" s="171">
        <f>IF((ISERR(IRR($B$94:L94))),0,IF(IRR($B$94:L94)&lt;0,0,IRR($B$94:L94)))</f>
        <v>0</v>
      </c>
      <c r="M99" s="171">
        <f>IF((ISERR(IRR($B$94:M94))),0,IF(IRR($B$94:M94)&lt;0,0,IRR($B$94:M94)))</f>
        <v>0</v>
      </c>
      <c r="N99" s="171">
        <f>IF((ISERR(IRR($B$94:N94))),0,IF(IRR($B$94:N94)&lt;0,0,IRR($B$94:N94)))</f>
        <v>0</v>
      </c>
      <c r="O99" s="171">
        <f>IF((ISERR(IRR($B$94:O94))),0,IF(IRR($B$94:O94)&lt;0,0,IRR($B$94:O94)))</f>
        <v>0</v>
      </c>
      <c r="P99" s="171">
        <f>IF((ISERR(IRR($B$94:P94))),0,IF(IRR($B$94:P94)&lt;0,0,IRR($B$94:P94)))</f>
        <v>0</v>
      </c>
      <c r="Q99" s="171">
        <f>IF((ISERR(IRR($B$94:Q94))),0,IF(IRR($B$94:Q94)&lt;0,0,IRR($B$94:Q94)))</f>
        <v>0</v>
      </c>
      <c r="R99" s="171">
        <f>IF((ISERR(IRR($B$94:R94))),0,IF(IRR($B$94:R94)&lt;0,0,IRR($B$94:R94)))</f>
        <v>0</v>
      </c>
      <c r="S99" s="171">
        <f>IF((ISERR(IRR($B$94:S94))),0,IF(IRR($B$94:S94)&lt;0,0,IRR($B$94:S94)))</f>
        <v>0</v>
      </c>
      <c r="T99" s="171">
        <f>IF((ISERR(IRR($B$94:T94))),0,IF(IRR($B$94:T94)&lt;0,0,IRR($B$94:T94)))</f>
        <v>0</v>
      </c>
      <c r="U99" s="171">
        <f>IF((ISERR(IRR($B$94:U94))),0,IF(IRR($B$94:U94)&lt;0,0,IRR($B$94:U94)))</f>
        <v>0</v>
      </c>
      <c r="V99" s="171">
        <f>IF((ISERR(IRR($B$94:V94))),0,IF(IRR($B$94:V94)&lt;0,0,IRR($B$94:V94)))</f>
        <v>0</v>
      </c>
      <c r="W99" s="171">
        <f>IF((ISERR(IRR($B$94:W94))),0,IF(IRR($B$94:W94)&lt;0,0,IRR($B$94:W94)))</f>
        <v>0</v>
      </c>
      <c r="X99" s="171">
        <f>IF((ISERR(IRR($B$94:X94))),0,IF(IRR($B$94:X94)&lt;0,0,IRR($B$94:X94)))</f>
        <v>0</v>
      </c>
      <c r="Y99" s="171">
        <f>IF((ISERR(IRR($B$94:Y94))),0,IF(IRR($B$94:Y94)&lt;0,0,IRR($B$94:Y94)))</f>
        <v>0</v>
      </c>
      <c r="Z99" s="171">
        <f>IF((ISERR(IRR($B$94:Z94))),0,IF(IRR($B$94:Z94)&lt;0,0,IRR($B$94:Z94)))</f>
        <v>0</v>
      </c>
      <c r="AA99" s="171">
        <f>IF((ISERR(IRR($B$94:AA94))),0,IF(IRR($B$94:AA94)&lt;0,0,IRR($B$94:AA94)))</f>
        <v>0</v>
      </c>
      <c r="AB99" s="171">
        <f>IF((ISERR(IRR($B$94:AB94))),0,IF(IRR($B$94:AB94)&lt;0,0,IRR($B$94:AB94)))</f>
        <v>0</v>
      </c>
      <c r="AC99" s="171">
        <f>IF((ISERR(IRR($B$94:AC94))),0,IF(IRR($B$94:AC94)&lt;0,0,IRR($B$94:AC94)))</f>
        <v>0</v>
      </c>
      <c r="AD99" s="171">
        <f>IF((ISERR(IRR($B$94:AD94))),0,IF(IRR($B$94:AD94)&lt;0,0,IRR($B$94:AD94)))</f>
        <v>0</v>
      </c>
      <c r="AE99" s="171">
        <f>IF((ISERR(IRR($B$94:AE94))),0,IF(IRR($B$94:AE94)&lt;0,0,IRR($B$94:AE94)))</f>
        <v>0</v>
      </c>
      <c r="AF99" s="171">
        <f>IF((ISERR(IRR($B$94:AF94))),0,IF(IRR($B$94:AF94)&lt;0,0,IRR($B$94:AF94)))</f>
        <v>0</v>
      </c>
      <c r="AG99" s="171">
        <f>IF((ISERR(IRR($B$94:AG94))),0,IF(IRR($B$94:AG94)&lt;0,0,IRR($B$94:AG94)))</f>
        <v>0</v>
      </c>
      <c r="AH99" s="171">
        <f>IF((ISERR(IRR($B$94:AH94))),0,IF(IRR($B$94:AH94)&lt;0,0,IRR($B$94:AH94)))</f>
        <v>0</v>
      </c>
      <c r="AI99" s="183">
        <f>IF((ISERR(IRR($B$94:AI94))),0,IF(IRR($B$94:AI94)&lt;0,0,IRR($B$94:AI94)))</f>
        <v>0</v>
      </c>
    </row>
    <row r="100" spans="1:36" s="89" customFormat="1" ht="15" customHeight="1">
      <c r="A100" s="176" t="s">
        <v>451</v>
      </c>
      <c r="B100" s="172">
        <f t="shared" ref="B100:AI100" si="45">IF(AND(B95&gt;0,A95&lt;0),(B85-(B95/(B95-A95))),0)</f>
        <v>0</v>
      </c>
      <c r="C100" s="172">
        <f t="shared" si="45"/>
        <v>0</v>
      </c>
      <c r="D100" s="172">
        <f t="shared" si="45"/>
        <v>0</v>
      </c>
      <c r="E100" s="268">
        <f t="shared" si="45"/>
        <v>0</v>
      </c>
      <c r="F100" s="268">
        <f t="shared" si="45"/>
        <v>0</v>
      </c>
      <c r="G100" s="172">
        <f t="shared" si="45"/>
        <v>0</v>
      </c>
      <c r="H100" s="172">
        <f t="shared" si="45"/>
        <v>0</v>
      </c>
      <c r="I100" s="172">
        <f>IF(AND(I95&gt;0,H95&lt;0),(I85-(I95/(I95-H95))),0)</f>
        <v>0</v>
      </c>
      <c r="J100" s="172">
        <f t="shared" si="45"/>
        <v>0</v>
      </c>
      <c r="K100" s="172">
        <f t="shared" si="45"/>
        <v>0</v>
      </c>
      <c r="L100" s="172">
        <f t="shared" si="45"/>
        <v>0</v>
      </c>
      <c r="M100" s="172">
        <f>IF(AND(M95&gt;0,L95&lt;0),(M85-(M95/(M95-L95))),0)</f>
        <v>0</v>
      </c>
      <c r="N100" s="172">
        <f t="shared" si="45"/>
        <v>0</v>
      </c>
      <c r="O100" s="172">
        <f t="shared" si="45"/>
        <v>0</v>
      </c>
      <c r="P100" s="172">
        <f t="shared" si="45"/>
        <v>0</v>
      </c>
      <c r="Q100" s="172">
        <f t="shared" si="45"/>
        <v>0</v>
      </c>
      <c r="R100" s="172">
        <f t="shared" si="45"/>
        <v>0</v>
      </c>
      <c r="S100" s="172">
        <f t="shared" si="45"/>
        <v>0</v>
      </c>
      <c r="T100" s="172">
        <f t="shared" si="45"/>
        <v>0</v>
      </c>
      <c r="U100" s="172">
        <f t="shared" si="45"/>
        <v>0</v>
      </c>
      <c r="V100" s="172">
        <f t="shared" si="45"/>
        <v>0</v>
      </c>
      <c r="W100" s="172">
        <f t="shared" si="45"/>
        <v>0</v>
      </c>
      <c r="X100" s="172">
        <f t="shared" si="45"/>
        <v>0</v>
      </c>
      <c r="Y100" s="172">
        <f t="shared" si="45"/>
        <v>0</v>
      </c>
      <c r="Z100" s="172">
        <f t="shared" si="45"/>
        <v>0</v>
      </c>
      <c r="AA100" s="172">
        <f t="shared" si="45"/>
        <v>0</v>
      </c>
      <c r="AB100" s="172">
        <f t="shared" si="45"/>
        <v>0</v>
      </c>
      <c r="AC100" s="172">
        <f t="shared" si="45"/>
        <v>0</v>
      </c>
      <c r="AD100" s="172">
        <f t="shared" si="45"/>
        <v>0</v>
      </c>
      <c r="AE100" s="172">
        <f t="shared" si="45"/>
        <v>0</v>
      </c>
      <c r="AF100" s="172">
        <f t="shared" si="45"/>
        <v>0</v>
      </c>
      <c r="AG100" s="172">
        <f t="shared" si="45"/>
        <v>0</v>
      </c>
      <c r="AH100" s="172">
        <f t="shared" si="45"/>
        <v>0</v>
      </c>
      <c r="AI100" s="184">
        <f t="shared" si="45"/>
        <v>0</v>
      </c>
    </row>
    <row r="101" spans="1:36" s="89" customFormat="1" ht="15" customHeight="1" thickBot="1">
      <c r="A101" s="185" t="s">
        <v>452</v>
      </c>
      <c r="B101" s="186">
        <f>IF(AND(B98&gt;0,A98&lt;0),(B85-(B98/(B98-A98))),0)</f>
        <v>0</v>
      </c>
      <c r="C101" s="186">
        <f>IF(AND(C98&gt;0,B98&lt;0),(C85-(C98/(C98-B98))),0)</f>
        <v>0</v>
      </c>
      <c r="D101" s="186">
        <f t="shared" ref="D101:J101" si="46">IF(AND(D98&gt;0,C98&lt;0),(D85-(D98/(D98-C98))),0)</f>
        <v>0</v>
      </c>
      <c r="E101" s="269">
        <f t="shared" si="46"/>
        <v>0</v>
      </c>
      <c r="F101" s="269">
        <f t="shared" si="46"/>
        <v>0</v>
      </c>
      <c r="G101" s="186">
        <f t="shared" si="46"/>
        <v>0</v>
      </c>
      <c r="H101" s="186">
        <f t="shared" si="46"/>
        <v>0</v>
      </c>
      <c r="I101" s="186">
        <f t="shared" si="46"/>
        <v>0</v>
      </c>
      <c r="J101" s="186">
        <f t="shared" si="46"/>
        <v>0</v>
      </c>
      <c r="K101" s="186">
        <f>IF(AND(K98&gt;0,J98&lt;0),(K85-(K98/(K98-J98))),0)</f>
        <v>0</v>
      </c>
      <c r="L101" s="186">
        <f t="shared" ref="L101:AI101" si="47">IF(AND(L98&gt;0,K98&lt;0),(L85-(L98/(L98-K98))),0)</f>
        <v>0</v>
      </c>
      <c r="M101" s="186">
        <f>IF(AND(M98&gt;0,L98&lt;0),(M85-(M98/(M98-L98))),0)</f>
        <v>0</v>
      </c>
      <c r="N101" s="186">
        <f t="shared" si="47"/>
        <v>0</v>
      </c>
      <c r="O101" s="186">
        <f t="shared" si="47"/>
        <v>0</v>
      </c>
      <c r="P101" s="186">
        <f t="shared" si="47"/>
        <v>0</v>
      </c>
      <c r="Q101" s="186">
        <f t="shared" si="47"/>
        <v>0</v>
      </c>
      <c r="R101" s="186">
        <f t="shared" si="47"/>
        <v>0</v>
      </c>
      <c r="S101" s="186">
        <f t="shared" si="47"/>
        <v>0</v>
      </c>
      <c r="T101" s="186">
        <f t="shared" si="47"/>
        <v>0</v>
      </c>
      <c r="U101" s="186">
        <f t="shared" si="47"/>
        <v>0</v>
      </c>
      <c r="V101" s="186">
        <f t="shared" si="47"/>
        <v>0</v>
      </c>
      <c r="W101" s="186">
        <f t="shared" si="47"/>
        <v>0</v>
      </c>
      <c r="X101" s="186">
        <f t="shared" si="47"/>
        <v>0</v>
      </c>
      <c r="Y101" s="186">
        <f t="shared" si="47"/>
        <v>0</v>
      </c>
      <c r="Z101" s="186">
        <f t="shared" si="47"/>
        <v>0</v>
      </c>
      <c r="AA101" s="186">
        <f t="shared" si="47"/>
        <v>0</v>
      </c>
      <c r="AB101" s="186">
        <f t="shared" si="47"/>
        <v>0</v>
      </c>
      <c r="AC101" s="186">
        <f t="shared" si="47"/>
        <v>0</v>
      </c>
      <c r="AD101" s="186">
        <f t="shared" si="47"/>
        <v>0</v>
      </c>
      <c r="AE101" s="186">
        <f t="shared" si="47"/>
        <v>0</v>
      </c>
      <c r="AF101" s="186">
        <f t="shared" si="47"/>
        <v>0</v>
      </c>
      <c r="AG101" s="186">
        <f t="shared" si="47"/>
        <v>0</v>
      </c>
      <c r="AH101" s="186">
        <f t="shared" si="47"/>
        <v>0</v>
      </c>
      <c r="AI101" s="187">
        <f t="shared" si="47"/>
        <v>0</v>
      </c>
    </row>
    <row r="102" spans="1:36" ht="15" customHeight="1">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row>
    <row r="103" spans="1:36" ht="15" customHeight="1">
      <c r="A103" s="129"/>
      <c r="B103" s="91"/>
      <c r="C103" s="91"/>
      <c r="D103" s="262"/>
      <c r="E103" s="262"/>
      <c r="F103" s="262"/>
      <c r="G103" s="262"/>
      <c r="H103" s="262"/>
      <c r="I103" s="262"/>
      <c r="J103" s="262"/>
      <c r="K103" s="91"/>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row>
    <row r="104" spans="1:36" s="92" customFormat="1" outlineLevel="1">
      <c r="A104" s="131"/>
      <c r="B104" s="132"/>
      <c r="C104" s="132"/>
      <c r="D104" s="263"/>
      <c r="E104" s="263"/>
      <c r="F104" s="263"/>
      <c r="G104" s="263"/>
      <c r="H104" s="263"/>
      <c r="I104" s="263"/>
      <c r="J104" s="264"/>
      <c r="K104" s="131"/>
      <c r="L104" s="131"/>
      <c r="M104" s="131"/>
      <c r="N104" s="131"/>
      <c r="O104" s="131"/>
      <c r="P104" s="131"/>
      <c r="Q104" s="131"/>
      <c r="R104" s="131"/>
      <c r="S104" s="131"/>
      <c r="T104" s="131"/>
      <c r="U104" s="131"/>
      <c r="V104" s="131"/>
      <c r="W104" s="131"/>
      <c r="X104" s="131"/>
      <c r="Y104" s="131"/>
      <c r="Z104" s="131"/>
      <c r="AA104" s="131"/>
      <c r="AB104" s="131"/>
      <c r="AC104" s="131"/>
      <c r="AD104" s="131"/>
      <c r="AE104" s="131"/>
      <c r="AF104" s="131"/>
      <c r="AG104" s="131"/>
      <c r="AH104" s="131"/>
      <c r="AI104" s="131"/>
      <c r="AJ104" s="131"/>
    </row>
    <row r="105" spans="1:36" s="92" customFormat="1" outlineLevel="1">
      <c r="A105" s="131"/>
      <c r="B105" s="133"/>
      <c r="C105" s="134"/>
      <c r="D105" s="265"/>
      <c r="E105" s="266"/>
      <c r="F105" s="266"/>
      <c r="G105" s="263"/>
      <c r="H105" s="263"/>
      <c r="I105" s="263"/>
      <c r="J105" s="263"/>
      <c r="K105" s="131"/>
      <c r="L105" s="131"/>
      <c r="M105" s="131"/>
      <c r="N105" s="131"/>
      <c r="O105" s="131"/>
      <c r="P105" s="131"/>
      <c r="Q105" s="131"/>
      <c r="R105" s="131"/>
      <c r="S105" s="131"/>
      <c r="T105" s="131"/>
      <c r="U105" s="131"/>
      <c r="V105" s="131"/>
      <c r="W105" s="131"/>
      <c r="X105" s="131"/>
      <c r="Y105" s="131"/>
      <c r="Z105" s="131"/>
      <c r="AA105" s="131"/>
      <c r="AB105" s="131"/>
      <c r="AC105" s="131"/>
      <c r="AD105" s="131"/>
      <c r="AE105" s="131"/>
      <c r="AF105" s="131"/>
      <c r="AG105" s="131"/>
      <c r="AH105" s="131"/>
      <c r="AI105" s="131"/>
      <c r="AJ105" s="131"/>
    </row>
    <row r="106" spans="1:36" s="92" customFormat="1" outlineLevel="1">
      <c r="D106" s="264"/>
      <c r="E106" s="264"/>
      <c r="F106" s="264"/>
      <c r="G106" s="264"/>
      <c r="H106" s="264"/>
      <c r="I106" s="264"/>
      <c r="J106" s="264"/>
    </row>
    <row r="107" spans="1:36" s="92" customFormat="1" outlineLevel="1">
      <c r="B107" s="107"/>
      <c r="D107" s="267"/>
      <c r="E107" s="267"/>
      <c r="F107" s="267"/>
      <c r="G107" s="267"/>
      <c r="H107" s="267"/>
      <c r="I107" s="267"/>
      <c r="J107" s="267"/>
    </row>
    <row r="108" spans="1:36" s="92" customFormat="1" outlineLevel="1">
      <c r="A108" s="100"/>
      <c r="B108" s="108"/>
      <c r="C108" s="100"/>
      <c r="D108" s="100"/>
      <c r="E108" s="100"/>
      <c r="F108" s="100"/>
      <c r="G108" s="100"/>
      <c r="H108" s="100"/>
      <c r="I108" s="100"/>
      <c r="J108" s="100"/>
      <c r="K108" s="100"/>
      <c r="L108" s="100"/>
      <c r="M108" s="100"/>
      <c r="N108" s="100"/>
      <c r="O108" s="100"/>
      <c r="P108" s="100"/>
      <c r="Q108" s="100"/>
      <c r="R108" s="100"/>
      <c r="S108" s="100"/>
      <c r="T108" s="100"/>
      <c r="U108" s="100"/>
      <c r="V108" s="100"/>
      <c r="W108" s="100"/>
      <c r="X108" s="100"/>
      <c r="Y108" s="100"/>
      <c r="Z108" s="100"/>
      <c r="AA108" s="100"/>
      <c r="AB108" s="100"/>
      <c r="AC108" s="100"/>
      <c r="AD108" s="100"/>
      <c r="AE108" s="100"/>
      <c r="AF108" s="100"/>
      <c r="AG108" s="100"/>
      <c r="AH108" s="100"/>
      <c r="AI108" s="100"/>
    </row>
    <row r="109" spans="1:36" s="92" customFormat="1" outlineLevel="1">
      <c r="A109" s="100"/>
      <c r="B109" s="101"/>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1"/>
      <c r="AE109" s="101"/>
      <c r="AF109" s="101"/>
      <c r="AG109" s="101"/>
      <c r="AH109" s="101"/>
      <c r="AI109" s="101"/>
    </row>
    <row r="110" spans="1:36" s="92" customFormat="1" outlineLevel="1">
      <c r="A110" s="100"/>
      <c r="B110" s="101"/>
      <c r="C110" s="101"/>
      <c r="D110" s="101"/>
      <c r="E110" s="101"/>
      <c r="F110" s="101"/>
      <c r="G110" s="101"/>
      <c r="H110" s="101"/>
      <c r="I110" s="101"/>
      <c r="J110" s="101"/>
      <c r="K110" s="101"/>
      <c r="L110" s="101"/>
      <c r="M110" s="101"/>
      <c r="N110" s="101"/>
      <c r="O110" s="101"/>
      <c r="P110" s="101"/>
      <c r="Q110" s="101"/>
      <c r="R110" s="101"/>
      <c r="S110" s="101"/>
      <c r="T110" s="101"/>
      <c r="U110" s="101"/>
      <c r="V110" s="101"/>
      <c r="W110" s="101"/>
      <c r="X110" s="101"/>
      <c r="Y110" s="101"/>
      <c r="Z110" s="101"/>
      <c r="AA110" s="101"/>
      <c r="AB110" s="101"/>
      <c r="AC110" s="101"/>
      <c r="AD110" s="101"/>
      <c r="AE110" s="101"/>
      <c r="AF110" s="101"/>
      <c r="AG110" s="101"/>
      <c r="AH110" s="101"/>
      <c r="AI110" s="101"/>
    </row>
    <row r="111" spans="1:36" s="93" customFormat="1" outlineLevel="1">
      <c r="A111" s="100"/>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row>
    <row r="112" spans="1:36" s="92" customFormat="1" outlineLevel="1">
      <c r="A112" s="100"/>
      <c r="B112" s="101"/>
      <c r="C112" s="101"/>
      <c r="D112" s="101"/>
      <c r="E112" s="101"/>
      <c r="F112" s="101"/>
      <c r="G112" s="101"/>
      <c r="H112" s="101"/>
      <c r="I112" s="101"/>
      <c r="J112" s="101"/>
      <c r="K112" s="101"/>
      <c r="L112" s="101"/>
      <c r="M112" s="101"/>
      <c r="N112" s="101"/>
      <c r="O112" s="101"/>
      <c r="P112" s="101"/>
      <c r="Q112" s="101"/>
      <c r="R112" s="101"/>
      <c r="S112" s="101"/>
      <c r="T112" s="101"/>
      <c r="U112" s="101"/>
      <c r="V112" s="101"/>
      <c r="W112" s="101"/>
      <c r="X112" s="101"/>
      <c r="Y112" s="101"/>
      <c r="Z112" s="101"/>
      <c r="AA112" s="101"/>
      <c r="AB112" s="101"/>
      <c r="AC112" s="101"/>
      <c r="AD112" s="101"/>
      <c r="AE112" s="101"/>
      <c r="AF112" s="101"/>
      <c r="AG112" s="101"/>
      <c r="AH112" s="101"/>
      <c r="AI112" s="101"/>
    </row>
    <row r="113" spans="1:35" outlineLevel="1">
      <c r="A113" s="88"/>
      <c r="B113" s="88"/>
      <c r="C113" s="88"/>
      <c r="D113" s="88"/>
      <c r="E113" s="88"/>
      <c r="F113" s="88"/>
      <c r="G113" s="88"/>
      <c r="H113" s="88"/>
      <c r="I113" s="88"/>
      <c r="J113" s="88"/>
      <c r="K113" s="88"/>
      <c r="L113" s="88"/>
      <c r="M113" s="88"/>
      <c r="N113" s="88"/>
      <c r="O113" s="88"/>
      <c r="P113" s="88"/>
      <c r="Q113" s="88"/>
      <c r="R113" s="88"/>
      <c r="S113" s="88"/>
      <c r="T113" s="88"/>
      <c r="U113" s="88"/>
      <c r="V113" s="88"/>
      <c r="W113" s="88"/>
      <c r="X113" s="88"/>
      <c r="Y113" s="88"/>
      <c r="Z113" s="88"/>
      <c r="AA113" s="88"/>
      <c r="AB113" s="88"/>
      <c r="AC113" s="88"/>
      <c r="AD113" s="88"/>
      <c r="AE113" s="88"/>
      <c r="AF113" s="88"/>
      <c r="AG113" s="88"/>
      <c r="AH113" s="88"/>
      <c r="AI113" s="88"/>
    </row>
    <row r="114" spans="1:35" outlineLevel="1">
      <c r="A114" s="88"/>
      <c r="B114" s="88"/>
      <c r="C114" s="88"/>
      <c r="D114" s="88"/>
      <c r="E114" s="88"/>
      <c r="F114" s="88"/>
      <c r="G114" s="88"/>
      <c r="H114" s="88"/>
      <c r="I114" s="88"/>
      <c r="J114" s="88"/>
      <c r="K114" s="88"/>
      <c r="L114" s="88"/>
      <c r="M114" s="88"/>
      <c r="N114" s="88"/>
      <c r="O114" s="88"/>
      <c r="P114" s="88"/>
      <c r="Q114" s="88"/>
      <c r="R114" s="88"/>
      <c r="S114" s="88"/>
      <c r="T114" s="88"/>
      <c r="U114" s="88"/>
      <c r="V114" s="88"/>
      <c r="W114" s="88"/>
      <c r="X114" s="88"/>
      <c r="Y114" s="88"/>
      <c r="Z114" s="88"/>
      <c r="AA114" s="88"/>
      <c r="AB114" s="88"/>
      <c r="AC114" s="88"/>
      <c r="AD114" s="88"/>
      <c r="AE114" s="88"/>
      <c r="AF114" s="88"/>
      <c r="AG114" s="88"/>
      <c r="AH114" s="88"/>
      <c r="AI114" s="88"/>
    </row>
    <row r="115" spans="1:35" outlineLevel="1">
      <c r="A115" s="88"/>
      <c r="B115" s="88"/>
      <c r="C115" s="88"/>
      <c r="D115" s="88"/>
      <c r="E115" s="88"/>
      <c r="F115" s="88"/>
      <c r="G115" s="88"/>
      <c r="H115" s="88"/>
      <c r="I115" s="88"/>
      <c r="J115" s="88"/>
      <c r="K115" s="88"/>
      <c r="L115" s="88"/>
      <c r="M115" s="88"/>
      <c r="N115" s="88"/>
      <c r="O115" s="88"/>
      <c r="P115" s="88"/>
      <c r="Q115" s="88"/>
      <c r="R115" s="88"/>
      <c r="S115" s="88"/>
      <c r="T115" s="88"/>
      <c r="U115" s="88"/>
      <c r="V115" s="88"/>
      <c r="W115" s="88"/>
      <c r="X115" s="88"/>
      <c r="Y115" s="88"/>
      <c r="Z115" s="88"/>
      <c r="AA115" s="88"/>
      <c r="AB115" s="88"/>
      <c r="AC115" s="88"/>
      <c r="AD115" s="88"/>
      <c r="AE115" s="88"/>
      <c r="AF115" s="88"/>
      <c r="AG115" s="88"/>
      <c r="AH115" s="88"/>
      <c r="AI115" s="88"/>
    </row>
    <row r="116" spans="1:35" outlineLevel="1">
      <c r="A116" s="316"/>
      <c r="B116" s="316"/>
      <c r="C116" s="316"/>
      <c r="D116" s="316"/>
      <c r="E116" s="316"/>
      <c r="F116" s="316"/>
      <c r="G116" s="316"/>
      <c r="H116" s="316"/>
      <c r="I116" s="316"/>
      <c r="J116" s="88"/>
      <c r="K116" s="88"/>
      <c r="L116" s="88"/>
      <c r="M116" s="88"/>
      <c r="N116" s="88"/>
      <c r="O116" s="88"/>
      <c r="P116" s="88"/>
      <c r="Q116" s="88"/>
      <c r="R116" s="88"/>
      <c r="S116" s="88"/>
      <c r="T116" s="88"/>
      <c r="U116" s="88"/>
      <c r="V116" s="88"/>
      <c r="W116" s="88"/>
      <c r="X116" s="88"/>
      <c r="Y116" s="88"/>
      <c r="Z116" s="88"/>
      <c r="AA116" s="88"/>
      <c r="AB116" s="88"/>
      <c r="AC116" s="88"/>
      <c r="AD116" s="88"/>
      <c r="AE116" s="88"/>
      <c r="AF116" s="88"/>
      <c r="AG116" s="88"/>
      <c r="AH116" s="88"/>
      <c r="AI116" s="88"/>
    </row>
    <row r="117" spans="1:35" outlineLevel="1">
      <c r="A117" s="88"/>
      <c r="B117" s="88"/>
      <c r="C117" s="88"/>
      <c r="D117" s="88"/>
      <c r="E117" s="88"/>
      <c r="F117" s="88"/>
      <c r="G117" s="88"/>
      <c r="H117" s="88"/>
      <c r="I117" s="88"/>
      <c r="J117" s="88"/>
      <c r="K117" s="88"/>
      <c r="L117" s="88"/>
      <c r="M117" s="88"/>
      <c r="N117" s="88"/>
      <c r="O117" s="88"/>
      <c r="P117" s="88"/>
      <c r="Q117" s="88"/>
      <c r="R117" s="88"/>
      <c r="S117" s="88"/>
      <c r="T117" s="88"/>
      <c r="U117" s="88"/>
      <c r="V117" s="88"/>
      <c r="W117" s="88"/>
      <c r="X117" s="88"/>
      <c r="Y117" s="88"/>
      <c r="Z117" s="88"/>
      <c r="AA117" s="88"/>
      <c r="AB117" s="88"/>
      <c r="AC117" s="88"/>
      <c r="AD117" s="88"/>
      <c r="AE117" s="88"/>
      <c r="AF117" s="88"/>
      <c r="AG117" s="88"/>
      <c r="AH117" s="88"/>
      <c r="AI117" s="88"/>
    </row>
    <row r="118" spans="1:35" outlineLevel="1">
      <c r="A118" s="88"/>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row>
    <row r="119" spans="1:35" outlineLevel="1">
      <c r="A119" s="88"/>
      <c r="B119" s="103"/>
      <c r="C119" s="104"/>
      <c r="D119" s="88"/>
      <c r="E119" s="88"/>
      <c r="F119" s="88"/>
      <c r="G119" s="88"/>
      <c r="H119" s="88"/>
      <c r="I119" s="88"/>
      <c r="J119" s="88"/>
      <c r="K119" s="88"/>
      <c r="L119" s="88"/>
      <c r="M119" s="88"/>
      <c r="N119" s="88"/>
      <c r="O119" s="88"/>
      <c r="P119" s="88"/>
      <c r="Q119" s="88"/>
      <c r="R119" s="88"/>
      <c r="S119" s="88"/>
      <c r="T119" s="88"/>
      <c r="U119" s="88"/>
      <c r="V119" s="88"/>
      <c r="W119" s="88"/>
      <c r="X119" s="88"/>
      <c r="Y119" s="88"/>
      <c r="Z119" s="88"/>
      <c r="AA119" s="88"/>
      <c r="AB119" s="88"/>
      <c r="AC119" s="88"/>
      <c r="AD119" s="88"/>
      <c r="AE119" s="88"/>
      <c r="AF119" s="88"/>
      <c r="AG119" s="88"/>
      <c r="AH119" s="88"/>
      <c r="AI119" s="88"/>
    </row>
    <row r="120" spans="1:35" outlineLevel="1">
      <c r="A120" s="88"/>
      <c r="B120" s="88"/>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c r="AE120" s="88"/>
      <c r="AF120" s="88"/>
      <c r="AG120" s="88"/>
      <c r="AH120" s="88"/>
      <c r="AI120" s="88"/>
    </row>
    <row r="121" spans="1:35" ht="15.75" customHeight="1" outlineLevel="1">
      <c r="A121" s="88"/>
      <c r="B121" s="317"/>
      <c r="C121" s="317"/>
      <c r="D121" s="317"/>
      <c r="E121" s="317"/>
      <c r="F121" s="317"/>
      <c r="G121" s="317"/>
      <c r="H121" s="317"/>
      <c r="I121" s="317"/>
      <c r="J121" s="88"/>
      <c r="K121" s="88"/>
      <c r="L121" s="88"/>
      <c r="M121" s="88"/>
      <c r="N121" s="88"/>
      <c r="O121" s="88"/>
      <c r="P121" s="88"/>
      <c r="Q121" s="88"/>
      <c r="R121" s="88"/>
      <c r="S121" s="88"/>
      <c r="T121" s="88"/>
      <c r="U121" s="88"/>
      <c r="V121" s="88"/>
      <c r="W121" s="88"/>
      <c r="X121" s="88"/>
      <c r="Y121" s="88"/>
      <c r="Z121" s="88"/>
      <c r="AA121" s="88"/>
      <c r="AB121" s="88"/>
      <c r="AC121" s="88"/>
      <c r="AD121" s="88"/>
      <c r="AE121" s="88"/>
      <c r="AF121" s="88"/>
      <c r="AG121" s="88"/>
      <c r="AH121" s="88"/>
      <c r="AI121" s="88"/>
    </row>
    <row r="122" spans="1:35" outlineLevel="1">
      <c r="A122" s="88"/>
      <c r="B122" s="231"/>
      <c r="C122" s="231"/>
      <c r="D122" s="231"/>
      <c r="E122" s="231"/>
      <c r="F122" s="231"/>
      <c r="G122" s="231"/>
      <c r="H122" s="231"/>
      <c r="I122" s="231"/>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row>
    <row r="123" spans="1:35" outlineLevel="1">
      <c r="A123" s="88"/>
      <c r="B123" s="105"/>
      <c r="C123" s="105"/>
      <c r="D123" s="105"/>
      <c r="E123" s="105"/>
      <c r="F123" s="105"/>
      <c r="G123" s="105"/>
      <c r="H123" s="105"/>
      <c r="I123" s="105"/>
      <c r="J123" s="88"/>
      <c r="K123" s="88"/>
      <c r="L123" s="88"/>
      <c r="M123" s="88"/>
      <c r="N123" s="88"/>
      <c r="O123" s="88"/>
      <c r="P123" s="88"/>
      <c r="Q123" s="88"/>
      <c r="R123" s="88"/>
      <c r="S123" s="88"/>
      <c r="T123" s="88"/>
      <c r="U123" s="88"/>
      <c r="V123" s="88"/>
      <c r="W123" s="88"/>
      <c r="X123" s="88"/>
      <c r="Y123" s="88"/>
      <c r="Z123" s="88"/>
      <c r="AA123" s="88"/>
      <c r="AB123" s="88"/>
      <c r="AC123" s="88"/>
      <c r="AD123" s="88"/>
      <c r="AE123" s="88"/>
      <c r="AF123" s="88"/>
      <c r="AG123" s="88"/>
      <c r="AH123" s="88"/>
      <c r="AI123" s="88"/>
    </row>
    <row r="124" spans="1:35" outlineLevel="1">
      <c r="A124" s="88"/>
      <c r="B124" s="88"/>
      <c r="C124" s="88"/>
      <c r="D124" s="88"/>
      <c r="E124" s="88"/>
      <c r="F124" s="88"/>
      <c r="G124" s="88"/>
      <c r="H124" s="88"/>
      <c r="I124" s="88"/>
      <c r="J124" s="88"/>
      <c r="K124" s="88"/>
      <c r="L124" s="88"/>
      <c r="M124" s="88"/>
      <c r="N124" s="88"/>
      <c r="O124" s="88"/>
      <c r="P124" s="88"/>
      <c r="Q124" s="88"/>
      <c r="R124" s="88"/>
      <c r="S124" s="88"/>
      <c r="T124" s="88"/>
      <c r="U124" s="88"/>
      <c r="V124" s="88"/>
      <c r="W124" s="88"/>
      <c r="X124" s="88"/>
      <c r="Y124" s="88"/>
      <c r="Z124" s="88"/>
      <c r="AA124" s="88"/>
      <c r="AB124" s="88"/>
      <c r="AC124" s="88"/>
      <c r="AD124" s="88"/>
      <c r="AE124" s="88"/>
      <c r="AF124" s="88"/>
      <c r="AG124" s="88"/>
      <c r="AH124" s="88"/>
      <c r="AI124" s="88"/>
    </row>
    <row r="125" spans="1:35" outlineLevel="1">
      <c r="A125" s="88"/>
      <c r="B125" s="88"/>
      <c r="C125" s="88"/>
      <c r="D125" s="88"/>
      <c r="E125" s="88"/>
      <c r="F125" s="88"/>
      <c r="G125" s="88"/>
      <c r="H125" s="88"/>
      <c r="I125" s="88"/>
      <c r="J125" s="88"/>
      <c r="K125" s="88"/>
      <c r="L125" s="88"/>
      <c r="M125" s="88"/>
      <c r="N125" s="88"/>
      <c r="O125" s="88"/>
      <c r="P125" s="88"/>
      <c r="Q125" s="88"/>
      <c r="R125" s="88"/>
      <c r="S125" s="88"/>
      <c r="T125" s="88"/>
      <c r="U125" s="88"/>
      <c r="V125" s="88"/>
      <c r="W125" s="88"/>
      <c r="X125" s="88"/>
      <c r="Y125" s="88"/>
      <c r="Z125" s="88"/>
      <c r="AA125" s="88"/>
      <c r="AB125" s="88"/>
      <c r="AC125" s="88"/>
      <c r="AD125" s="88"/>
      <c r="AE125" s="88"/>
      <c r="AF125" s="88"/>
      <c r="AG125" s="88"/>
      <c r="AH125" s="88"/>
      <c r="AI125" s="88"/>
    </row>
    <row r="126" spans="1:35" outlineLevel="1">
      <c r="A126" s="88"/>
      <c r="B126" s="88"/>
      <c r="C126" s="88"/>
      <c r="D126" s="88"/>
      <c r="E126" s="88"/>
      <c r="F126" s="88"/>
      <c r="G126" s="88"/>
      <c r="H126" s="88"/>
      <c r="I126" s="88"/>
      <c r="J126" s="88"/>
      <c r="K126" s="88"/>
      <c r="L126" s="88"/>
      <c r="M126" s="88"/>
      <c r="N126" s="88"/>
      <c r="O126" s="88"/>
      <c r="P126" s="88"/>
      <c r="Q126" s="88"/>
      <c r="R126" s="88"/>
      <c r="S126" s="88"/>
      <c r="T126" s="88"/>
      <c r="U126" s="88"/>
      <c r="V126" s="88"/>
      <c r="W126" s="88"/>
      <c r="X126" s="88"/>
      <c r="Y126" s="88"/>
      <c r="Z126" s="88"/>
      <c r="AA126" s="88"/>
      <c r="AB126" s="88"/>
      <c r="AC126" s="88"/>
      <c r="AD126" s="88"/>
      <c r="AE126" s="88"/>
      <c r="AF126" s="88"/>
      <c r="AG126" s="88"/>
      <c r="AH126" s="88"/>
      <c r="AI126" s="88"/>
    </row>
    <row r="127" spans="1:35" outlineLevel="1">
      <c r="A127" s="88"/>
      <c r="B127" s="106"/>
      <c r="C127" s="106"/>
      <c r="D127" s="106"/>
      <c r="E127" s="106"/>
      <c r="F127" s="106"/>
      <c r="G127" s="106"/>
      <c r="H127" s="106"/>
      <c r="I127" s="106"/>
      <c r="J127" s="106"/>
      <c r="K127" s="106"/>
      <c r="L127" s="106"/>
      <c r="M127" s="106"/>
      <c r="N127" s="106"/>
      <c r="O127" s="106"/>
      <c r="P127" s="106"/>
      <c r="Q127" s="106"/>
      <c r="R127" s="106"/>
      <c r="S127" s="106"/>
      <c r="T127" s="106"/>
      <c r="U127" s="106"/>
      <c r="V127" s="106"/>
      <c r="W127" s="106"/>
      <c r="X127" s="106"/>
      <c r="Y127" s="106"/>
      <c r="Z127" s="106"/>
      <c r="AA127" s="106"/>
      <c r="AB127" s="106"/>
      <c r="AC127" s="106"/>
      <c r="AD127" s="106"/>
      <c r="AE127" s="106"/>
      <c r="AF127" s="106"/>
      <c r="AG127" s="106"/>
      <c r="AH127" s="106"/>
      <c r="AI127" s="106"/>
    </row>
    <row r="128" spans="1:35" outlineLevel="1">
      <c r="A128" s="88"/>
      <c r="B128" s="88"/>
      <c r="C128" s="88"/>
      <c r="D128" s="88"/>
      <c r="E128" s="88"/>
      <c r="F128" s="88"/>
      <c r="G128" s="88"/>
      <c r="H128" s="88"/>
      <c r="I128" s="88"/>
      <c r="J128" s="88"/>
      <c r="K128" s="88"/>
      <c r="L128" s="88"/>
      <c r="M128" s="88"/>
      <c r="N128" s="88"/>
      <c r="O128" s="88"/>
      <c r="P128" s="88"/>
      <c r="Q128" s="88"/>
      <c r="R128" s="88"/>
      <c r="S128" s="88"/>
      <c r="T128" s="88"/>
      <c r="U128" s="88"/>
      <c r="V128" s="88"/>
      <c r="W128" s="88"/>
      <c r="X128" s="88"/>
      <c r="Y128" s="88"/>
      <c r="Z128" s="88"/>
      <c r="AA128" s="88"/>
      <c r="AB128" s="88"/>
      <c r="AC128" s="88"/>
      <c r="AD128" s="88"/>
      <c r="AE128" s="88"/>
      <c r="AF128" s="88"/>
      <c r="AG128" s="88"/>
      <c r="AH128" s="88"/>
      <c r="AI128" s="88"/>
    </row>
    <row r="129" spans="1:35" outlineLevel="1">
      <c r="A129" s="88"/>
      <c r="B129" s="88"/>
      <c r="C129" s="88"/>
      <c r="D129" s="88"/>
      <c r="E129" s="88"/>
      <c r="F129" s="88"/>
      <c r="G129" s="88"/>
      <c r="H129" s="88"/>
      <c r="I129" s="88"/>
      <c r="J129" s="88"/>
      <c r="K129" s="88"/>
      <c r="L129" s="88"/>
      <c r="M129" s="88"/>
      <c r="N129" s="88"/>
      <c r="O129" s="88"/>
      <c r="P129" s="88"/>
      <c r="Q129" s="88"/>
      <c r="R129" s="88"/>
      <c r="S129" s="88"/>
      <c r="T129" s="88"/>
      <c r="U129" s="88"/>
      <c r="V129" s="88"/>
      <c r="W129" s="88"/>
      <c r="X129" s="88"/>
      <c r="Y129" s="88"/>
      <c r="Z129" s="88"/>
      <c r="AA129" s="88"/>
      <c r="AB129" s="88"/>
      <c r="AC129" s="88"/>
      <c r="AD129" s="88"/>
      <c r="AE129" s="88"/>
      <c r="AF129" s="88"/>
      <c r="AG129" s="88"/>
      <c r="AH129" s="88"/>
      <c r="AI129" s="88"/>
    </row>
    <row r="130" spans="1:35" outlineLevel="1">
      <c r="A130" s="88"/>
      <c r="B130" s="88"/>
      <c r="C130" s="88"/>
      <c r="D130" s="88"/>
      <c r="E130" s="88"/>
      <c r="F130" s="88"/>
      <c r="G130" s="88"/>
      <c r="H130" s="88"/>
      <c r="I130" s="88"/>
      <c r="J130" s="88"/>
      <c r="K130" s="88"/>
      <c r="L130" s="88"/>
      <c r="M130" s="88"/>
      <c r="N130" s="88"/>
      <c r="O130" s="88"/>
      <c r="P130" s="88"/>
      <c r="Q130" s="88"/>
      <c r="R130" s="88"/>
      <c r="S130" s="88"/>
      <c r="T130" s="88"/>
      <c r="U130" s="88"/>
      <c r="V130" s="88"/>
      <c r="W130" s="88"/>
      <c r="X130" s="88"/>
      <c r="Y130" s="88"/>
      <c r="Z130" s="88"/>
      <c r="AA130" s="88"/>
      <c r="AB130" s="88"/>
      <c r="AC130" s="88"/>
      <c r="AD130" s="88"/>
      <c r="AE130" s="88"/>
      <c r="AF130" s="88"/>
      <c r="AG130" s="88"/>
      <c r="AH130" s="88"/>
      <c r="AI130" s="88"/>
    </row>
    <row r="131" spans="1:35" outlineLevel="1">
      <c r="A131" s="88"/>
      <c r="B131" s="88"/>
      <c r="C131" s="88"/>
      <c r="D131" s="88"/>
      <c r="E131" s="88"/>
      <c r="F131" s="88"/>
      <c r="G131" s="88"/>
      <c r="H131" s="88"/>
      <c r="I131" s="88"/>
      <c r="J131" s="88"/>
      <c r="K131" s="88"/>
      <c r="L131" s="88"/>
      <c r="M131" s="88"/>
      <c r="N131" s="88"/>
      <c r="O131" s="88"/>
      <c r="P131" s="88"/>
      <c r="Q131" s="88"/>
      <c r="R131" s="88"/>
      <c r="S131" s="88"/>
      <c r="T131" s="88"/>
      <c r="U131" s="88"/>
      <c r="V131" s="88"/>
      <c r="W131" s="88"/>
      <c r="X131" s="88"/>
      <c r="Y131" s="88"/>
      <c r="Z131" s="88"/>
      <c r="AA131" s="88"/>
      <c r="AB131" s="88"/>
      <c r="AC131" s="88"/>
      <c r="AD131" s="88"/>
      <c r="AE131" s="88"/>
      <c r="AF131" s="88"/>
      <c r="AG131" s="88"/>
      <c r="AH131" s="88"/>
      <c r="AI131" s="88"/>
    </row>
    <row r="132" spans="1:35" outlineLevel="1">
      <c r="A132" s="88"/>
      <c r="B132" s="88"/>
      <c r="C132" s="88"/>
      <c r="D132" s="88"/>
      <c r="E132" s="88"/>
      <c r="F132" s="88"/>
      <c r="G132" s="88"/>
      <c r="H132" s="88"/>
      <c r="I132" s="88"/>
      <c r="J132" s="88"/>
      <c r="K132" s="88"/>
      <c r="L132" s="88"/>
      <c r="M132" s="88"/>
      <c r="N132" s="88"/>
      <c r="O132" s="88"/>
      <c r="P132" s="88"/>
      <c r="Q132" s="88"/>
      <c r="R132" s="88"/>
      <c r="S132" s="88"/>
      <c r="T132" s="88"/>
      <c r="U132" s="88"/>
      <c r="V132" s="88"/>
      <c r="W132" s="88"/>
      <c r="X132" s="88"/>
      <c r="Y132" s="88"/>
      <c r="Z132" s="88"/>
      <c r="AA132" s="88"/>
      <c r="AB132" s="88"/>
      <c r="AC132" s="88"/>
      <c r="AD132" s="88"/>
      <c r="AE132" s="88"/>
      <c r="AF132" s="88"/>
      <c r="AG132" s="88"/>
      <c r="AH132" s="88"/>
      <c r="AI132" s="88"/>
    </row>
    <row r="133" spans="1:35" outlineLevel="1">
      <c r="A133" s="88"/>
      <c r="B133" s="88"/>
      <c r="C133" s="88"/>
      <c r="D133" s="88"/>
      <c r="E133" s="88"/>
      <c r="F133" s="88"/>
      <c r="G133" s="88"/>
      <c r="H133" s="88"/>
      <c r="I133" s="88"/>
      <c r="J133" s="88"/>
      <c r="K133" s="88"/>
      <c r="L133" s="88"/>
      <c r="M133" s="88"/>
      <c r="N133" s="88"/>
      <c r="O133" s="88"/>
      <c r="P133" s="88"/>
      <c r="Q133" s="88"/>
      <c r="R133" s="88"/>
      <c r="S133" s="88"/>
      <c r="T133" s="88"/>
      <c r="U133" s="88"/>
      <c r="V133" s="88"/>
      <c r="W133" s="88"/>
      <c r="X133" s="88"/>
      <c r="Y133" s="88"/>
      <c r="Z133" s="88"/>
      <c r="AA133" s="88"/>
      <c r="AB133" s="88"/>
      <c r="AC133" s="88"/>
      <c r="AD133" s="88"/>
      <c r="AE133" s="88"/>
      <c r="AF133" s="88"/>
      <c r="AG133" s="88"/>
      <c r="AH133" s="88"/>
      <c r="AI133" s="88"/>
    </row>
    <row r="134" spans="1:35" outlineLevel="1">
      <c r="A134" s="88"/>
      <c r="B134" s="88"/>
      <c r="C134" s="88"/>
      <c r="D134" s="88"/>
      <c r="E134" s="88"/>
      <c r="F134" s="88"/>
      <c r="G134" s="88"/>
      <c r="H134" s="88"/>
      <c r="I134" s="88"/>
      <c r="J134" s="88"/>
      <c r="K134" s="88"/>
      <c r="L134" s="88"/>
      <c r="M134" s="88"/>
      <c r="N134" s="88"/>
      <c r="O134" s="88"/>
      <c r="P134" s="88"/>
      <c r="Q134" s="88"/>
      <c r="R134" s="88"/>
      <c r="S134" s="88"/>
      <c r="T134" s="88"/>
      <c r="U134" s="88"/>
      <c r="V134" s="88"/>
      <c r="W134" s="88"/>
      <c r="X134" s="88"/>
      <c r="Y134" s="88"/>
      <c r="Z134" s="88"/>
      <c r="AA134" s="88"/>
      <c r="AB134" s="88"/>
      <c r="AC134" s="88"/>
      <c r="AD134" s="88"/>
      <c r="AE134" s="88"/>
      <c r="AF134" s="88"/>
      <c r="AG134" s="88"/>
      <c r="AH134" s="88"/>
      <c r="AI134" s="88"/>
    </row>
    <row r="135" spans="1:35">
      <c r="A135" s="88"/>
      <c r="B135" s="88"/>
      <c r="C135" s="88"/>
      <c r="D135" s="88"/>
      <c r="E135" s="88"/>
      <c r="F135" s="88"/>
      <c r="G135" s="88"/>
      <c r="H135" s="88"/>
      <c r="I135" s="88"/>
      <c r="J135" s="88"/>
      <c r="K135" s="88"/>
      <c r="L135" s="88"/>
      <c r="M135" s="88"/>
      <c r="N135" s="88"/>
      <c r="O135" s="88"/>
      <c r="P135" s="88"/>
      <c r="Q135" s="88"/>
      <c r="R135" s="88"/>
      <c r="S135" s="88"/>
      <c r="T135" s="88"/>
      <c r="U135" s="88"/>
      <c r="V135" s="88"/>
      <c r="W135" s="88"/>
      <c r="X135" s="88"/>
      <c r="Y135" s="88"/>
      <c r="Z135" s="88"/>
      <c r="AA135" s="88"/>
      <c r="AB135" s="88"/>
      <c r="AC135" s="88"/>
      <c r="AD135" s="88"/>
      <c r="AE135" s="88"/>
      <c r="AF135" s="88"/>
      <c r="AG135" s="88"/>
      <c r="AH135" s="88"/>
      <c r="AI135" s="88"/>
    </row>
    <row r="136" spans="1:35">
      <c r="A136" s="88"/>
      <c r="B136" s="88"/>
      <c r="C136" s="88"/>
      <c r="D136" s="88"/>
      <c r="E136" s="88"/>
      <c r="F136" s="88"/>
      <c r="G136" s="88"/>
      <c r="H136" s="88"/>
      <c r="I136" s="88"/>
      <c r="J136" s="88"/>
      <c r="K136" s="88"/>
      <c r="L136" s="88"/>
      <c r="M136" s="88"/>
      <c r="N136" s="88"/>
      <c r="O136" s="88"/>
      <c r="P136" s="88"/>
      <c r="Q136" s="88"/>
      <c r="R136" s="88"/>
      <c r="S136" s="88"/>
      <c r="T136" s="88"/>
      <c r="U136" s="88"/>
      <c r="V136" s="88"/>
      <c r="W136" s="88"/>
      <c r="X136" s="88"/>
      <c r="Y136" s="88"/>
      <c r="Z136" s="88"/>
      <c r="AA136" s="88"/>
      <c r="AB136" s="88"/>
      <c r="AC136" s="88"/>
      <c r="AD136" s="88"/>
      <c r="AE136" s="88"/>
      <c r="AF136" s="88"/>
      <c r="AG136" s="88"/>
      <c r="AH136" s="88"/>
      <c r="AI136" s="88"/>
    </row>
    <row r="137" spans="1:35">
      <c r="A137" s="88"/>
      <c r="B137" s="88"/>
      <c r="C137" s="88"/>
      <c r="D137" s="88"/>
      <c r="E137" s="88"/>
      <c r="F137" s="88"/>
      <c r="G137" s="88"/>
      <c r="H137" s="88"/>
      <c r="I137" s="88"/>
      <c r="J137" s="88"/>
      <c r="K137" s="88"/>
      <c r="L137" s="88"/>
      <c r="M137" s="88"/>
      <c r="N137" s="88"/>
      <c r="O137" s="88"/>
      <c r="P137" s="88"/>
      <c r="Q137" s="88"/>
      <c r="R137" s="88"/>
      <c r="S137" s="88"/>
      <c r="T137" s="88"/>
      <c r="U137" s="88"/>
      <c r="V137" s="88"/>
      <c r="W137" s="88"/>
      <c r="X137" s="88"/>
      <c r="Y137" s="88"/>
      <c r="Z137" s="88"/>
      <c r="AA137" s="88"/>
      <c r="AB137" s="88"/>
      <c r="AC137" s="88"/>
      <c r="AD137" s="88"/>
      <c r="AE137" s="88"/>
      <c r="AF137" s="88"/>
      <c r="AG137" s="88"/>
      <c r="AH137" s="88"/>
      <c r="AI137" s="88"/>
    </row>
    <row r="138" spans="1:35">
      <c r="A138" s="88"/>
      <c r="B138" s="88"/>
      <c r="C138" s="88"/>
      <c r="D138" s="88"/>
      <c r="E138" s="88"/>
      <c r="F138" s="88"/>
      <c r="G138" s="88"/>
      <c r="H138" s="88"/>
      <c r="I138" s="88"/>
      <c r="J138" s="88"/>
      <c r="K138" s="88"/>
      <c r="L138" s="88"/>
      <c r="M138" s="88"/>
      <c r="N138" s="88"/>
      <c r="O138" s="88"/>
      <c r="P138" s="88"/>
      <c r="Q138" s="88"/>
      <c r="R138" s="88"/>
      <c r="S138" s="88"/>
      <c r="T138" s="88"/>
      <c r="U138" s="88"/>
      <c r="V138" s="88"/>
      <c r="W138" s="88"/>
      <c r="X138" s="88"/>
      <c r="Y138" s="88"/>
      <c r="Z138" s="88"/>
      <c r="AA138" s="88"/>
      <c r="AB138" s="88"/>
      <c r="AC138" s="88"/>
      <c r="AD138" s="88"/>
      <c r="AE138" s="88"/>
      <c r="AF138" s="88"/>
      <c r="AG138" s="88"/>
      <c r="AH138" s="88"/>
      <c r="AI138" s="88"/>
    </row>
    <row r="139" spans="1:35">
      <c r="A139" s="88"/>
      <c r="B139" s="88"/>
      <c r="C139" s="88"/>
      <c r="D139" s="88"/>
      <c r="E139" s="88"/>
      <c r="F139" s="88"/>
      <c r="G139" s="88"/>
      <c r="H139" s="88"/>
      <c r="I139" s="88"/>
      <c r="J139" s="88"/>
      <c r="K139" s="88"/>
      <c r="L139" s="88"/>
      <c r="M139" s="88"/>
      <c r="N139" s="88"/>
      <c r="O139" s="88"/>
      <c r="P139" s="88"/>
      <c r="Q139" s="88"/>
      <c r="R139" s="88"/>
      <c r="S139" s="88"/>
      <c r="T139" s="88"/>
      <c r="U139" s="88"/>
      <c r="V139" s="88"/>
      <c r="W139" s="88"/>
      <c r="X139" s="88"/>
      <c r="Y139" s="88"/>
      <c r="Z139" s="88"/>
      <c r="AA139" s="88"/>
      <c r="AB139" s="88"/>
      <c r="AC139" s="88"/>
      <c r="AD139" s="88"/>
      <c r="AE139" s="88"/>
      <c r="AF139" s="88"/>
      <c r="AG139" s="88"/>
      <c r="AH139" s="88"/>
      <c r="AI139" s="88"/>
    </row>
    <row r="140" spans="1:35">
      <c r="A140" s="88"/>
      <c r="B140" s="88"/>
      <c r="C140" s="88"/>
      <c r="D140" s="88"/>
      <c r="E140" s="88"/>
      <c r="F140" s="88"/>
      <c r="G140" s="88"/>
      <c r="H140" s="88"/>
      <c r="I140" s="88"/>
      <c r="J140" s="88"/>
      <c r="K140" s="88"/>
      <c r="L140" s="88"/>
      <c r="M140" s="88"/>
      <c r="N140" s="88"/>
      <c r="O140" s="88"/>
      <c r="P140" s="88"/>
      <c r="Q140" s="88"/>
      <c r="R140" s="88"/>
      <c r="S140" s="88"/>
      <c r="T140" s="88"/>
      <c r="U140" s="88"/>
      <c r="V140" s="88"/>
      <c r="W140" s="88"/>
      <c r="X140" s="88"/>
      <c r="Y140" s="88"/>
      <c r="Z140" s="88"/>
      <c r="AA140" s="88"/>
      <c r="AB140" s="88"/>
      <c r="AC140" s="88"/>
      <c r="AD140" s="88"/>
      <c r="AE140" s="88"/>
      <c r="AF140" s="88"/>
      <c r="AG140" s="88"/>
      <c r="AH140" s="88"/>
      <c r="AI140" s="88"/>
    </row>
    <row r="141" spans="1:35">
      <c r="A141" s="88"/>
      <c r="B141" s="88"/>
      <c r="C141" s="88"/>
      <c r="D141" s="88"/>
      <c r="E141" s="88"/>
      <c r="F141" s="88"/>
      <c r="G141" s="88"/>
      <c r="H141" s="88"/>
      <c r="I141" s="88"/>
      <c r="J141" s="88"/>
      <c r="K141" s="88"/>
      <c r="L141" s="88"/>
      <c r="M141" s="88"/>
      <c r="N141" s="88"/>
      <c r="O141" s="88"/>
      <c r="P141" s="88"/>
      <c r="Q141" s="88"/>
      <c r="R141" s="88"/>
      <c r="S141" s="88"/>
      <c r="T141" s="88"/>
      <c r="U141" s="88"/>
      <c r="V141" s="88"/>
      <c r="W141" s="88"/>
      <c r="X141" s="88"/>
      <c r="Y141" s="88"/>
      <c r="Z141" s="88"/>
      <c r="AA141" s="88"/>
      <c r="AB141" s="88"/>
      <c r="AC141" s="88"/>
      <c r="AD141" s="88"/>
      <c r="AE141" s="88"/>
      <c r="AF141" s="88"/>
      <c r="AG141" s="88"/>
      <c r="AH141" s="88"/>
      <c r="AI141" s="88"/>
    </row>
  </sheetData>
  <mergeCells count="17">
    <mergeCell ref="D25:J25"/>
    <mergeCell ref="A5:AC5"/>
    <mergeCell ref="A7:AC7"/>
    <mergeCell ref="A9:AC9"/>
    <mergeCell ref="A10:AC10"/>
    <mergeCell ref="A12:AC12"/>
    <mergeCell ref="A13:AC13"/>
    <mergeCell ref="A15:AC15"/>
    <mergeCell ref="A16:AC16"/>
    <mergeCell ref="A18:AC18"/>
    <mergeCell ref="D23:K23"/>
    <mergeCell ref="D24:J24"/>
    <mergeCell ref="D26:J26"/>
    <mergeCell ref="D30:E30"/>
    <mergeCell ref="A36:B36"/>
    <mergeCell ref="A116:I116"/>
    <mergeCell ref="B121:I121"/>
  </mergeCells>
  <pageMargins left="0.19685039370078741" right="0.19685039370078741" top="0.19685039370078741" bottom="0.19685039370078741" header="0.19685039370078741" footer="0.15748031496062992"/>
  <pageSetup paperSize="9" scale="76" fitToHeight="0" orientation="portrait" r:id="rId1"/>
  <drawing r:id="rId2"/>
</worksheet>
</file>

<file path=xl/worksheets/sheet9.xml><?xml version="1.0" encoding="utf-8"?>
<worksheet xmlns="http://schemas.openxmlformats.org/spreadsheetml/2006/main" xmlns:r="http://schemas.openxmlformats.org/officeDocument/2006/relationships">
  <sheetPr>
    <tabColor theme="3" tint="0.79998168889431442"/>
    <pageSetUpPr fitToPage="1"/>
  </sheetPr>
  <dimension ref="A1:WVN54"/>
  <sheetViews>
    <sheetView showGridLines="0" zoomScaleNormal="100" workbookViewId="0"/>
  </sheetViews>
  <sheetFormatPr defaultColWidth="0" defaultRowHeight="15.75" zeroHeight="1"/>
  <cols>
    <col min="1" max="1" width="9.140625" style="73" customWidth="1"/>
    <col min="2" max="2" width="37.7109375" style="76" customWidth="1"/>
    <col min="3" max="6" width="20.7109375" style="8" customWidth="1"/>
    <col min="7" max="9" width="10.7109375" style="8" customWidth="1"/>
    <col min="10" max="10" width="15.7109375" style="8" customWidth="1"/>
    <col min="11" max="11" width="9.140625" style="8" customWidth="1"/>
    <col min="12" max="250" width="9.140625" style="8" hidden="1"/>
    <col min="251" max="251" width="37.7109375" style="8" hidden="1"/>
    <col min="252" max="252" width="9.140625" style="8" hidden="1"/>
    <col min="253" max="253" width="12.85546875" style="8" hidden="1"/>
    <col min="254" max="255" width="0" style="8" hidden="1"/>
    <col min="256" max="256" width="18.28515625" style="8" hidden="1"/>
    <col min="257" max="257" width="64.85546875" style="8" hidden="1"/>
    <col min="258" max="261" width="9.140625" style="8" hidden="1"/>
    <col min="262" max="262" width="14.85546875" style="8" hidden="1"/>
    <col min="263" max="506" width="9.140625" style="8" hidden="1"/>
    <col min="507" max="507" width="37.7109375" style="8" hidden="1"/>
    <col min="508" max="508" width="9.140625" style="8" hidden="1"/>
    <col min="509" max="509" width="12.85546875" style="8" hidden="1"/>
    <col min="510" max="511" width="0" style="8" hidden="1"/>
    <col min="512" max="512" width="18.28515625" style="8" hidden="1"/>
    <col min="513" max="513" width="64.85546875" style="8" hidden="1"/>
    <col min="514" max="517" width="9.140625" style="8" hidden="1"/>
    <col min="518" max="518" width="14.85546875" style="8" hidden="1"/>
    <col min="519" max="762" width="9.140625" style="8" hidden="1"/>
    <col min="763" max="763" width="37.7109375" style="8" hidden="1"/>
    <col min="764" max="764" width="9.140625" style="8" hidden="1"/>
    <col min="765" max="765" width="12.85546875" style="8" hidden="1"/>
    <col min="766" max="767" width="0" style="8" hidden="1"/>
    <col min="768" max="768" width="18.28515625" style="8" hidden="1"/>
    <col min="769" max="769" width="64.85546875" style="8" hidden="1"/>
    <col min="770" max="773" width="9.140625" style="8" hidden="1"/>
    <col min="774" max="774" width="14.85546875" style="8" hidden="1"/>
    <col min="775" max="1018" width="9.140625" style="8" hidden="1"/>
    <col min="1019" max="1019" width="37.7109375" style="8" hidden="1"/>
    <col min="1020" max="1020" width="9.140625" style="8" hidden="1"/>
    <col min="1021" max="1021" width="12.85546875" style="8" hidden="1"/>
    <col min="1022" max="1023" width="0" style="8" hidden="1"/>
    <col min="1024" max="1024" width="18.28515625" style="8" hidden="1"/>
    <col min="1025" max="1025" width="64.85546875" style="8" hidden="1"/>
    <col min="1026" max="1029" width="9.140625" style="8" hidden="1"/>
    <col min="1030" max="1030" width="14.85546875" style="8" hidden="1"/>
    <col min="1031" max="1274" width="9.140625" style="8" hidden="1"/>
    <col min="1275" max="1275" width="37.7109375" style="8" hidden="1"/>
    <col min="1276" max="1276" width="9.140625" style="8" hidden="1"/>
    <col min="1277" max="1277" width="12.85546875" style="8" hidden="1"/>
    <col min="1278" max="1279" width="0" style="8" hidden="1"/>
    <col min="1280" max="1280" width="18.28515625" style="8" hidden="1"/>
    <col min="1281" max="1281" width="64.85546875" style="8" hidden="1"/>
    <col min="1282" max="1285" width="9.140625" style="8" hidden="1"/>
    <col min="1286" max="1286" width="14.85546875" style="8" hidden="1"/>
    <col min="1287" max="1530" width="9.140625" style="8" hidden="1"/>
    <col min="1531" max="1531" width="37.7109375" style="8" hidden="1"/>
    <col min="1532" max="1532" width="9.140625" style="8" hidden="1"/>
    <col min="1533" max="1533" width="12.85546875" style="8" hidden="1"/>
    <col min="1534" max="1535" width="0" style="8" hidden="1"/>
    <col min="1536" max="1536" width="18.28515625" style="8" hidden="1"/>
    <col min="1537" max="1537" width="64.85546875" style="8" hidden="1"/>
    <col min="1538" max="1541" width="9.140625" style="8" hidden="1"/>
    <col min="1542" max="1542" width="14.85546875" style="8" hidden="1"/>
    <col min="1543" max="1786" width="9.140625" style="8" hidden="1"/>
    <col min="1787" max="1787" width="37.7109375" style="8" hidden="1"/>
    <col min="1788" max="1788" width="9.140625" style="8" hidden="1"/>
    <col min="1789" max="1789" width="12.85546875" style="8" hidden="1"/>
    <col min="1790" max="1791" width="0" style="8" hidden="1"/>
    <col min="1792" max="1792" width="18.28515625" style="8" hidden="1"/>
    <col min="1793" max="1793" width="64.85546875" style="8" hidden="1"/>
    <col min="1794" max="1797" width="9.140625" style="8" hidden="1"/>
    <col min="1798" max="1798" width="14.85546875" style="8" hidden="1"/>
    <col min="1799" max="2042" width="9.140625" style="8" hidden="1"/>
    <col min="2043" max="2043" width="37.7109375" style="8" hidden="1"/>
    <col min="2044" max="2044" width="9.140625" style="8" hidden="1"/>
    <col min="2045" max="2045" width="12.85546875" style="8" hidden="1"/>
    <col min="2046" max="2047" width="0" style="8" hidden="1"/>
    <col min="2048" max="2048" width="18.28515625" style="8" hidden="1"/>
    <col min="2049" max="2049" width="64.85546875" style="8" hidden="1"/>
    <col min="2050" max="2053" width="9.140625" style="8" hidden="1"/>
    <col min="2054" max="2054" width="14.85546875" style="8" hidden="1"/>
    <col min="2055" max="2298" width="9.140625" style="8" hidden="1"/>
    <col min="2299" max="2299" width="37.7109375" style="8" hidden="1"/>
    <col min="2300" max="2300" width="9.140625" style="8" hidden="1"/>
    <col min="2301" max="2301" width="12.85546875" style="8" hidden="1"/>
    <col min="2302" max="2303" width="0" style="8" hidden="1"/>
    <col min="2304" max="2304" width="18.28515625" style="8" hidden="1"/>
    <col min="2305" max="2305" width="64.85546875" style="8" hidden="1"/>
    <col min="2306" max="2309" width="9.140625" style="8" hidden="1"/>
    <col min="2310" max="2310" width="14.85546875" style="8" hidden="1"/>
    <col min="2311" max="2554" width="9.140625" style="8" hidden="1"/>
    <col min="2555" max="2555" width="37.7109375" style="8" hidden="1"/>
    <col min="2556" max="2556" width="9.140625" style="8" hidden="1"/>
    <col min="2557" max="2557" width="12.85546875" style="8" hidden="1"/>
    <col min="2558" max="2559" width="0" style="8" hidden="1"/>
    <col min="2560" max="2560" width="18.28515625" style="8" hidden="1"/>
    <col min="2561" max="2561" width="64.85546875" style="8" hidden="1"/>
    <col min="2562" max="2565" width="9.140625" style="8" hidden="1"/>
    <col min="2566" max="2566" width="14.85546875" style="8" hidden="1"/>
    <col min="2567" max="2810" width="9.140625" style="8" hidden="1"/>
    <col min="2811" max="2811" width="37.7109375" style="8" hidden="1"/>
    <col min="2812" max="2812" width="9.140625" style="8" hidden="1"/>
    <col min="2813" max="2813" width="12.85546875" style="8" hidden="1"/>
    <col min="2814" max="2815" width="0" style="8" hidden="1"/>
    <col min="2816" max="2816" width="18.28515625" style="8" hidden="1"/>
    <col min="2817" max="2817" width="64.85546875" style="8" hidden="1"/>
    <col min="2818" max="2821" width="9.140625" style="8" hidden="1"/>
    <col min="2822" max="2822" width="14.85546875" style="8" hidden="1"/>
    <col min="2823" max="3066" width="9.140625" style="8" hidden="1"/>
    <col min="3067" max="3067" width="37.7109375" style="8" hidden="1"/>
    <col min="3068" max="3068" width="9.140625" style="8" hidden="1"/>
    <col min="3069" max="3069" width="12.85546875" style="8" hidden="1"/>
    <col min="3070" max="3071" width="0" style="8" hidden="1"/>
    <col min="3072" max="3072" width="18.28515625" style="8" hidden="1"/>
    <col min="3073" max="3073" width="64.85546875" style="8" hidden="1"/>
    <col min="3074" max="3077" width="9.140625" style="8" hidden="1"/>
    <col min="3078" max="3078" width="14.85546875" style="8" hidden="1"/>
    <col min="3079" max="3322" width="9.140625" style="8" hidden="1"/>
    <col min="3323" max="3323" width="37.7109375" style="8" hidden="1"/>
    <col min="3324" max="3324" width="9.140625" style="8" hidden="1"/>
    <col min="3325" max="3325" width="12.85546875" style="8" hidden="1"/>
    <col min="3326" max="3327" width="0" style="8" hidden="1"/>
    <col min="3328" max="3328" width="18.28515625" style="8" hidden="1"/>
    <col min="3329" max="3329" width="64.85546875" style="8" hidden="1"/>
    <col min="3330" max="3333" width="9.140625" style="8" hidden="1"/>
    <col min="3334" max="3334" width="14.85546875" style="8" hidden="1"/>
    <col min="3335" max="3578" width="9.140625" style="8" hidden="1"/>
    <col min="3579" max="3579" width="37.7109375" style="8" hidden="1"/>
    <col min="3580" max="3580" width="9.140625" style="8" hidden="1"/>
    <col min="3581" max="3581" width="12.85546875" style="8" hidden="1"/>
    <col min="3582" max="3583" width="0" style="8" hidden="1"/>
    <col min="3584" max="3584" width="18.28515625" style="8" hidden="1"/>
    <col min="3585" max="3585" width="64.85546875" style="8" hidden="1"/>
    <col min="3586" max="3589" width="9.140625" style="8" hidden="1"/>
    <col min="3590" max="3590" width="14.85546875" style="8" hidden="1"/>
    <col min="3591" max="3834" width="9.140625" style="8" hidden="1"/>
    <col min="3835" max="3835" width="37.7109375" style="8" hidden="1"/>
    <col min="3836" max="3836" width="9.140625" style="8" hidden="1"/>
    <col min="3837" max="3837" width="12.85546875" style="8" hidden="1"/>
    <col min="3838" max="3839" width="0" style="8" hidden="1"/>
    <col min="3840" max="3840" width="18.28515625" style="8" hidden="1"/>
    <col min="3841" max="3841" width="64.85546875" style="8" hidden="1"/>
    <col min="3842" max="3845" width="9.140625" style="8" hidden="1"/>
    <col min="3846" max="3846" width="14.85546875" style="8" hidden="1"/>
    <col min="3847" max="4090" width="9.140625" style="8" hidden="1"/>
    <col min="4091" max="4091" width="37.7109375" style="8" hidden="1"/>
    <col min="4092" max="4092" width="9.140625" style="8" hidden="1"/>
    <col min="4093" max="4093" width="12.85546875" style="8" hidden="1"/>
    <col min="4094" max="4095" width="0" style="8" hidden="1"/>
    <col min="4096" max="4096" width="18.28515625" style="8" hidden="1"/>
    <col min="4097" max="4097" width="64.85546875" style="8" hidden="1"/>
    <col min="4098" max="4101" width="9.140625" style="8" hidden="1"/>
    <col min="4102" max="4102" width="14.85546875" style="8" hidden="1"/>
    <col min="4103" max="4346" width="9.140625" style="8" hidden="1"/>
    <col min="4347" max="4347" width="37.7109375" style="8" hidden="1"/>
    <col min="4348" max="4348" width="9.140625" style="8" hidden="1"/>
    <col min="4349" max="4349" width="12.85546875" style="8" hidden="1"/>
    <col min="4350" max="4351" width="0" style="8" hidden="1"/>
    <col min="4352" max="4352" width="18.28515625" style="8" hidden="1"/>
    <col min="4353" max="4353" width="64.85546875" style="8" hidden="1"/>
    <col min="4354" max="4357" width="9.140625" style="8" hidden="1"/>
    <col min="4358" max="4358" width="14.85546875" style="8" hidden="1"/>
    <col min="4359" max="4602" width="9.140625" style="8" hidden="1"/>
    <col min="4603" max="4603" width="37.7109375" style="8" hidden="1"/>
    <col min="4604" max="4604" width="9.140625" style="8" hidden="1"/>
    <col min="4605" max="4605" width="12.85546875" style="8" hidden="1"/>
    <col min="4606" max="4607" width="0" style="8" hidden="1"/>
    <col min="4608" max="4608" width="18.28515625" style="8" hidden="1"/>
    <col min="4609" max="4609" width="64.85546875" style="8" hidden="1"/>
    <col min="4610" max="4613" width="9.140625" style="8" hidden="1"/>
    <col min="4614" max="4614" width="14.85546875" style="8" hidden="1"/>
    <col min="4615" max="4858" width="9.140625" style="8" hidden="1"/>
    <col min="4859" max="4859" width="37.7109375" style="8" hidden="1"/>
    <col min="4860" max="4860" width="9.140625" style="8" hidden="1"/>
    <col min="4861" max="4861" width="12.85546875" style="8" hidden="1"/>
    <col min="4862" max="4863" width="0" style="8" hidden="1"/>
    <col min="4864" max="4864" width="18.28515625" style="8" hidden="1"/>
    <col min="4865" max="4865" width="64.85546875" style="8" hidden="1"/>
    <col min="4866" max="4869" width="9.140625" style="8" hidden="1"/>
    <col min="4870" max="4870" width="14.85546875" style="8" hidden="1"/>
    <col min="4871" max="5114" width="9.140625" style="8" hidden="1"/>
    <col min="5115" max="5115" width="37.7109375" style="8" hidden="1"/>
    <col min="5116" max="5116" width="9.140625" style="8" hidden="1"/>
    <col min="5117" max="5117" width="12.85546875" style="8" hidden="1"/>
    <col min="5118" max="5119" width="0" style="8" hidden="1"/>
    <col min="5120" max="5120" width="18.28515625" style="8" hidden="1"/>
    <col min="5121" max="5121" width="64.85546875" style="8" hidden="1"/>
    <col min="5122" max="5125" width="9.140625" style="8" hidden="1"/>
    <col min="5126" max="5126" width="14.85546875" style="8" hidden="1"/>
    <col min="5127" max="5370" width="9.140625" style="8" hidden="1"/>
    <col min="5371" max="5371" width="37.7109375" style="8" hidden="1"/>
    <col min="5372" max="5372" width="9.140625" style="8" hidden="1"/>
    <col min="5373" max="5373" width="12.85546875" style="8" hidden="1"/>
    <col min="5374" max="5375" width="0" style="8" hidden="1"/>
    <col min="5376" max="5376" width="18.28515625" style="8" hidden="1"/>
    <col min="5377" max="5377" width="64.85546875" style="8" hidden="1"/>
    <col min="5378" max="5381" width="9.140625" style="8" hidden="1"/>
    <col min="5382" max="5382" width="14.85546875" style="8" hidden="1"/>
    <col min="5383" max="5626" width="9.140625" style="8" hidden="1"/>
    <col min="5627" max="5627" width="37.7109375" style="8" hidden="1"/>
    <col min="5628" max="5628" width="9.140625" style="8" hidden="1"/>
    <col min="5629" max="5629" width="12.85546875" style="8" hidden="1"/>
    <col min="5630" max="5631" width="0" style="8" hidden="1"/>
    <col min="5632" max="5632" width="18.28515625" style="8" hidden="1"/>
    <col min="5633" max="5633" width="64.85546875" style="8" hidden="1"/>
    <col min="5634" max="5637" width="9.140625" style="8" hidden="1"/>
    <col min="5638" max="5638" width="14.85546875" style="8" hidden="1"/>
    <col min="5639" max="5882" width="9.140625" style="8" hidden="1"/>
    <col min="5883" max="5883" width="37.7109375" style="8" hidden="1"/>
    <col min="5884" max="5884" width="9.140625" style="8" hidden="1"/>
    <col min="5885" max="5885" width="12.85546875" style="8" hidden="1"/>
    <col min="5886" max="5887" width="0" style="8" hidden="1"/>
    <col min="5888" max="5888" width="18.28515625" style="8" hidden="1"/>
    <col min="5889" max="5889" width="64.85546875" style="8" hidden="1"/>
    <col min="5890" max="5893" width="9.140625" style="8" hidden="1"/>
    <col min="5894" max="5894" width="14.85546875" style="8" hidden="1"/>
    <col min="5895" max="6138" width="9.140625" style="8" hidden="1"/>
    <col min="6139" max="6139" width="37.7109375" style="8" hidden="1"/>
    <col min="6140" max="6140" width="9.140625" style="8" hidden="1"/>
    <col min="6141" max="6141" width="12.85546875" style="8" hidden="1"/>
    <col min="6142" max="6143" width="0" style="8" hidden="1"/>
    <col min="6144" max="6144" width="18.28515625" style="8" hidden="1"/>
    <col min="6145" max="6145" width="64.85546875" style="8" hidden="1"/>
    <col min="6146" max="6149" width="9.140625" style="8" hidden="1"/>
    <col min="6150" max="6150" width="14.85546875" style="8" hidden="1"/>
    <col min="6151" max="6394" width="9.140625" style="8" hidden="1"/>
    <col min="6395" max="6395" width="37.7109375" style="8" hidden="1"/>
    <col min="6396" max="6396" width="9.140625" style="8" hidden="1"/>
    <col min="6397" max="6397" width="12.85546875" style="8" hidden="1"/>
    <col min="6398" max="6399" width="0" style="8" hidden="1"/>
    <col min="6400" max="6400" width="18.28515625" style="8" hidden="1"/>
    <col min="6401" max="6401" width="64.85546875" style="8" hidden="1"/>
    <col min="6402" max="6405" width="9.140625" style="8" hidden="1"/>
    <col min="6406" max="6406" width="14.85546875" style="8" hidden="1"/>
    <col min="6407" max="6650" width="9.140625" style="8" hidden="1"/>
    <col min="6651" max="6651" width="37.7109375" style="8" hidden="1"/>
    <col min="6652" max="6652" width="9.140625" style="8" hidden="1"/>
    <col min="6653" max="6653" width="12.85546875" style="8" hidden="1"/>
    <col min="6654" max="6655" width="0" style="8" hidden="1"/>
    <col min="6656" max="6656" width="18.28515625" style="8" hidden="1"/>
    <col min="6657" max="6657" width="64.85546875" style="8" hidden="1"/>
    <col min="6658" max="6661" width="9.140625" style="8" hidden="1"/>
    <col min="6662" max="6662" width="14.85546875" style="8" hidden="1"/>
    <col min="6663" max="6906" width="9.140625" style="8" hidden="1"/>
    <col min="6907" max="6907" width="37.7109375" style="8" hidden="1"/>
    <col min="6908" max="6908" width="9.140625" style="8" hidden="1"/>
    <col min="6909" max="6909" width="12.85546875" style="8" hidden="1"/>
    <col min="6910" max="6911" width="0" style="8" hidden="1"/>
    <col min="6912" max="6912" width="18.28515625" style="8" hidden="1"/>
    <col min="6913" max="6913" width="64.85546875" style="8" hidden="1"/>
    <col min="6914" max="6917" width="9.140625" style="8" hidden="1"/>
    <col min="6918" max="6918" width="14.85546875" style="8" hidden="1"/>
    <col min="6919" max="7162" width="9.140625" style="8" hidden="1"/>
    <col min="7163" max="7163" width="37.7109375" style="8" hidden="1"/>
    <col min="7164" max="7164" width="9.140625" style="8" hidden="1"/>
    <col min="7165" max="7165" width="12.85546875" style="8" hidden="1"/>
    <col min="7166" max="7167" width="0" style="8" hidden="1"/>
    <col min="7168" max="7168" width="18.28515625" style="8" hidden="1"/>
    <col min="7169" max="7169" width="64.85546875" style="8" hidden="1"/>
    <col min="7170" max="7173" width="9.140625" style="8" hidden="1"/>
    <col min="7174" max="7174" width="14.85546875" style="8" hidden="1"/>
    <col min="7175" max="7418" width="9.140625" style="8" hidden="1"/>
    <col min="7419" max="7419" width="37.7109375" style="8" hidden="1"/>
    <col min="7420" max="7420" width="9.140625" style="8" hidden="1"/>
    <col min="7421" max="7421" width="12.85546875" style="8" hidden="1"/>
    <col min="7422" max="7423" width="0" style="8" hidden="1"/>
    <col min="7424" max="7424" width="18.28515625" style="8" hidden="1"/>
    <col min="7425" max="7425" width="64.85546875" style="8" hidden="1"/>
    <col min="7426" max="7429" width="9.140625" style="8" hidden="1"/>
    <col min="7430" max="7430" width="14.85546875" style="8" hidden="1"/>
    <col min="7431" max="7674" width="9.140625" style="8" hidden="1"/>
    <col min="7675" max="7675" width="37.7109375" style="8" hidden="1"/>
    <col min="7676" max="7676" width="9.140625" style="8" hidden="1"/>
    <col min="7677" max="7677" width="12.85546875" style="8" hidden="1"/>
    <col min="7678" max="7679" width="0" style="8" hidden="1"/>
    <col min="7680" max="7680" width="18.28515625" style="8" hidden="1"/>
    <col min="7681" max="7681" width="64.85546875" style="8" hidden="1"/>
    <col min="7682" max="7685" width="9.140625" style="8" hidden="1"/>
    <col min="7686" max="7686" width="14.85546875" style="8" hidden="1"/>
    <col min="7687" max="7930" width="9.140625" style="8" hidden="1"/>
    <col min="7931" max="7931" width="37.7109375" style="8" hidden="1"/>
    <col min="7932" max="7932" width="9.140625" style="8" hidden="1"/>
    <col min="7933" max="7933" width="12.85546875" style="8" hidden="1"/>
    <col min="7934" max="7935" width="0" style="8" hidden="1"/>
    <col min="7936" max="7936" width="18.28515625" style="8" hidden="1"/>
    <col min="7937" max="7937" width="64.85546875" style="8" hidden="1"/>
    <col min="7938" max="7941" width="9.140625" style="8" hidden="1"/>
    <col min="7942" max="7942" width="14.85546875" style="8" hidden="1"/>
    <col min="7943" max="8186" width="9.140625" style="8" hidden="1"/>
    <col min="8187" max="8187" width="37.7109375" style="8" hidden="1"/>
    <col min="8188" max="8188" width="9.140625" style="8" hidden="1"/>
    <col min="8189" max="8189" width="12.85546875" style="8" hidden="1"/>
    <col min="8190" max="8191" width="0" style="8" hidden="1"/>
    <col min="8192" max="8192" width="18.28515625" style="8" hidden="1"/>
    <col min="8193" max="8193" width="64.85546875" style="8" hidden="1"/>
    <col min="8194" max="8197" width="9.140625" style="8" hidden="1"/>
    <col min="8198" max="8198" width="14.85546875" style="8" hidden="1"/>
    <col min="8199" max="8442" width="9.140625" style="8" hidden="1"/>
    <col min="8443" max="8443" width="37.7109375" style="8" hidden="1"/>
    <col min="8444" max="8444" width="9.140625" style="8" hidden="1"/>
    <col min="8445" max="8445" width="12.85546875" style="8" hidden="1"/>
    <col min="8446" max="8447" width="0" style="8" hidden="1"/>
    <col min="8448" max="8448" width="18.28515625" style="8" hidden="1"/>
    <col min="8449" max="8449" width="64.85546875" style="8" hidden="1"/>
    <col min="8450" max="8453" width="9.140625" style="8" hidden="1"/>
    <col min="8454" max="8454" width="14.85546875" style="8" hidden="1"/>
    <col min="8455" max="8698" width="9.140625" style="8" hidden="1"/>
    <col min="8699" max="8699" width="37.7109375" style="8" hidden="1"/>
    <col min="8700" max="8700" width="9.140625" style="8" hidden="1"/>
    <col min="8701" max="8701" width="12.85546875" style="8" hidden="1"/>
    <col min="8702" max="8703" width="0" style="8" hidden="1"/>
    <col min="8704" max="8704" width="18.28515625" style="8" hidden="1"/>
    <col min="8705" max="8705" width="64.85546875" style="8" hidden="1"/>
    <col min="8706" max="8709" width="9.140625" style="8" hidden="1"/>
    <col min="8710" max="8710" width="14.85546875" style="8" hidden="1"/>
    <col min="8711" max="8954" width="9.140625" style="8" hidden="1"/>
    <col min="8955" max="8955" width="37.7109375" style="8" hidden="1"/>
    <col min="8956" max="8956" width="9.140625" style="8" hidden="1"/>
    <col min="8957" max="8957" width="12.85546875" style="8" hidden="1"/>
    <col min="8958" max="8959" width="0" style="8" hidden="1"/>
    <col min="8960" max="8960" width="18.28515625" style="8" hidden="1"/>
    <col min="8961" max="8961" width="64.85546875" style="8" hidden="1"/>
    <col min="8962" max="8965" width="9.140625" style="8" hidden="1"/>
    <col min="8966" max="8966" width="14.85546875" style="8" hidden="1"/>
    <col min="8967" max="9210" width="9.140625" style="8" hidden="1"/>
    <col min="9211" max="9211" width="37.7109375" style="8" hidden="1"/>
    <col min="9212" max="9212" width="9.140625" style="8" hidden="1"/>
    <col min="9213" max="9213" width="12.85546875" style="8" hidden="1"/>
    <col min="9214" max="9215" width="0" style="8" hidden="1"/>
    <col min="9216" max="9216" width="18.28515625" style="8" hidden="1"/>
    <col min="9217" max="9217" width="64.85546875" style="8" hidden="1"/>
    <col min="9218" max="9221" width="9.140625" style="8" hidden="1"/>
    <col min="9222" max="9222" width="14.85546875" style="8" hidden="1"/>
    <col min="9223" max="9466" width="9.140625" style="8" hidden="1"/>
    <col min="9467" max="9467" width="37.7109375" style="8" hidden="1"/>
    <col min="9468" max="9468" width="9.140625" style="8" hidden="1"/>
    <col min="9469" max="9469" width="12.85546875" style="8" hidden="1"/>
    <col min="9470" max="9471" width="0" style="8" hidden="1"/>
    <col min="9472" max="9472" width="18.28515625" style="8" hidden="1"/>
    <col min="9473" max="9473" width="64.85546875" style="8" hidden="1"/>
    <col min="9474" max="9477" width="9.140625" style="8" hidden="1"/>
    <col min="9478" max="9478" width="14.85546875" style="8" hidden="1"/>
    <col min="9479" max="9722" width="9.140625" style="8" hidden="1"/>
    <col min="9723" max="9723" width="37.7109375" style="8" hidden="1"/>
    <col min="9724" max="9724" width="9.140625" style="8" hidden="1"/>
    <col min="9725" max="9725" width="12.85546875" style="8" hidden="1"/>
    <col min="9726" max="9727" width="0" style="8" hidden="1"/>
    <col min="9728" max="9728" width="18.28515625" style="8" hidden="1"/>
    <col min="9729" max="9729" width="64.85546875" style="8" hidden="1"/>
    <col min="9730" max="9733" width="9.140625" style="8" hidden="1"/>
    <col min="9734" max="9734" width="14.85546875" style="8" hidden="1"/>
    <col min="9735" max="9978" width="9.140625" style="8" hidden="1"/>
    <col min="9979" max="9979" width="37.7109375" style="8" hidden="1"/>
    <col min="9980" max="9980" width="9.140625" style="8" hidden="1"/>
    <col min="9981" max="9981" width="12.85546875" style="8" hidden="1"/>
    <col min="9982" max="9983" width="0" style="8" hidden="1"/>
    <col min="9984" max="9984" width="18.28515625" style="8" hidden="1"/>
    <col min="9985" max="9985" width="64.85546875" style="8" hidden="1"/>
    <col min="9986" max="9989" width="9.140625" style="8" hidden="1"/>
    <col min="9990" max="9990" width="14.85546875" style="8" hidden="1"/>
    <col min="9991" max="10234" width="9.140625" style="8" hidden="1"/>
    <col min="10235" max="10235" width="37.7109375" style="8" hidden="1"/>
    <col min="10236" max="10236" width="9.140625" style="8" hidden="1"/>
    <col min="10237" max="10237" width="12.85546875" style="8" hidden="1"/>
    <col min="10238" max="10239" width="0" style="8" hidden="1"/>
    <col min="10240" max="10240" width="18.28515625" style="8" hidden="1"/>
    <col min="10241" max="10241" width="64.85546875" style="8" hidden="1"/>
    <col min="10242" max="10245" width="9.140625" style="8" hidden="1"/>
    <col min="10246" max="10246" width="14.85546875" style="8" hidden="1"/>
    <col min="10247" max="10490" width="9.140625" style="8" hidden="1"/>
    <col min="10491" max="10491" width="37.7109375" style="8" hidden="1"/>
    <col min="10492" max="10492" width="9.140625" style="8" hidden="1"/>
    <col min="10493" max="10493" width="12.85546875" style="8" hidden="1"/>
    <col min="10494" max="10495" width="0" style="8" hidden="1"/>
    <col min="10496" max="10496" width="18.28515625" style="8" hidden="1"/>
    <col min="10497" max="10497" width="64.85546875" style="8" hidden="1"/>
    <col min="10498" max="10501" width="9.140625" style="8" hidden="1"/>
    <col min="10502" max="10502" width="14.85546875" style="8" hidden="1"/>
    <col min="10503" max="10746" width="9.140625" style="8" hidden="1"/>
    <col min="10747" max="10747" width="37.7109375" style="8" hidden="1"/>
    <col min="10748" max="10748" width="9.140625" style="8" hidden="1"/>
    <col min="10749" max="10749" width="12.85546875" style="8" hidden="1"/>
    <col min="10750" max="10751" width="0" style="8" hidden="1"/>
    <col min="10752" max="10752" width="18.28515625" style="8" hidden="1"/>
    <col min="10753" max="10753" width="64.85546875" style="8" hidden="1"/>
    <col min="10754" max="10757" width="9.140625" style="8" hidden="1"/>
    <col min="10758" max="10758" width="14.85546875" style="8" hidden="1"/>
    <col min="10759" max="11002" width="9.140625" style="8" hidden="1"/>
    <col min="11003" max="11003" width="37.7109375" style="8" hidden="1"/>
    <col min="11004" max="11004" width="9.140625" style="8" hidden="1"/>
    <col min="11005" max="11005" width="12.85546875" style="8" hidden="1"/>
    <col min="11006" max="11007" width="0" style="8" hidden="1"/>
    <col min="11008" max="11008" width="18.28515625" style="8" hidden="1"/>
    <col min="11009" max="11009" width="64.85546875" style="8" hidden="1"/>
    <col min="11010" max="11013" width="9.140625" style="8" hidden="1"/>
    <col min="11014" max="11014" width="14.85546875" style="8" hidden="1"/>
    <col min="11015" max="11258" width="9.140625" style="8" hidden="1"/>
    <col min="11259" max="11259" width="37.7109375" style="8" hidden="1"/>
    <col min="11260" max="11260" width="9.140625" style="8" hidden="1"/>
    <col min="11261" max="11261" width="12.85546875" style="8" hidden="1"/>
    <col min="11262" max="11263" width="0" style="8" hidden="1"/>
    <col min="11264" max="11264" width="18.28515625" style="8" hidden="1"/>
    <col min="11265" max="11265" width="64.85546875" style="8" hidden="1"/>
    <col min="11266" max="11269" width="9.140625" style="8" hidden="1"/>
    <col min="11270" max="11270" width="14.85546875" style="8" hidden="1"/>
    <col min="11271" max="11514" width="9.140625" style="8" hidden="1"/>
    <col min="11515" max="11515" width="37.7109375" style="8" hidden="1"/>
    <col min="11516" max="11516" width="9.140625" style="8" hidden="1"/>
    <col min="11517" max="11517" width="12.85546875" style="8" hidden="1"/>
    <col min="11518" max="11519" width="0" style="8" hidden="1"/>
    <col min="11520" max="11520" width="18.28515625" style="8" hidden="1"/>
    <col min="11521" max="11521" width="64.85546875" style="8" hidden="1"/>
    <col min="11522" max="11525" width="9.140625" style="8" hidden="1"/>
    <col min="11526" max="11526" width="14.85546875" style="8" hidden="1"/>
    <col min="11527" max="11770" width="9.140625" style="8" hidden="1"/>
    <col min="11771" max="11771" width="37.7109375" style="8" hidden="1"/>
    <col min="11772" max="11772" width="9.140625" style="8" hidden="1"/>
    <col min="11773" max="11773" width="12.85546875" style="8" hidden="1"/>
    <col min="11774" max="11775" width="0" style="8" hidden="1"/>
    <col min="11776" max="11776" width="18.28515625" style="8" hidden="1"/>
    <col min="11777" max="11777" width="64.85546875" style="8" hidden="1"/>
    <col min="11778" max="11781" width="9.140625" style="8" hidden="1"/>
    <col min="11782" max="11782" width="14.85546875" style="8" hidden="1"/>
    <col min="11783" max="12026" width="9.140625" style="8" hidden="1"/>
    <col min="12027" max="12027" width="37.7109375" style="8" hidden="1"/>
    <col min="12028" max="12028" width="9.140625" style="8" hidden="1"/>
    <col min="12029" max="12029" width="12.85546875" style="8" hidden="1"/>
    <col min="12030" max="12031" width="0" style="8" hidden="1"/>
    <col min="12032" max="12032" width="18.28515625" style="8" hidden="1"/>
    <col min="12033" max="12033" width="64.85546875" style="8" hidden="1"/>
    <col min="12034" max="12037" width="9.140625" style="8" hidden="1"/>
    <col min="12038" max="12038" width="14.85546875" style="8" hidden="1"/>
    <col min="12039" max="12282" width="9.140625" style="8" hidden="1"/>
    <col min="12283" max="12283" width="37.7109375" style="8" hidden="1"/>
    <col min="12284" max="12284" width="9.140625" style="8" hidden="1"/>
    <col min="12285" max="12285" width="12.85546875" style="8" hidden="1"/>
    <col min="12286" max="12287" width="0" style="8" hidden="1"/>
    <col min="12288" max="12288" width="18.28515625" style="8" hidden="1"/>
    <col min="12289" max="12289" width="64.85546875" style="8" hidden="1"/>
    <col min="12290" max="12293" width="9.140625" style="8" hidden="1"/>
    <col min="12294" max="12294" width="14.85546875" style="8" hidden="1"/>
    <col min="12295" max="12538" width="9.140625" style="8" hidden="1"/>
    <col min="12539" max="12539" width="37.7109375" style="8" hidden="1"/>
    <col min="12540" max="12540" width="9.140625" style="8" hidden="1"/>
    <col min="12541" max="12541" width="12.85546875" style="8" hidden="1"/>
    <col min="12542" max="12543" width="0" style="8" hidden="1"/>
    <col min="12544" max="12544" width="18.28515625" style="8" hidden="1"/>
    <col min="12545" max="12545" width="64.85546875" style="8" hidden="1"/>
    <col min="12546" max="12549" width="9.140625" style="8" hidden="1"/>
    <col min="12550" max="12550" width="14.85546875" style="8" hidden="1"/>
    <col min="12551" max="12794" width="9.140625" style="8" hidden="1"/>
    <col min="12795" max="12795" width="37.7109375" style="8" hidden="1"/>
    <col min="12796" max="12796" width="9.140625" style="8" hidden="1"/>
    <col min="12797" max="12797" width="12.85546875" style="8" hidden="1"/>
    <col min="12798" max="12799" width="0" style="8" hidden="1"/>
    <col min="12800" max="12800" width="18.28515625" style="8" hidden="1"/>
    <col min="12801" max="12801" width="64.85546875" style="8" hidden="1"/>
    <col min="12802" max="12805" width="9.140625" style="8" hidden="1"/>
    <col min="12806" max="12806" width="14.85546875" style="8" hidden="1"/>
    <col min="12807" max="13050" width="9.140625" style="8" hidden="1"/>
    <col min="13051" max="13051" width="37.7109375" style="8" hidden="1"/>
    <col min="13052" max="13052" width="9.140625" style="8" hidden="1"/>
    <col min="13053" max="13053" width="12.85546875" style="8" hidden="1"/>
    <col min="13054" max="13055" width="0" style="8" hidden="1"/>
    <col min="13056" max="13056" width="18.28515625" style="8" hidden="1"/>
    <col min="13057" max="13057" width="64.85546875" style="8" hidden="1"/>
    <col min="13058" max="13061" width="9.140625" style="8" hidden="1"/>
    <col min="13062" max="13062" width="14.85546875" style="8" hidden="1"/>
    <col min="13063" max="13306" width="9.140625" style="8" hidden="1"/>
    <col min="13307" max="13307" width="37.7109375" style="8" hidden="1"/>
    <col min="13308" max="13308" width="9.140625" style="8" hidden="1"/>
    <col min="13309" max="13309" width="12.85546875" style="8" hidden="1"/>
    <col min="13310" max="13311" width="0" style="8" hidden="1"/>
    <col min="13312" max="13312" width="18.28515625" style="8" hidden="1"/>
    <col min="13313" max="13313" width="64.85546875" style="8" hidden="1"/>
    <col min="13314" max="13317" width="9.140625" style="8" hidden="1"/>
    <col min="13318" max="13318" width="14.85546875" style="8" hidden="1"/>
    <col min="13319" max="13562" width="9.140625" style="8" hidden="1"/>
    <col min="13563" max="13563" width="37.7109375" style="8" hidden="1"/>
    <col min="13564" max="13564" width="9.140625" style="8" hidden="1"/>
    <col min="13565" max="13565" width="12.85546875" style="8" hidden="1"/>
    <col min="13566" max="13567" width="0" style="8" hidden="1"/>
    <col min="13568" max="13568" width="18.28515625" style="8" hidden="1"/>
    <col min="13569" max="13569" width="64.85546875" style="8" hidden="1"/>
    <col min="13570" max="13573" width="9.140625" style="8" hidden="1"/>
    <col min="13574" max="13574" width="14.85546875" style="8" hidden="1"/>
    <col min="13575" max="13818" width="9.140625" style="8" hidden="1"/>
    <col min="13819" max="13819" width="37.7109375" style="8" hidden="1"/>
    <col min="13820" max="13820" width="9.140625" style="8" hidden="1"/>
    <col min="13821" max="13821" width="12.85546875" style="8" hidden="1"/>
    <col min="13822" max="13823" width="0" style="8" hidden="1"/>
    <col min="13824" max="13824" width="18.28515625" style="8" hidden="1"/>
    <col min="13825" max="13825" width="64.85546875" style="8" hidden="1"/>
    <col min="13826" max="13829" width="9.140625" style="8" hidden="1"/>
    <col min="13830" max="13830" width="14.85546875" style="8" hidden="1"/>
    <col min="13831" max="14074" width="9.140625" style="8" hidden="1"/>
    <col min="14075" max="14075" width="37.7109375" style="8" hidden="1"/>
    <col min="14076" max="14076" width="9.140625" style="8" hidden="1"/>
    <col min="14077" max="14077" width="12.85546875" style="8" hidden="1"/>
    <col min="14078" max="14079" width="0" style="8" hidden="1"/>
    <col min="14080" max="14080" width="18.28515625" style="8" hidden="1"/>
    <col min="14081" max="14081" width="64.85546875" style="8" hidden="1"/>
    <col min="14082" max="14085" width="9.140625" style="8" hidden="1"/>
    <col min="14086" max="14086" width="14.85546875" style="8" hidden="1"/>
    <col min="14087" max="14330" width="9.140625" style="8" hidden="1"/>
    <col min="14331" max="14331" width="37.7109375" style="8" hidden="1"/>
    <col min="14332" max="14332" width="9.140625" style="8" hidden="1"/>
    <col min="14333" max="14333" width="12.85546875" style="8" hidden="1"/>
    <col min="14334" max="14335" width="0" style="8" hidden="1"/>
    <col min="14336" max="14336" width="18.28515625" style="8" hidden="1"/>
    <col min="14337" max="14337" width="64.85546875" style="8" hidden="1"/>
    <col min="14338" max="14341" width="9.140625" style="8" hidden="1"/>
    <col min="14342" max="14342" width="14.85546875" style="8" hidden="1"/>
    <col min="14343" max="14586" width="9.140625" style="8" hidden="1"/>
    <col min="14587" max="14587" width="37.7109375" style="8" hidden="1"/>
    <col min="14588" max="14588" width="9.140625" style="8" hidden="1"/>
    <col min="14589" max="14589" width="12.85546875" style="8" hidden="1"/>
    <col min="14590" max="14591" width="0" style="8" hidden="1"/>
    <col min="14592" max="14592" width="18.28515625" style="8" hidden="1"/>
    <col min="14593" max="14593" width="64.85546875" style="8" hidden="1"/>
    <col min="14594" max="14597" width="9.140625" style="8" hidden="1"/>
    <col min="14598" max="14598" width="14.85546875" style="8" hidden="1"/>
    <col min="14599" max="14842" width="9.140625" style="8" hidden="1"/>
    <col min="14843" max="14843" width="37.7109375" style="8" hidden="1"/>
    <col min="14844" max="14844" width="9.140625" style="8" hidden="1"/>
    <col min="14845" max="14845" width="12.85546875" style="8" hidden="1"/>
    <col min="14846" max="14847" width="0" style="8" hidden="1"/>
    <col min="14848" max="14848" width="18.28515625" style="8" hidden="1"/>
    <col min="14849" max="14849" width="64.85546875" style="8" hidden="1"/>
    <col min="14850" max="14853" width="9.140625" style="8" hidden="1"/>
    <col min="14854" max="14854" width="14.85546875" style="8" hidden="1"/>
    <col min="14855" max="15098" width="9.140625" style="8" hidden="1"/>
    <col min="15099" max="15099" width="37.7109375" style="8" hidden="1"/>
    <col min="15100" max="15100" width="9.140625" style="8" hidden="1"/>
    <col min="15101" max="15101" width="12.85546875" style="8" hidden="1"/>
    <col min="15102" max="15103" width="0" style="8" hidden="1"/>
    <col min="15104" max="15104" width="18.28515625" style="8" hidden="1"/>
    <col min="15105" max="15105" width="64.85546875" style="8" hidden="1"/>
    <col min="15106" max="15109" width="9.140625" style="8" hidden="1"/>
    <col min="15110" max="15110" width="14.85546875" style="8" hidden="1"/>
    <col min="15111" max="15354" width="9.140625" style="8" hidden="1"/>
    <col min="15355" max="15355" width="37.7109375" style="8" hidden="1"/>
    <col min="15356" max="15356" width="9.140625" style="8" hidden="1"/>
    <col min="15357" max="15357" width="12.85546875" style="8" hidden="1"/>
    <col min="15358" max="15359" width="0" style="8" hidden="1"/>
    <col min="15360" max="15360" width="18.28515625" style="8" hidden="1"/>
    <col min="15361" max="15361" width="64.85546875" style="8" hidden="1"/>
    <col min="15362" max="15365" width="9.140625" style="8" hidden="1"/>
    <col min="15366" max="15366" width="14.85546875" style="8" hidden="1"/>
    <col min="15367" max="15610" width="9.140625" style="8" hidden="1"/>
    <col min="15611" max="15611" width="37.7109375" style="8" hidden="1"/>
    <col min="15612" max="15612" width="9.140625" style="8" hidden="1"/>
    <col min="15613" max="15613" width="12.85546875" style="8" hidden="1"/>
    <col min="15614" max="15615" width="0" style="8" hidden="1"/>
    <col min="15616" max="15616" width="18.28515625" style="8" hidden="1"/>
    <col min="15617" max="15617" width="64.85546875" style="8" hidden="1"/>
    <col min="15618" max="15621" width="9.140625" style="8" hidden="1"/>
    <col min="15622" max="15622" width="14.85546875" style="8" hidden="1"/>
    <col min="15623" max="15866" width="9.140625" style="8" hidden="1"/>
    <col min="15867" max="15867" width="37.7109375" style="8" hidden="1"/>
    <col min="15868" max="15868" width="9.140625" style="8" hidden="1"/>
    <col min="15869" max="15869" width="12.85546875" style="8" hidden="1"/>
    <col min="15870" max="15871" width="0" style="8" hidden="1"/>
    <col min="15872" max="15872" width="18.28515625" style="8" hidden="1"/>
    <col min="15873" max="15873" width="64.85546875" style="8" hidden="1"/>
    <col min="15874" max="15877" width="9.140625" style="8" hidden="1"/>
    <col min="15878" max="15878" width="14.85546875" style="8" hidden="1"/>
    <col min="15879" max="16122" width="9.140625" style="8" hidden="1"/>
    <col min="16123" max="16123" width="37.7109375" style="8" hidden="1"/>
    <col min="16124" max="16124" width="9.140625" style="8" hidden="1"/>
    <col min="16125" max="16125" width="12.85546875" style="8" hidden="1"/>
    <col min="16126" max="16127" width="0" style="8" hidden="1"/>
    <col min="16128" max="16128" width="18.28515625" style="8" hidden="1"/>
    <col min="16129" max="16129" width="64.85546875" style="8" hidden="1"/>
    <col min="16130" max="16133" width="9.140625" style="8" hidden="1"/>
    <col min="16134" max="16134" width="14.85546875" style="8" hidden="1"/>
    <col min="16135" max="16384" width="9.140625" style="8" hidden="1"/>
  </cols>
  <sheetData>
    <row r="1" spans="1:42">
      <c r="J1" s="26" t="s">
        <v>0</v>
      </c>
    </row>
    <row r="2" spans="1:42">
      <c r="J2" s="27" t="s">
        <v>1</v>
      </c>
    </row>
    <row r="3" spans="1:42">
      <c r="J3" s="27" t="s">
        <v>2</v>
      </c>
    </row>
    <row r="4" spans="1:42" ht="18.75">
      <c r="I4" s="6"/>
    </row>
    <row r="5" spans="1:42">
      <c r="A5" s="330" t="s">
        <v>466</v>
      </c>
      <c r="B5" s="330"/>
      <c r="C5" s="330"/>
      <c r="D5" s="330"/>
      <c r="E5" s="330"/>
      <c r="F5" s="330"/>
      <c r="G5" s="330"/>
      <c r="H5" s="330"/>
      <c r="I5" s="330"/>
      <c r="J5" s="330"/>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row>
    <row r="6" spans="1:42" ht="11.45" customHeight="1">
      <c r="I6" s="6"/>
    </row>
    <row r="7" spans="1:42" ht="18.75">
      <c r="A7" s="321" t="s">
        <v>386</v>
      </c>
      <c r="B7" s="321"/>
      <c r="C7" s="321"/>
      <c r="D7" s="321"/>
      <c r="E7" s="321"/>
      <c r="F7" s="321"/>
      <c r="G7" s="321"/>
      <c r="H7" s="321"/>
      <c r="I7" s="321"/>
      <c r="J7" s="321"/>
    </row>
    <row r="8" spans="1:42" ht="11.45" customHeight="1">
      <c r="A8" s="321"/>
      <c r="B8" s="321"/>
      <c r="C8" s="321"/>
      <c r="D8" s="321"/>
      <c r="E8" s="321"/>
      <c r="F8" s="321"/>
      <c r="G8" s="321"/>
      <c r="H8" s="321"/>
      <c r="I8" s="321"/>
      <c r="J8" s="321"/>
    </row>
    <row r="9" spans="1:42">
      <c r="A9" s="330" t="s">
        <v>377</v>
      </c>
      <c r="B9" s="330"/>
      <c r="C9" s="330"/>
      <c r="D9" s="330"/>
      <c r="E9" s="330"/>
      <c r="F9" s="330"/>
      <c r="G9" s="330"/>
      <c r="H9" s="330"/>
      <c r="I9" s="330"/>
      <c r="J9" s="330"/>
    </row>
    <row r="10" spans="1:42">
      <c r="A10" s="324" t="s">
        <v>387</v>
      </c>
      <c r="B10" s="324"/>
      <c r="C10" s="324"/>
      <c r="D10" s="324"/>
      <c r="E10" s="324"/>
      <c r="F10" s="324"/>
      <c r="G10" s="324"/>
      <c r="H10" s="324"/>
      <c r="I10" s="324"/>
      <c r="J10" s="324"/>
    </row>
    <row r="11" spans="1:42" ht="11.45" customHeight="1">
      <c r="A11" s="321"/>
      <c r="B11" s="321"/>
      <c r="C11" s="321"/>
      <c r="D11" s="321"/>
      <c r="E11" s="321"/>
      <c r="F11" s="321"/>
      <c r="G11" s="321"/>
      <c r="H11" s="321"/>
      <c r="I11" s="321"/>
      <c r="J11" s="321"/>
    </row>
    <row r="12" spans="1:42">
      <c r="A12" s="330" t="str">
        <f>'1. паспорт местоположение '!A12:C12</f>
        <v>J_BGES-1.5-1</v>
      </c>
      <c r="B12" s="330"/>
      <c r="C12" s="330"/>
      <c r="D12" s="330"/>
      <c r="E12" s="330"/>
      <c r="F12" s="330"/>
      <c r="G12" s="330"/>
      <c r="H12" s="330"/>
      <c r="I12" s="330"/>
      <c r="J12" s="330"/>
    </row>
    <row r="13" spans="1:42">
      <c r="A13" s="324" t="s">
        <v>388</v>
      </c>
      <c r="B13" s="324"/>
      <c r="C13" s="324"/>
      <c r="D13" s="324"/>
      <c r="E13" s="324"/>
      <c r="F13" s="324"/>
      <c r="G13" s="324"/>
      <c r="H13" s="324"/>
      <c r="I13" s="324"/>
      <c r="J13" s="324"/>
    </row>
    <row r="14" spans="1:42" ht="11.45" customHeight="1">
      <c r="A14" s="331"/>
      <c r="B14" s="331"/>
      <c r="C14" s="331"/>
      <c r="D14" s="331"/>
      <c r="E14" s="331"/>
      <c r="F14" s="331"/>
      <c r="G14" s="331"/>
      <c r="H14" s="331"/>
      <c r="I14" s="331"/>
      <c r="J14" s="331"/>
    </row>
    <row r="15" spans="1:42">
      <c r="A15" s="332" t="str">
        <f>'1. паспорт местоположение '!A15:C15</f>
        <v>Монтаж интеллектуальной системы учета в МКД (38 639 ед.)</v>
      </c>
      <c r="B15" s="332"/>
      <c r="C15" s="332"/>
      <c r="D15" s="332"/>
      <c r="E15" s="332"/>
      <c r="F15" s="332"/>
      <c r="G15" s="332"/>
      <c r="H15" s="332"/>
      <c r="I15" s="332"/>
      <c r="J15" s="332"/>
    </row>
    <row r="16" spans="1:42">
      <c r="A16" s="324" t="s">
        <v>389</v>
      </c>
      <c r="B16" s="324"/>
      <c r="C16" s="324"/>
      <c r="D16" s="324"/>
      <c r="E16" s="324"/>
      <c r="F16" s="324"/>
      <c r="G16" s="324"/>
      <c r="H16" s="324"/>
      <c r="I16" s="324"/>
      <c r="J16" s="324"/>
    </row>
    <row r="17" spans="1:10" ht="11.45" customHeight="1">
      <c r="J17" s="68"/>
    </row>
    <row r="18" spans="1:10" ht="15.75" customHeight="1">
      <c r="A18" s="329" t="s">
        <v>168</v>
      </c>
      <c r="B18" s="329"/>
      <c r="C18" s="329"/>
      <c r="D18" s="329"/>
      <c r="E18" s="329"/>
      <c r="F18" s="329"/>
      <c r="G18" s="329"/>
      <c r="H18" s="329"/>
      <c r="I18" s="329"/>
      <c r="J18" s="329"/>
    </row>
    <row r="19" spans="1:10" ht="11.45" customHeight="1">
      <c r="A19" s="74"/>
      <c r="B19" s="69"/>
      <c r="C19" s="70"/>
      <c r="D19" s="70"/>
      <c r="E19" s="70"/>
      <c r="F19" s="70"/>
      <c r="G19" s="70"/>
      <c r="H19" s="70"/>
      <c r="I19" s="70"/>
      <c r="J19" s="70"/>
    </row>
    <row r="20" spans="1:10" ht="41.25" customHeight="1">
      <c r="A20" s="337" t="s">
        <v>169</v>
      </c>
      <c r="B20" s="338" t="s">
        <v>414</v>
      </c>
      <c r="C20" s="340" t="s">
        <v>170</v>
      </c>
      <c r="D20" s="340"/>
      <c r="E20" s="340"/>
      <c r="F20" s="340"/>
      <c r="G20" s="341" t="s">
        <v>171</v>
      </c>
      <c r="H20" s="342" t="s">
        <v>415</v>
      </c>
      <c r="I20" s="345" t="s">
        <v>172</v>
      </c>
      <c r="J20" s="333" t="s">
        <v>416</v>
      </c>
    </row>
    <row r="21" spans="1:10" ht="58.5" customHeight="1">
      <c r="A21" s="337"/>
      <c r="B21" s="339"/>
      <c r="C21" s="334" t="s">
        <v>173</v>
      </c>
      <c r="D21" s="334"/>
      <c r="E21" s="335" t="s">
        <v>417</v>
      </c>
      <c r="F21" s="336"/>
      <c r="G21" s="341"/>
      <c r="H21" s="343"/>
      <c r="I21" s="345"/>
      <c r="J21" s="333"/>
    </row>
    <row r="22" spans="1:10" ht="27" customHeight="1">
      <c r="A22" s="337"/>
      <c r="B22" s="334"/>
      <c r="C22" s="72" t="s">
        <v>175</v>
      </c>
      <c r="D22" s="72" t="s">
        <v>176</v>
      </c>
      <c r="E22" s="72" t="s">
        <v>175</v>
      </c>
      <c r="F22" s="72" t="s">
        <v>176</v>
      </c>
      <c r="G22" s="341"/>
      <c r="H22" s="344"/>
      <c r="I22" s="345"/>
      <c r="J22" s="333"/>
    </row>
    <row r="23" spans="1:10" ht="15" customHeight="1">
      <c r="A23" s="20">
        <v>1</v>
      </c>
      <c r="B23" s="20">
        <v>2</v>
      </c>
      <c r="C23" s="81">
        <v>3</v>
      </c>
      <c r="D23" s="81">
        <v>4</v>
      </c>
      <c r="E23" s="81">
        <v>5</v>
      </c>
      <c r="F23" s="81">
        <v>6</v>
      </c>
      <c r="G23" s="81">
        <v>7</v>
      </c>
      <c r="H23" s="81">
        <v>8</v>
      </c>
      <c r="I23" s="81">
        <v>9</v>
      </c>
      <c r="J23" s="81">
        <v>12</v>
      </c>
    </row>
    <row r="24" spans="1:10">
      <c r="A24" s="75">
        <v>1</v>
      </c>
      <c r="B24" s="77" t="s">
        <v>177</v>
      </c>
      <c r="C24" s="72" t="s">
        <v>124</v>
      </c>
      <c r="D24" s="72" t="s">
        <v>124</v>
      </c>
      <c r="E24" s="72" t="s">
        <v>124</v>
      </c>
      <c r="F24" s="72" t="s">
        <v>124</v>
      </c>
      <c r="G24" s="72" t="s">
        <v>124</v>
      </c>
      <c r="H24" s="72" t="s">
        <v>124</v>
      </c>
      <c r="I24" s="72" t="s">
        <v>124</v>
      </c>
      <c r="J24" s="72" t="s">
        <v>124</v>
      </c>
    </row>
    <row r="25" spans="1:10">
      <c r="A25" s="75" t="s">
        <v>178</v>
      </c>
      <c r="B25" s="78" t="s">
        <v>179</v>
      </c>
      <c r="C25" s="82" t="s">
        <v>180</v>
      </c>
      <c r="D25" s="82" t="s">
        <v>180</v>
      </c>
      <c r="E25" s="72" t="s">
        <v>124</v>
      </c>
      <c r="F25" s="72" t="s">
        <v>124</v>
      </c>
      <c r="G25" s="72" t="s">
        <v>124</v>
      </c>
      <c r="H25" s="72" t="s">
        <v>124</v>
      </c>
      <c r="I25" s="72" t="s">
        <v>124</v>
      </c>
      <c r="J25" s="72" t="s">
        <v>124</v>
      </c>
    </row>
    <row r="26" spans="1:10" s="71" customFormat="1" ht="31.5">
      <c r="A26" s="75" t="s">
        <v>181</v>
      </c>
      <c r="B26" s="78" t="s">
        <v>182</v>
      </c>
      <c r="C26" s="82" t="s">
        <v>183</v>
      </c>
      <c r="D26" s="82" t="s">
        <v>183</v>
      </c>
      <c r="E26" s="72" t="s">
        <v>124</v>
      </c>
      <c r="F26" s="72" t="s">
        <v>124</v>
      </c>
      <c r="G26" s="72" t="s">
        <v>124</v>
      </c>
      <c r="H26" s="72" t="s">
        <v>124</v>
      </c>
      <c r="I26" s="72" t="s">
        <v>124</v>
      </c>
      <c r="J26" s="72" t="s">
        <v>124</v>
      </c>
    </row>
    <row r="27" spans="1:10" s="71" customFormat="1" ht="63">
      <c r="A27" s="75" t="s">
        <v>418</v>
      </c>
      <c r="B27" s="78" t="s">
        <v>185</v>
      </c>
      <c r="C27" s="82" t="s">
        <v>17</v>
      </c>
      <c r="D27" s="82" t="s">
        <v>17</v>
      </c>
      <c r="E27" s="72" t="s">
        <v>124</v>
      </c>
      <c r="F27" s="72" t="s">
        <v>124</v>
      </c>
      <c r="G27" s="72" t="s">
        <v>124</v>
      </c>
      <c r="H27" s="72" t="s">
        <v>124</v>
      </c>
      <c r="I27" s="72" t="s">
        <v>124</v>
      </c>
      <c r="J27" s="72" t="s">
        <v>124</v>
      </c>
    </row>
    <row r="28" spans="1:10" s="71" customFormat="1" ht="31.5">
      <c r="A28" s="75" t="s">
        <v>184</v>
      </c>
      <c r="B28" s="78" t="s">
        <v>187</v>
      </c>
      <c r="C28" s="82" t="s">
        <v>17</v>
      </c>
      <c r="D28" s="82" t="s">
        <v>17</v>
      </c>
      <c r="E28" s="72" t="s">
        <v>124</v>
      </c>
      <c r="F28" s="72" t="s">
        <v>124</v>
      </c>
      <c r="G28" s="72" t="s">
        <v>124</v>
      </c>
      <c r="H28" s="72" t="s">
        <v>124</v>
      </c>
      <c r="I28" s="72" t="s">
        <v>124</v>
      </c>
      <c r="J28" s="72" t="s">
        <v>124</v>
      </c>
    </row>
    <row r="29" spans="1:10" s="71" customFormat="1" ht="31.5">
      <c r="A29" s="75" t="s">
        <v>186</v>
      </c>
      <c r="B29" s="78" t="s">
        <v>189</v>
      </c>
      <c r="C29" s="82" t="s">
        <v>17</v>
      </c>
      <c r="D29" s="82" t="s">
        <v>17</v>
      </c>
      <c r="E29" s="72" t="s">
        <v>124</v>
      </c>
      <c r="F29" s="72" t="s">
        <v>124</v>
      </c>
      <c r="G29" s="72" t="s">
        <v>124</v>
      </c>
      <c r="H29" s="72" t="s">
        <v>124</v>
      </c>
      <c r="I29" s="72" t="s">
        <v>124</v>
      </c>
      <c r="J29" s="72" t="s">
        <v>124</v>
      </c>
    </row>
    <row r="30" spans="1:10" s="71" customFormat="1" ht="31.5">
      <c r="A30" s="75" t="s">
        <v>188</v>
      </c>
      <c r="B30" s="78" t="s">
        <v>191</v>
      </c>
      <c r="C30" s="82" t="s">
        <v>17</v>
      </c>
      <c r="D30" s="82" t="s">
        <v>17</v>
      </c>
      <c r="E30" s="72" t="s">
        <v>124</v>
      </c>
      <c r="F30" s="72" t="s">
        <v>124</v>
      </c>
      <c r="G30" s="72" t="s">
        <v>124</v>
      </c>
      <c r="H30" s="72" t="s">
        <v>124</v>
      </c>
      <c r="I30" s="72" t="s">
        <v>124</v>
      </c>
      <c r="J30" s="72" t="s">
        <v>124</v>
      </c>
    </row>
    <row r="31" spans="1:10" s="71" customFormat="1" ht="31.5">
      <c r="A31" s="75" t="s">
        <v>190</v>
      </c>
      <c r="B31" s="78" t="s">
        <v>193</v>
      </c>
      <c r="C31" s="82" t="s">
        <v>17</v>
      </c>
      <c r="D31" s="82" t="s">
        <v>17</v>
      </c>
      <c r="E31" s="72" t="s">
        <v>124</v>
      </c>
      <c r="F31" s="72" t="s">
        <v>124</v>
      </c>
      <c r="G31" s="72" t="s">
        <v>124</v>
      </c>
      <c r="H31" s="72" t="s">
        <v>124</v>
      </c>
      <c r="I31" s="72" t="s">
        <v>124</v>
      </c>
      <c r="J31" s="72" t="s">
        <v>124</v>
      </c>
    </row>
    <row r="32" spans="1:10" s="71" customFormat="1" ht="47.25">
      <c r="A32" s="75" t="s">
        <v>192</v>
      </c>
      <c r="B32" s="78" t="s">
        <v>195</v>
      </c>
      <c r="C32" s="82" t="s">
        <v>17</v>
      </c>
      <c r="D32" s="82" t="s">
        <v>17</v>
      </c>
      <c r="E32" s="72" t="s">
        <v>124</v>
      </c>
      <c r="F32" s="72" t="s">
        <v>124</v>
      </c>
      <c r="G32" s="72" t="s">
        <v>124</v>
      </c>
      <c r="H32" s="72" t="s">
        <v>124</v>
      </c>
      <c r="I32" s="72" t="s">
        <v>124</v>
      </c>
      <c r="J32" s="72" t="s">
        <v>124</v>
      </c>
    </row>
    <row r="33" spans="1:10" s="71" customFormat="1" ht="63">
      <c r="A33" s="75" t="s">
        <v>194</v>
      </c>
      <c r="B33" s="78" t="s">
        <v>197</v>
      </c>
      <c r="C33" s="82" t="s">
        <v>17</v>
      </c>
      <c r="D33" s="82" t="s">
        <v>17</v>
      </c>
      <c r="E33" s="72" t="s">
        <v>124</v>
      </c>
      <c r="F33" s="72" t="s">
        <v>124</v>
      </c>
      <c r="G33" s="72" t="s">
        <v>124</v>
      </c>
      <c r="H33" s="72" t="s">
        <v>124</v>
      </c>
      <c r="I33" s="72" t="s">
        <v>124</v>
      </c>
      <c r="J33" s="72" t="s">
        <v>124</v>
      </c>
    </row>
    <row r="34" spans="1:10" s="71" customFormat="1" ht="31.5">
      <c r="A34" s="75" t="s">
        <v>196</v>
      </c>
      <c r="B34" s="78" t="s">
        <v>199</v>
      </c>
      <c r="C34" s="82" t="s">
        <v>17</v>
      </c>
      <c r="D34" s="82" t="s">
        <v>17</v>
      </c>
      <c r="E34" s="72" t="s">
        <v>124</v>
      </c>
      <c r="F34" s="72" t="s">
        <v>124</v>
      </c>
      <c r="G34" s="72" t="s">
        <v>124</v>
      </c>
      <c r="H34" s="72" t="s">
        <v>124</v>
      </c>
      <c r="I34" s="72" t="s">
        <v>124</v>
      </c>
      <c r="J34" s="72" t="s">
        <v>124</v>
      </c>
    </row>
    <row r="35" spans="1:10" ht="31.5">
      <c r="A35" s="75" t="s">
        <v>198</v>
      </c>
      <c r="B35" s="78" t="s">
        <v>201</v>
      </c>
      <c r="C35" s="82" t="s">
        <v>17</v>
      </c>
      <c r="D35" s="82" t="s">
        <v>17</v>
      </c>
      <c r="E35" s="72" t="s">
        <v>124</v>
      </c>
      <c r="F35" s="72" t="s">
        <v>124</v>
      </c>
      <c r="G35" s="72" t="s">
        <v>124</v>
      </c>
      <c r="H35" s="72" t="s">
        <v>124</v>
      </c>
      <c r="I35" s="72" t="s">
        <v>124</v>
      </c>
      <c r="J35" s="72" t="s">
        <v>124</v>
      </c>
    </row>
    <row r="36" spans="1:10" ht="47.25">
      <c r="A36" s="75" t="s">
        <v>200</v>
      </c>
      <c r="B36" s="78" t="s">
        <v>203</v>
      </c>
      <c r="C36" s="82" t="s">
        <v>204</v>
      </c>
      <c r="D36" s="82" t="s">
        <v>204</v>
      </c>
      <c r="E36" s="72" t="s">
        <v>124</v>
      </c>
      <c r="F36" s="72" t="s">
        <v>124</v>
      </c>
      <c r="G36" s="72" t="s">
        <v>124</v>
      </c>
      <c r="H36" s="72" t="s">
        <v>124</v>
      </c>
      <c r="I36" s="72" t="s">
        <v>124</v>
      </c>
      <c r="J36" s="72" t="s">
        <v>124</v>
      </c>
    </row>
    <row r="37" spans="1:10">
      <c r="A37" s="75" t="s">
        <v>202</v>
      </c>
      <c r="B37" s="79" t="s">
        <v>205</v>
      </c>
      <c r="C37" s="83" t="s">
        <v>124</v>
      </c>
      <c r="D37" s="83" t="s">
        <v>124</v>
      </c>
      <c r="E37" s="72" t="s">
        <v>124</v>
      </c>
      <c r="F37" s="72" t="s">
        <v>124</v>
      </c>
      <c r="G37" s="72" t="s">
        <v>124</v>
      </c>
      <c r="H37" s="72" t="s">
        <v>124</v>
      </c>
      <c r="I37" s="72" t="s">
        <v>124</v>
      </c>
      <c r="J37" s="72" t="s">
        <v>124</v>
      </c>
    </row>
    <row r="38" spans="1:10" ht="63">
      <c r="A38" s="75">
        <v>2</v>
      </c>
      <c r="B38" s="78" t="s">
        <v>207</v>
      </c>
      <c r="C38" s="82" t="s">
        <v>17</v>
      </c>
      <c r="D38" s="82" t="s">
        <v>17</v>
      </c>
      <c r="E38" s="72" t="s">
        <v>124</v>
      </c>
      <c r="F38" s="72" t="s">
        <v>124</v>
      </c>
      <c r="G38" s="72" t="s">
        <v>124</v>
      </c>
      <c r="H38" s="72" t="s">
        <v>124</v>
      </c>
      <c r="I38" s="72" t="s">
        <v>124</v>
      </c>
      <c r="J38" s="72" t="s">
        <v>124</v>
      </c>
    </row>
    <row r="39" spans="1:10">
      <c r="A39" s="75" t="s">
        <v>206</v>
      </c>
      <c r="B39" s="78" t="s">
        <v>209</v>
      </c>
      <c r="C39" s="82">
        <v>2020</v>
      </c>
      <c r="D39" s="82">
        <v>2022</v>
      </c>
      <c r="E39" s="72" t="s">
        <v>124</v>
      </c>
      <c r="F39" s="72" t="s">
        <v>124</v>
      </c>
      <c r="G39" s="72" t="s">
        <v>124</v>
      </c>
      <c r="H39" s="72" t="s">
        <v>124</v>
      </c>
      <c r="I39" s="72" t="s">
        <v>124</v>
      </c>
      <c r="J39" s="72" t="s">
        <v>124</v>
      </c>
    </row>
    <row r="40" spans="1:10" ht="47.25">
      <c r="A40" s="75" t="s">
        <v>208</v>
      </c>
      <c r="B40" s="79" t="s">
        <v>210</v>
      </c>
      <c r="C40" s="83" t="s">
        <v>124</v>
      </c>
      <c r="D40" s="83" t="s">
        <v>124</v>
      </c>
      <c r="E40" s="72" t="s">
        <v>124</v>
      </c>
      <c r="F40" s="72" t="s">
        <v>124</v>
      </c>
      <c r="G40" s="72" t="s">
        <v>124</v>
      </c>
      <c r="H40" s="72" t="s">
        <v>124</v>
      </c>
      <c r="I40" s="72" t="s">
        <v>124</v>
      </c>
      <c r="J40" s="72" t="s">
        <v>124</v>
      </c>
    </row>
    <row r="41" spans="1:10" ht="31.5">
      <c r="A41" s="75">
        <v>3</v>
      </c>
      <c r="B41" s="78" t="s">
        <v>212</v>
      </c>
      <c r="C41" s="82" t="s">
        <v>17</v>
      </c>
      <c r="D41" s="82" t="s">
        <v>17</v>
      </c>
      <c r="E41" s="72" t="s">
        <v>124</v>
      </c>
      <c r="F41" s="72" t="s">
        <v>124</v>
      </c>
      <c r="G41" s="72" t="s">
        <v>124</v>
      </c>
      <c r="H41" s="72" t="s">
        <v>124</v>
      </c>
      <c r="I41" s="72" t="s">
        <v>124</v>
      </c>
      <c r="J41" s="72" t="s">
        <v>124</v>
      </c>
    </row>
    <row r="42" spans="1:10">
      <c r="A42" s="75" t="s">
        <v>211</v>
      </c>
      <c r="B42" s="78" t="s">
        <v>214</v>
      </c>
      <c r="C42" s="82">
        <v>2020</v>
      </c>
      <c r="D42" s="82">
        <v>2022</v>
      </c>
      <c r="E42" s="72" t="s">
        <v>124</v>
      </c>
      <c r="F42" s="72" t="s">
        <v>124</v>
      </c>
      <c r="G42" s="72" t="s">
        <v>124</v>
      </c>
      <c r="H42" s="72" t="s">
        <v>124</v>
      </c>
      <c r="I42" s="72" t="s">
        <v>124</v>
      </c>
      <c r="J42" s="72" t="s">
        <v>124</v>
      </c>
    </row>
    <row r="43" spans="1:10">
      <c r="A43" s="75" t="s">
        <v>213</v>
      </c>
      <c r="B43" s="78" t="s">
        <v>216</v>
      </c>
      <c r="C43" s="82">
        <v>2020</v>
      </c>
      <c r="D43" s="82">
        <v>2022</v>
      </c>
      <c r="E43" s="72" t="s">
        <v>124</v>
      </c>
      <c r="F43" s="72" t="s">
        <v>124</v>
      </c>
      <c r="G43" s="72" t="s">
        <v>124</v>
      </c>
      <c r="H43" s="72" t="s">
        <v>124</v>
      </c>
      <c r="I43" s="72" t="s">
        <v>124</v>
      </c>
      <c r="J43" s="72" t="s">
        <v>124</v>
      </c>
    </row>
    <row r="44" spans="1:10" ht="78.75">
      <c r="A44" s="75" t="s">
        <v>215</v>
      </c>
      <c r="B44" s="78" t="s">
        <v>218</v>
      </c>
      <c r="C44" s="82" t="s">
        <v>17</v>
      </c>
      <c r="D44" s="82" t="s">
        <v>17</v>
      </c>
      <c r="E44" s="72" t="s">
        <v>124</v>
      </c>
      <c r="F44" s="72" t="s">
        <v>124</v>
      </c>
      <c r="G44" s="72" t="s">
        <v>124</v>
      </c>
      <c r="H44" s="72" t="s">
        <v>124</v>
      </c>
      <c r="I44" s="72" t="s">
        <v>124</v>
      </c>
      <c r="J44" s="72" t="s">
        <v>124</v>
      </c>
    </row>
    <row r="45" spans="1:10" ht="157.5">
      <c r="A45" s="75" t="s">
        <v>217</v>
      </c>
      <c r="B45" s="78" t="s">
        <v>220</v>
      </c>
      <c r="C45" s="82" t="s">
        <v>17</v>
      </c>
      <c r="D45" s="82" t="s">
        <v>17</v>
      </c>
      <c r="E45" s="72" t="s">
        <v>124</v>
      </c>
      <c r="F45" s="72" t="s">
        <v>124</v>
      </c>
      <c r="G45" s="72" t="s">
        <v>124</v>
      </c>
      <c r="H45" s="72" t="s">
        <v>124</v>
      </c>
      <c r="I45" s="72" t="s">
        <v>124</v>
      </c>
      <c r="J45" s="72" t="s">
        <v>124</v>
      </c>
    </row>
    <row r="46" spans="1:10">
      <c r="A46" s="75" t="s">
        <v>219</v>
      </c>
      <c r="B46" s="78" t="s">
        <v>221</v>
      </c>
      <c r="C46" s="82" t="s">
        <v>17</v>
      </c>
      <c r="D46" s="82" t="s">
        <v>17</v>
      </c>
      <c r="E46" s="72" t="s">
        <v>124</v>
      </c>
      <c r="F46" s="72" t="s">
        <v>124</v>
      </c>
      <c r="G46" s="72" t="s">
        <v>124</v>
      </c>
      <c r="H46" s="72" t="s">
        <v>124</v>
      </c>
      <c r="I46" s="72" t="s">
        <v>124</v>
      </c>
      <c r="J46" s="72" t="s">
        <v>124</v>
      </c>
    </row>
    <row r="47" spans="1:10" ht="31.5">
      <c r="A47" s="75" t="s">
        <v>419</v>
      </c>
      <c r="B47" s="79" t="s">
        <v>222</v>
      </c>
      <c r="C47" s="83" t="s">
        <v>124</v>
      </c>
      <c r="D47" s="83" t="s">
        <v>124</v>
      </c>
      <c r="E47" s="72" t="s">
        <v>124</v>
      </c>
      <c r="F47" s="72" t="s">
        <v>124</v>
      </c>
      <c r="G47" s="72" t="s">
        <v>124</v>
      </c>
      <c r="H47" s="72" t="s">
        <v>124</v>
      </c>
      <c r="I47" s="72" t="s">
        <v>124</v>
      </c>
      <c r="J47" s="72" t="s">
        <v>124</v>
      </c>
    </row>
    <row r="48" spans="1:10" ht="31.5">
      <c r="A48" s="75">
        <v>4</v>
      </c>
      <c r="B48" s="78" t="s">
        <v>420</v>
      </c>
      <c r="C48" s="82" t="s">
        <v>17</v>
      </c>
      <c r="D48" s="82" t="s">
        <v>17</v>
      </c>
      <c r="E48" s="72" t="s">
        <v>124</v>
      </c>
      <c r="F48" s="72" t="s">
        <v>124</v>
      </c>
      <c r="G48" s="72" t="s">
        <v>124</v>
      </c>
      <c r="H48" s="72" t="s">
        <v>124</v>
      </c>
      <c r="I48" s="72" t="s">
        <v>124</v>
      </c>
      <c r="J48" s="72" t="s">
        <v>124</v>
      </c>
    </row>
    <row r="49" spans="1:10" ht="78.75">
      <c r="A49" s="75" t="s">
        <v>223</v>
      </c>
      <c r="B49" s="78" t="s">
        <v>421</v>
      </c>
      <c r="C49" s="82" t="s">
        <v>17</v>
      </c>
      <c r="D49" s="82" t="s">
        <v>17</v>
      </c>
      <c r="E49" s="72" t="s">
        <v>124</v>
      </c>
      <c r="F49" s="72" t="s">
        <v>124</v>
      </c>
      <c r="G49" s="72" t="s">
        <v>124</v>
      </c>
      <c r="H49" s="72" t="s">
        <v>124</v>
      </c>
      <c r="I49" s="72" t="s">
        <v>124</v>
      </c>
      <c r="J49" s="72" t="s">
        <v>124</v>
      </c>
    </row>
    <row r="50" spans="1:10" ht="63">
      <c r="A50" s="75" t="s">
        <v>224</v>
      </c>
      <c r="B50" s="78" t="s">
        <v>226</v>
      </c>
      <c r="C50" s="82" t="s">
        <v>17</v>
      </c>
      <c r="D50" s="82" t="s">
        <v>17</v>
      </c>
      <c r="E50" s="72" t="s">
        <v>124</v>
      </c>
      <c r="F50" s="72" t="s">
        <v>124</v>
      </c>
      <c r="G50" s="72" t="s">
        <v>124</v>
      </c>
      <c r="H50" s="72" t="s">
        <v>124</v>
      </c>
      <c r="I50" s="72" t="s">
        <v>124</v>
      </c>
      <c r="J50" s="72" t="s">
        <v>124</v>
      </c>
    </row>
    <row r="51" spans="1:10" ht="63">
      <c r="A51" s="75" t="s">
        <v>225</v>
      </c>
      <c r="B51" s="78" t="s">
        <v>228</v>
      </c>
      <c r="C51" s="82" t="s">
        <v>180</v>
      </c>
      <c r="D51" s="82" t="s">
        <v>180</v>
      </c>
      <c r="E51" s="72" t="s">
        <v>124</v>
      </c>
      <c r="F51" s="72" t="s">
        <v>124</v>
      </c>
      <c r="G51" s="72" t="s">
        <v>124</v>
      </c>
      <c r="H51" s="72" t="s">
        <v>124</v>
      </c>
      <c r="I51" s="72" t="s">
        <v>124</v>
      </c>
      <c r="J51" s="72" t="s">
        <v>124</v>
      </c>
    </row>
    <row r="52" spans="1:10" ht="31.5">
      <c r="A52" s="75" t="s">
        <v>227</v>
      </c>
      <c r="B52" s="80" t="s">
        <v>230</v>
      </c>
      <c r="C52" s="82">
        <v>2020</v>
      </c>
      <c r="D52" s="82">
        <v>2022</v>
      </c>
      <c r="E52" s="72" t="s">
        <v>124</v>
      </c>
      <c r="F52" s="72" t="s">
        <v>124</v>
      </c>
      <c r="G52" s="72" t="s">
        <v>124</v>
      </c>
      <c r="H52" s="72" t="s">
        <v>124</v>
      </c>
      <c r="I52" s="72" t="s">
        <v>124</v>
      </c>
      <c r="J52" s="72" t="s">
        <v>124</v>
      </c>
    </row>
    <row r="53" spans="1:10" ht="31.5">
      <c r="A53" s="75" t="s">
        <v>229</v>
      </c>
      <c r="B53" s="78" t="s">
        <v>422</v>
      </c>
      <c r="C53" s="82" t="s">
        <v>17</v>
      </c>
      <c r="D53" s="82" t="s">
        <v>17</v>
      </c>
      <c r="E53" s="72" t="s">
        <v>124</v>
      </c>
      <c r="F53" s="72" t="s">
        <v>124</v>
      </c>
      <c r="G53" s="72" t="s">
        <v>124</v>
      </c>
      <c r="H53" s="72" t="s">
        <v>124</v>
      </c>
      <c r="I53" s="72" t="s">
        <v>124</v>
      </c>
      <c r="J53" s="72" t="s">
        <v>124</v>
      </c>
    </row>
    <row r="54" spans="1:10"/>
  </sheetData>
  <mergeCells count="21">
    <mergeCell ref="J20:J22"/>
    <mergeCell ref="C21:D21"/>
    <mergeCell ref="E21:F21"/>
    <mergeCell ref="A20:A22"/>
    <mergeCell ref="B20:B22"/>
    <mergeCell ref="C20:F20"/>
    <mergeCell ref="G20:G22"/>
    <mergeCell ref="H20:H22"/>
    <mergeCell ref="I20:I22"/>
    <mergeCell ref="A18:J18"/>
    <mergeCell ref="A5:J5"/>
    <mergeCell ref="A7:J7"/>
    <mergeCell ref="A8:J8"/>
    <mergeCell ref="A9:J9"/>
    <mergeCell ref="A10:J10"/>
    <mergeCell ref="A11:J11"/>
    <mergeCell ref="A12:J12"/>
    <mergeCell ref="A13:J13"/>
    <mergeCell ref="A14:J14"/>
    <mergeCell ref="A15:J15"/>
    <mergeCell ref="A16:J16"/>
  </mergeCells>
  <pageMargins left="7.874015748031496E-2" right="7.874015748031496E-2" top="0.15748031496062992" bottom="0.15748031496062992" header="0.31496062992125984" footer="0.31496062992125984"/>
  <pageSetup paperSize="8" scale="8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14</vt:i4>
      </vt:variant>
      <vt:variant>
        <vt:lpstr>Именованные диапазоны</vt:lpstr>
      </vt:variant>
      <vt:variant>
        <vt:i4>11</vt:i4>
      </vt:variant>
    </vt:vector>
  </HeadingPairs>
  <TitlesOfParts>
    <vt:vector size="25" baseType="lpstr">
      <vt:lpstr>1. паспорт местоположение </vt:lpstr>
      <vt:lpstr>2. паспорт  ТП </vt:lpstr>
      <vt:lpstr>3.1. паспорт техсостояние ПС </vt:lpstr>
      <vt:lpstr>3.2 паспорт техсостояние ЛЭП </vt:lpstr>
      <vt:lpstr>3.3 паспорт описание </vt:lpstr>
      <vt:lpstr>3.4. паспорт надежность </vt:lpstr>
      <vt:lpstr>4. паспорт бюджет </vt:lpstr>
      <vt:lpstr>5. анализ эконом эфф</vt:lpstr>
      <vt:lpstr>6.1. паспорт сетевой график</vt:lpstr>
      <vt:lpstr>6.2. паспорт фин осв ввод</vt:lpstr>
      <vt:lpstr>7. паспорт отчет о закупке </vt:lpstr>
      <vt:lpstr>8. общие сведения </vt:lpstr>
      <vt:lpstr>9. карта-схема</vt:lpstr>
      <vt:lpstr>реестр МКД</vt:lpstr>
      <vt:lpstr>'1. паспорт местоположение '!Область_печати</vt:lpstr>
      <vt:lpstr>'2. паспорт  ТП '!Область_печати</vt:lpstr>
      <vt:lpstr>'3.1. паспорт техсостояние ПС '!Область_печати</vt:lpstr>
      <vt:lpstr>'3.2 паспорт техсостояние ЛЭП '!Область_печати</vt:lpstr>
      <vt:lpstr>'3.3 паспорт описание '!Область_печати</vt:lpstr>
      <vt:lpstr>'3.4. паспорт надежность '!Область_печати</vt:lpstr>
      <vt:lpstr>'4. паспорт бюджет '!Область_печати</vt:lpstr>
      <vt:lpstr>'6.1. паспорт сетевой график'!Область_печати</vt:lpstr>
      <vt:lpstr>'6.2. паспорт фин осв ввод'!Область_печати</vt:lpstr>
      <vt:lpstr>'7. паспорт отчет о закупке '!Область_печати</vt:lpstr>
      <vt:lpstr>'8. общие сведения '!Область_печати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Арина Владимировна Кулеш</dc:creator>
  <cp:lastModifiedBy>lnb</cp:lastModifiedBy>
  <cp:lastPrinted>2018-04-04T02:15:03Z</cp:lastPrinted>
  <dcterms:created xsi:type="dcterms:W3CDTF">2017-02-27T05:46:35Z</dcterms:created>
  <dcterms:modified xsi:type="dcterms:W3CDTF">2019-04-23T08:56:11Z</dcterms:modified>
</cp:coreProperties>
</file>