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640" tabRatio="0"/>
  </bookViews>
  <sheets>
    <sheet name="4 (2018)" sheetId="4" r:id="rId1"/>
  </sheets>
  <definedNames>
    <definedName name="_xlnm._FilterDatabase" localSheetId="0" hidden="1">'4 (2018)'!$A$21:$AH$55</definedName>
    <definedName name="к">#REF!</definedName>
  </definedNames>
  <calcPr calcId="152511"/>
</workbook>
</file>

<file path=xl/calcChain.xml><?xml version="1.0" encoding="utf-8"?>
<calcChain xmlns="http://schemas.openxmlformats.org/spreadsheetml/2006/main">
  <c r="AG54" i="4"/>
  <c r="AG50"/>
  <c r="AG47"/>
  <c r="AG46" s="1"/>
  <c r="AG41"/>
  <c r="AG40" s="1"/>
  <c r="AC54"/>
  <c r="AC50"/>
  <c r="AC49" s="1"/>
  <c r="AC48" s="1"/>
  <c r="AC47"/>
  <c r="AC46" s="1"/>
  <c r="AC41"/>
  <c r="AC40" s="1"/>
  <c r="AB54"/>
  <c r="AB53" s="1"/>
  <c r="AB27" s="1"/>
  <c r="AB50"/>
  <c r="AB49" s="1"/>
  <c r="AB48" s="1"/>
  <c r="AB47"/>
  <c r="AB41"/>
  <c r="AB40" s="1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E30"/>
  <c r="E29" s="1"/>
  <c r="E23" s="1"/>
  <c r="F30"/>
  <c r="F29" s="1"/>
  <c r="F23" s="1"/>
  <c r="G30"/>
  <c r="G29" s="1"/>
  <c r="G23" s="1"/>
  <c r="H30"/>
  <c r="H29" s="1"/>
  <c r="I30"/>
  <c r="I29" s="1"/>
  <c r="I23" s="1"/>
  <c r="J30"/>
  <c r="J29" s="1"/>
  <c r="J23" s="1"/>
  <c r="K30"/>
  <c r="K29" s="1"/>
  <c r="L30"/>
  <c r="L29" s="1"/>
  <c r="M30"/>
  <c r="M29" s="1"/>
  <c r="M23" s="1"/>
  <c r="N30"/>
  <c r="N29" s="1"/>
  <c r="N23" s="1"/>
  <c r="O30"/>
  <c r="O29" s="1"/>
  <c r="O23" s="1"/>
  <c r="P30"/>
  <c r="P29" s="1"/>
  <c r="Q30"/>
  <c r="Q29" s="1"/>
  <c r="Q23" s="1"/>
  <c r="R30"/>
  <c r="R29" s="1"/>
  <c r="R23" s="1"/>
  <c r="S30"/>
  <c r="S29" s="1"/>
  <c r="S23" s="1"/>
  <c r="T30"/>
  <c r="T29" s="1"/>
  <c r="U30"/>
  <c r="U29" s="1"/>
  <c r="U23" s="1"/>
  <c r="V30"/>
  <c r="V29" s="1"/>
  <c r="V23" s="1"/>
  <c r="W30"/>
  <c r="W29" s="1"/>
  <c r="W23" s="1"/>
  <c r="X30"/>
  <c r="X29" s="1"/>
  <c r="Y30"/>
  <c r="Y29" s="1"/>
  <c r="Y23" s="1"/>
  <c r="Z30"/>
  <c r="Z29" s="1"/>
  <c r="Z23" s="1"/>
  <c r="AA30"/>
  <c r="AA29" s="1"/>
  <c r="AB30"/>
  <c r="AB29" s="1"/>
  <c r="AC30"/>
  <c r="AC29" s="1"/>
  <c r="AC23" s="1"/>
  <c r="AD30"/>
  <c r="AD29" s="1"/>
  <c r="AD23" s="1"/>
  <c r="AE30"/>
  <c r="AE29" s="1"/>
  <c r="AE23" s="1"/>
  <c r="AF30"/>
  <c r="AF29" s="1"/>
  <c r="AG30"/>
  <c r="AG29" s="1"/>
  <c r="AG23" s="1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E40"/>
  <c r="F40"/>
  <c r="G40"/>
  <c r="G35" s="1"/>
  <c r="G24" s="1"/>
  <c r="H40"/>
  <c r="I40"/>
  <c r="J40"/>
  <c r="K40"/>
  <c r="L40"/>
  <c r="M40"/>
  <c r="N40"/>
  <c r="O40"/>
  <c r="O35" s="1"/>
  <c r="O24" s="1"/>
  <c r="P40"/>
  <c r="Q40"/>
  <c r="R40"/>
  <c r="S40"/>
  <c r="T40"/>
  <c r="U40"/>
  <c r="V40"/>
  <c r="W40"/>
  <c r="W35" s="1"/>
  <c r="W24" s="1"/>
  <c r="X40"/>
  <c r="Y40"/>
  <c r="Z40"/>
  <c r="AA40"/>
  <c r="AD40"/>
  <c r="AE40"/>
  <c r="AE35" s="1"/>
  <c r="AE24" s="1"/>
  <c r="AF40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D46"/>
  <c r="AE46"/>
  <c r="AF46"/>
  <c r="E49"/>
  <c r="E48" s="1"/>
  <c r="F49"/>
  <c r="F48" s="1"/>
  <c r="G49"/>
  <c r="G48" s="1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P49"/>
  <c r="P48" s="1"/>
  <c r="Q49"/>
  <c r="Q48" s="1"/>
  <c r="R49"/>
  <c r="R48" s="1"/>
  <c r="S49"/>
  <c r="S48" s="1"/>
  <c r="T49"/>
  <c r="T48" s="1"/>
  <c r="U49"/>
  <c r="U48" s="1"/>
  <c r="V49"/>
  <c r="V48" s="1"/>
  <c r="W49"/>
  <c r="W48" s="1"/>
  <c r="X49"/>
  <c r="X48" s="1"/>
  <c r="Y49"/>
  <c r="Y48" s="1"/>
  <c r="Z49"/>
  <c r="Z48" s="1"/>
  <c r="AA49"/>
  <c r="AA48" s="1"/>
  <c r="AD49"/>
  <c r="AD48" s="1"/>
  <c r="AE49"/>
  <c r="AE48" s="1"/>
  <c r="AF49"/>
  <c r="AF48" s="1"/>
  <c r="AG49"/>
  <c r="AG48" s="1"/>
  <c r="E53"/>
  <c r="E27" s="1"/>
  <c r="F53"/>
  <c r="F27" s="1"/>
  <c r="G53"/>
  <c r="G27" s="1"/>
  <c r="H53"/>
  <c r="H27" s="1"/>
  <c r="I53"/>
  <c r="I27" s="1"/>
  <c r="J53"/>
  <c r="J27" s="1"/>
  <c r="K53"/>
  <c r="K27" s="1"/>
  <c r="L53"/>
  <c r="L27" s="1"/>
  <c r="M53"/>
  <c r="M27" s="1"/>
  <c r="N53"/>
  <c r="N27" s="1"/>
  <c r="O53"/>
  <c r="O27" s="1"/>
  <c r="P53"/>
  <c r="P27" s="1"/>
  <c r="Q53"/>
  <c r="Q27" s="1"/>
  <c r="R53"/>
  <c r="R27" s="1"/>
  <c r="S53"/>
  <c r="S27" s="1"/>
  <c r="T53"/>
  <c r="T27" s="1"/>
  <c r="U53"/>
  <c r="U27" s="1"/>
  <c r="V53"/>
  <c r="V27" s="1"/>
  <c r="W53"/>
  <c r="W27" s="1"/>
  <c r="X53"/>
  <c r="X27" s="1"/>
  <c r="Y53"/>
  <c r="Y27" s="1"/>
  <c r="Z53"/>
  <c r="Z27" s="1"/>
  <c r="AA53"/>
  <c r="AA27" s="1"/>
  <c r="AC53"/>
  <c r="AC27" s="1"/>
  <c r="AD53"/>
  <c r="AD27" s="1"/>
  <c r="AE53"/>
  <c r="AE27" s="1"/>
  <c r="AF53"/>
  <c r="AF27" s="1"/>
  <c r="AG53"/>
  <c r="AG27" s="1"/>
  <c r="D53"/>
  <c r="D27" s="1"/>
  <c r="D49"/>
  <c r="D48" s="1"/>
  <c r="D46"/>
  <c r="D40"/>
  <c r="D36"/>
  <c r="D30"/>
  <c r="D29" s="1"/>
  <c r="D26"/>
  <c r="A54"/>
  <c r="A50"/>
  <c r="A47"/>
  <c r="A41"/>
  <c r="D35" l="1"/>
  <c r="D24" s="1"/>
  <c r="AD35"/>
  <c r="AD24" s="1"/>
  <c r="AF43"/>
  <c r="AF25" s="1"/>
  <c r="X43"/>
  <c r="X25" s="1"/>
  <c r="P43"/>
  <c r="P25" s="1"/>
  <c r="H43"/>
  <c r="H25" s="1"/>
  <c r="AA35"/>
  <c r="AA24" s="1"/>
  <c r="S35"/>
  <c r="S24" s="1"/>
  <c r="K35"/>
  <c r="K24" s="1"/>
  <c r="Z35"/>
  <c r="Z24" s="1"/>
  <c r="V35"/>
  <c r="V24" s="1"/>
  <c r="R35"/>
  <c r="R24" s="1"/>
  <c r="R22" s="1"/>
  <c r="N35"/>
  <c r="J35"/>
  <c r="J24" s="1"/>
  <c r="F35"/>
  <c r="F24" s="1"/>
  <c r="AD43"/>
  <c r="AD25" s="1"/>
  <c r="AD22" s="1"/>
  <c r="R43"/>
  <c r="R25" s="1"/>
  <c r="F43"/>
  <c r="F25" s="1"/>
  <c r="AE43"/>
  <c r="AE25" s="1"/>
  <c r="AE22" s="1"/>
  <c r="AA43"/>
  <c r="AA25" s="1"/>
  <c r="W43"/>
  <c r="W25" s="1"/>
  <c r="W22" s="1"/>
  <c r="S43"/>
  <c r="S25" s="1"/>
  <c r="O43"/>
  <c r="O25" s="1"/>
  <c r="O22" s="1"/>
  <c r="K43"/>
  <c r="K25" s="1"/>
  <c r="G43"/>
  <c r="G25" s="1"/>
  <c r="V43"/>
  <c r="V25" s="1"/>
  <c r="N43"/>
  <c r="N25" s="1"/>
  <c r="D43"/>
  <c r="D25" s="1"/>
  <c r="Z43"/>
  <c r="Z25" s="1"/>
  <c r="J43"/>
  <c r="J25" s="1"/>
  <c r="AB43"/>
  <c r="AB25" s="1"/>
  <c r="T43"/>
  <c r="T25" s="1"/>
  <c r="L43"/>
  <c r="L25" s="1"/>
  <c r="X23"/>
  <c r="H23"/>
  <c r="N24"/>
  <c r="N22" s="1"/>
  <c r="AF23"/>
  <c r="P23"/>
  <c r="T23"/>
  <c r="AG43"/>
  <c r="AG25" s="1"/>
  <c r="AC43"/>
  <c r="AC25" s="1"/>
  <c r="Y43"/>
  <c r="Y25" s="1"/>
  <c r="U43"/>
  <c r="U25" s="1"/>
  <c r="Q43"/>
  <c r="Q25" s="1"/>
  <c r="M43"/>
  <c r="M25" s="1"/>
  <c r="I43"/>
  <c r="I25" s="1"/>
  <c r="E43"/>
  <c r="E25" s="1"/>
  <c r="AG35"/>
  <c r="AC35"/>
  <c r="AC24" s="1"/>
  <c r="Y35"/>
  <c r="U35"/>
  <c r="U24" s="1"/>
  <c r="U22" s="1"/>
  <c r="Q35"/>
  <c r="M35"/>
  <c r="M24" s="1"/>
  <c r="M22" s="1"/>
  <c r="I35"/>
  <c r="E35"/>
  <c r="E24" s="1"/>
  <c r="E22" s="1"/>
  <c r="AF35"/>
  <c r="AF24" s="1"/>
  <c r="AB35"/>
  <c r="AB24" s="1"/>
  <c r="X35"/>
  <c r="X24" s="1"/>
  <c r="T35"/>
  <c r="T24" s="1"/>
  <c r="P35"/>
  <c r="P24" s="1"/>
  <c r="L35"/>
  <c r="L24" s="1"/>
  <c r="H35"/>
  <c r="H24" s="1"/>
  <c r="G28"/>
  <c r="AA23"/>
  <c r="K23"/>
  <c r="AB23"/>
  <c r="L23"/>
  <c r="G22"/>
  <c r="D23"/>
  <c r="Z22" l="1"/>
  <c r="K28"/>
  <c r="R28"/>
  <c r="K22"/>
  <c r="S22"/>
  <c r="D22"/>
  <c r="AC22"/>
  <c r="W28"/>
  <c r="V22"/>
  <c r="J22"/>
  <c r="F22"/>
  <c r="D28"/>
  <c r="L28"/>
  <c r="AA22"/>
  <c r="AA28"/>
  <c r="AD28"/>
  <c r="V28"/>
  <c r="F28"/>
  <c r="Z28"/>
  <c r="S28"/>
  <c r="J28"/>
  <c r="L22"/>
  <c r="U28"/>
  <c r="O28"/>
  <c r="AE28"/>
  <c r="P28"/>
  <c r="AB28"/>
  <c r="AB22"/>
  <c r="AF22"/>
  <c r="N28"/>
  <c r="H28"/>
  <c r="E28"/>
  <c r="AG24"/>
  <c r="AG22" s="1"/>
  <c r="AG28"/>
  <c r="H22"/>
  <c r="P22"/>
  <c r="X28"/>
  <c r="T22"/>
  <c r="AC28"/>
  <c r="Q24"/>
  <c r="Q22" s="1"/>
  <c r="Q28"/>
  <c r="M28"/>
  <c r="I28"/>
  <c r="I24"/>
  <c r="I22" s="1"/>
  <c r="Y28"/>
  <c r="Y24"/>
  <c r="Y22" s="1"/>
  <c r="T28"/>
  <c r="AF28"/>
  <c r="X22"/>
</calcChain>
</file>

<file path=xl/sharedStrings.xml><?xml version="1.0" encoding="utf-8"?>
<sst xmlns="http://schemas.openxmlformats.org/spreadsheetml/2006/main" count="187" uniqueCount="126">
  <si>
    <t>О.Н. Кушакова</t>
  </si>
  <si>
    <t>Заместитель генерального директора по экономике и финансам</t>
  </si>
  <si>
    <t>Г</t>
  </si>
  <si>
    <t>Прочие инвестиционные проекты,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</si>
  <si>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</si>
  <si>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</si>
  <si>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1.4</t>
  </si>
  <si>
    <t>Создание, приобретение прочих объектов нематериальных активов всего, в том числе:</t>
  </si>
  <si>
    <t>1.3.4.2</t>
  </si>
  <si>
    <t>Создание программ для ЭВМ, приобретение исключительных прав на программы для ЭВМ всего, в том числе:</t>
  </si>
  <si>
    <t>1.3.4.1</t>
  </si>
  <si>
    <t>Создание, приобретение объектов нематериальных активов всего, в том числе:</t>
  </si>
  <si>
    <t>1.3.4</t>
  </si>
  <si>
    <t>Прочее новое строительство, покупка объектов основных средств всего, в том числе:</t>
  </si>
  <si>
    <t>1.3.3</t>
  </si>
  <si>
    <t>Новое строительство, покупка линий связи и телекоммуникационных систем всего, в том числе:</t>
  </si>
  <si>
    <t>1.3.2</t>
  </si>
  <si>
    <t>Новое строительство, покупка зданий (сооружений) всего, в том числе:</t>
  </si>
  <si>
    <t>1.3.1</t>
  </si>
  <si>
    <t>Новое строительство, создание, покупка, всего, в том числе:</t>
  </si>
  <si>
    <t>1.3</t>
  </si>
  <si>
    <t>Модификация программ для ЭВМ всего, в том числе:</t>
  </si>
  <si>
    <t>1.2.4</t>
  </si>
  <si>
    <t>Модернизация, техническое перевооружение информационно-вычислительных систем всего, в том числе:</t>
  </si>
  <si>
    <t>1.2.3</t>
  </si>
  <si>
    <t>Модернизация, техническое перевооружение линий связи и телекоммуникационных систем  всего, в том числе:</t>
  </si>
  <si>
    <t>1.2.2</t>
  </si>
  <si>
    <t>Модернизация, техническое перевооружение прочих объектов основных средств всего, в том числе:</t>
  </si>
  <si>
    <t>1.2.1.2</t>
  </si>
  <si>
    <t>Создание, модернизация, техническое перевооружение систем инженерно-технического обеспечения зданий (сооружений) всего, в том числе:</t>
  </si>
  <si>
    <t>1.2.1.1</t>
  </si>
  <si>
    <t>Модернизация, техническое перевооружение зданий (сооружений) всего, в том числе:</t>
  </si>
  <si>
    <t>1.2.1</t>
  </si>
  <si>
    <t>Модернизация, техническое перевооружение, модификация, всего, в том числе:</t>
  </si>
  <si>
    <t>1.2</t>
  </si>
  <si>
    <t>Реконструкция информационно-вычислительных систем всего, в том числе:</t>
  </si>
  <si>
    <t>1.1.3</t>
  </si>
  <si>
    <t>Реконструкция линий связи и телекоммуникационных систем всего, в том числе:</t>
  </si>
  <si>
    <t>1.1.2</t>
  </si>
  <si>
    <t>Реконструкция прочих объектов основных средств всего, в том числе:</t>
  </si>
  <si>
    <t>1.1.1.2</t>
  </si>
  <si>
    <t>Реконструкция систем инженерно-технического обеспечения зданий (сооружений) всего, в том числе:</t>
  </si>
  <si>
    <t>1.1.1.1</t>
  </si>
  <si>
    <t>Реконструкция зданий (сооружений) всего, в том числе:</t>
  </si>
  <si>
    <t>1.1.1</t>
  </si>
  <si>
    <t>Реконструкция, всего, в том числе:</t>
  </si>
  <si>
    <t>1.1</t>
  </si>
  <si>
    <t>Алтайский край</t>
  </si>
  <si>
    <t>Прочие инвестиционные проекты, всего</t>
  </si>
  <si>
    <t>0.5</t>
  </si>
  <si>
    <t>Покупка земельных участков для целей реализации инвестиционных проектов, всего</t>
  </si>
  <si>
    <t>0.4</t>
  </si>
  <si>
    <t>Новое строительство, создание, покупка, всего</t>
  </si>
  <si>
    <t>0.3</t>
  </si>
  <si>
    <t>Модернизация, техническое перевооружение, модификация, всего</t>
  </si>
  <si>
    <t>0.2</t>
  </si>
  <si>
    <t>Реконструкция, всего</t>
  </si>
  <si>
    <t>0.1</t>
  </si>
  <si>
    <t>ВСЕГО по инвестиционной программе, в том числе:</t>
  </si>
  <si>
    <t>0</t>
  </si>
  <si>
    <t>10</t>
  </si>
  <si>
    <t>9</t>
  </si>
  <si>
    <t>8</t>
  </si>
  <si>
    <t>7</t>
  </si>
  <si>
    <t>6</t>
  </si>
  <si>
    <t>5</t>
  </si>
  <si>
    <t>4.4.6</t>
  </si>
  <si>
    <t>4.4.5</t>
  </si>
  <si>
    <t>4.4.4</t>
  </si>
  <si>
    <t>4.4.3</t>
  </si>
  <si>
    <t>4.4.2</t>
  </si>
  <si>
    <t>4.4.1</t>
  </si>
  <si>
    <t>4.3.6</t>
  </si>
  <si>
    <t>4.3.5</t>
  </si>
  <si>
    <t>4.3.4</t>
  </si>
  <si>
    <t>4.3.3</t>
  </si>
  <si>
    <t>4.3.2</t>
  </si>
  <si>
    <t>4.3.1</t>
  </si>
  <si>
    <t>4.2.6</t>
  </si>
  <si>
    <t>4.2.5</t>
  </si>
  <si>
    <t>4.2.4</t>
  </si>
  <si>
    <t>4.2.3</t>
  </si>
  <si>
    <t>4.2.2</t>
  </si>
  <si>
    <t>4.2.1</t>
  </si>
  <si>
    <t>4.1.6</t>
  </si>
  <si>
    <t>4.1.5</t>
  </si>
  <si>
    <t>4.1.4</t>
  </si>
  <si>
    <t>4.1.3</t>
  </si>
  <si>
    <t>4.1.2</t>
  </si>
  <si>
    <t>4.1.1</t>
  </si>
  <si>
    <t>км иных линий связи</t>
  </si>
  <si>
    <t>км ВОЛС</t>
  </si>
  <si>
    <t>млн рублей (без НДС)</t>
  </si>
  <si>
    <t>основные средства</t>
  </si>
  <si>
    <t>IV кв.</t>
  </si>
  <si>
    <t>III кв.</t>
  </si>
  <si>
    <t>II кв.</t>
  </si>
  <si>
    <t>I кв.</t>
  </si>
  <si>
    <t>Идентификатор инвестицион-ного проекта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</si>
  <si>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</si>
  <si>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</si>
  <si>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реквизиты решения органа исполнительной власти, утвердившего инвестиционную программу</t>
  </si>
  <si>
    <t>полное наименование субъекта электроэнергетики</t>
  </si>
  <si>
    <t>Инвестиционная программа АО "Барнаульская горэлектросеть"</t>
  </si>
  <si>
    <t>Форма 4. План ввода основных средств (с распределением по кварталам)</t>
  </si>
  <si>
    <t>М.П.</t>
  </si>
  <si>
    <t>________________ И.Д. Василиади</t>
  </si>
  <si>
    <t>Генеральный директор</t>
  </si>
  <si>
    <t>Утверждаю</t>
  </si>
  <si>
    <t>немате-риальные активы</t>
  </si>
  <si>
    <t>*В соответствии с законодательством (ст. 149 НК РФ), стоимость лицензии, входящей в стоимость инвестиционного проекта, НДС не облагается</t>
  </si>
  <si>
    <t>Другое (шт.)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</si>
  <si>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</si>
  <si>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 xml:space="preserve"> на год 2020</t>
  </si>
  <si>
    <t>____________________ 2019 года</t>
  </si>
  <si>
    <t>Год раскрытия информации: 2019 год</t>
  </si>
  <si>
    <t>Приобретение автомобилей для обслуживания потребителей г. Барнаула (5 шт.)</t>
  </si>
  <si>
    <t>План принятия основных средств и нематериальных активов к бухгалтерскому учету на 2020 год</t>
  </si>
  <si>
    <t>Итого план за 2020 год</t>
  </si>
  <si>
    <t>Приобретение сетевого, серверного оборудования, систем хранения данных и источников бесперебойного питания (148 ед.)</t>
  </si>
  <si>
    <t>Приобретение программного обеспечения для решения информационных задач (397 ед.)*</t>
  </si>
  <si>
    <t>Монтаж интеллектуальной системы учета в МКД (38 639 ед.)</t>
  </si>
  <si>
    <t>J_BGES_1.2.3-1</t>
  </si>
  <si>
    <t>J_BGES_1.3.3-1</t>
  </si>
  <si>
    <t>J_BGES_1.3.4.1-1</t>
  </si>
  <si>
    <t>J_BGES_1.5-1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</si>
</sst>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р_-;\-* #,##0.00\ _р_-;_-* &quot;-&quot;??\ _р_-;_-@_-"/>
    <numFmt numFmtId="165" formatCode="#,##0_ ;\-#,##0\ "/>
    <numFmt numFmtId="166" formatCode="_-* #,##0.00\ _р_._-;\-* #,##0.00\ _р_._-;_-* &quot;-&quot;??\ _р_._-;_-@_-"/>
    <numFmt numFmtId="167" formatCode="#,###.00;\-#;&quot;нд&quot;;@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2">
    <xf numFmtId="0" fontId="0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5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9" fillId="10" borderId="2" applyNumberFormat="0" applyAlignment="0" applyProtection="0"/>
    <xf numFmtId="0" fontId="10" fillId="23" borderId="3" applyNumberFormat="0" applyAlignment="0" applyProtection="0"/>
    <xf numFmtId="0" fontId="11" fillId="23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4" borderId="8" applyNumberFormat="0" applyAlignment="0" applyProtection="0"/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9" fillId="0" borderId="0"/>
    <xf numFmtId="0" fontId="4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6" borderId="9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68">
    <xf numFmtId="0" fontId="0" fillId="0" borderId="0" xfId="0"/>
    <xf numFmtId="0" fontId="26" fillId="0" borderId="0" xfId="1" applyFont="1"/>
    <xf numFmtId="1" fontId="26" fillId="0" borderId="0" xfId="1" applyNumberFormat="1" applyFont="1"/>
    <xf numFmtId="0" fontId="26" fillId="0" borderId="0" xfId="1" applyFont="1" applyFill="1"/>
    <xf numFmtId="1" fontId="26" fillId="0" borderId="0" xfId="1" applyNumberFormat="1" applyFont="1" applyFill="1"/>
    <xf numFmtId="1" fontId="27" fillId="0" borderId="0" xfId="1" applyNumberFormat="1" applyFont="1" applyAlignment="1">
      <alignment horizontal="right" vertical="center"/>
    </xf>
    <xf numFmtId="1" fontId="27" fillId="0" borderId="0" xfId="1" applyNumberFormat="1" applyFont="1" applyAlignment="1">
      <alignment horizontal="right"/>
    </xf>
    <xf numFmtId="0" fontId="27" fillId="0" borderId="0" xfId="1" applyFont="1" applyAlignment="1">
      <alignment horizontal="right"/>
    </xf>
    <xf numFmtId="0" fontId="26" fillId="0" borderId="0" xfId="6" applyFont="1" applyAlignment="1">
      <alignment horizontal="center" vertical="top"/>
    </xf>
    <xf numFmtId="1" fontId="26" fillId="0" borderId="0" xfId="6" applyNumberFormat="1" applyFont="1" applyAlignment="1">
      <alignment horizontal="center" vertical="top"/>
    </xf>
    <xf numFmtId="0" fontId="30" fillId="0" borderId="0" xfId="1" applyFont="1"/>
    <xf numFmtId="0" fontId="34" fillId="0" borderId="0" xfId="1" applyFont="1"/>
    <xf numFmtId="0" fontId="34" fillId="0" borderId="0" xfId="1" applyFont="1" applyFill="1" applyBorder="1"/>
    <xf numFmtId="0" fontId="27" fillId="0" borderId="0" xfId="1" applyFont="1" applyFill="1"/>
    <xf numFmtId="1" fontId="27" fillId="0" borderId="0" xfId="1" applyNumberFormat="1" applyFont="1" applyFill="1"/>
    <xf numFmtId="0" fontId="27" fillId="0" borderId="0" xfId="46" applyFont="1" applyFill="1" applyBorder="1"/>
    <xf numFmtId="0" fontId="26" fillId="0" borderId="0" xfId="46" applyFont="1"/>
    <xf numFmtId="0" fontId="27" fillId="0" borderId="0" xfId="46" applyFont="1" applyFill="1"/>
    <xf numFmtId="0" fontId="33" fillId="27" borderId="11" xfId="2" applyNumberFormat="1" applyFont="1" applyFill="1" applyBorder="1" applyAlignment="1">
      <alignment horizontal="center" vertical="center" wrapText="1"/>
    </xf>
    <xf numFmtId="0" fontId="33" fillId="27" borderId="11" xfId="2" applyNumberFormat="1" applyFont="1" applyFill="1" applyBorder="1" applyAlignment="1">
      <alignment horizontal="left" vertical="center" wrapText="1"/>
    </xf>
    <xf numFmtId="0" fontId="33" fillId="27" borderId="11" xfId="46" applyFont="1" applyFill="1" applyBorder="1" applyAlignment="1">
      <alignment horizontal="center" vertical="center" wrapText="1"/>
    </xf>
    <xf numFmtId="0" fontId="33" fillId="28" borderId="11" xfId="2" applyNumberFormat="1" applyFont="1" applyFill="1" applyBorder="1" applyAlignment="1">
      <alignment horizontal="center" vertical="center" wrapText="1"/>
    </xf>
    <xf numFmtId="0" fontId="33" fillId="28" borderId="11" xfId="2" applyNumberFormat="1" applyFont="1" applyFill="1" applyBorder="1" applyAlignment="1">
      <alignment horizontal="left" vertical="center" wrapText="1"/>
    </xf>
    <xf numFmtId="0" fontId="33" fillId="28" borderId="11" xfId="46" applyFont="1" applyFill="1" applyBorder="1" applyAlignment="1">
      <alignment horizontal="center" vertical="center" wrapText="1"/>
    </xf>
    <xf numFmtId="1" fontId="33" fillId="27" borderId="11" xfId="2" applyNumberFormat="1" applyFont="1" applyFill="1" applyBorder="1" applyAlignment="1">
      <alignment horizontal="center" vertical="center" wrapText="1"/>
    </xf>
    <xf numFmtId="49" fontId="33" fillId="28" borderId="11" xfId="2" applyNumberFormat="1" applyFont="1" applyFill="1" applyBorder="1" applyAlignment="1">
      <alignment horizontal="center" vertical="center" wrapText="1"/>
    </xf>
    <xf numFmtId="49" fontId="33" fillId="2" borderId="11" xfId="2" applyNumberFormat="1" applyFont="1" applyFill="1" applyBorder="1" applyAlignment="1">
      <alignment horizontal="center" vertical="center" wrapText="1"/>
    </xf>
    <xf numFmtId="0" fontId="33" fillId="2" borderId="11" xfId="2" applyNumberFormat="1" applyFont="1" applyFill="1" applyBorder="1" applyAlignment="1">
      <alignment horizontal="left" vertical="center" wrapText="1"/>
    </xf>
    <xf numFmtId="0" fontId="33" fillId="2" borderId="11" xfId="46" applyFont="1" applyFill="1" applyBorder="1" applyAlignment="1">
      <alignment horizontal="center" vertical="center" wrapText="1"/>
    </xf>
    <xf numFmtId="0" fontId="30" fillId="4" borderId="11" xfId="2" applyNumberFormat="1" applyFont="1" applyFill="1" applyBorder="1" applyAlignment="1">
      <alignment horizontal="center" vertical="center" wrapText="1"/>
    </xf>
    <xf numFmtId="0" fontId="30" fillId="4" borderId="11" xfId="2" applyNumberFormat="1" applyFont="1" applyFill="1" applyBorder="1" applyAlignment="1">
      <alignment horizontal="left" vertical="center" wrapText="1"/>
    </xf>
    <xf numFmtId="0" fontId="30" fillId="4" borderId="11" xfId="46" applyFont="1" applyFill="1" applyBorder="1" applyAlignment="1">
      <alignment horizontal="center" vertical="center" wrapText="1"/>
    </xf>
    <xf numFmtId="2" fontId="35" fillId="0" borderId="11" xfId="2" applyNumberFormat="1" applyFont="1" applyFill="1" applyBorder="1" applyAlignment="1">
      <alignment horizontal="center" vertical="center" wrapText="1"/>
    </xf>
    <xf numFmtId="0" fontId="34" fillId="0" borderId="11" xfId="2" applyNumberFormat="1" applyFont="1" applyFill="1" applyBorder="1" applyAlignment="1">
      <alignment horizontal="left" vertical="center" wrapText="1"/>
    </xf>
    <xf numFmtId="0" fontId="34" fillId="0" borderId="11" xfId="46" applyFont="1" applyFill="1" applyBorder="1" applyAlignment="1">
      <alignment horizontal="center" vertical="center" wrapText="1"/>
    </xf>
    <xf numFmtId="49" fontId="35" fillId="0" borderId="11" xfId="2" applyNumberFormat="1" applyFont="1" applyFill="1" applyBorder="1" applyAlignment="1">
      <alignment horizontal="center" vertical="center" wrapText="1"/>
    </xf>
    <xf numFmtId="49" fontId="33" fillId="3" borderId="11" xfId="2" applyNumberFormat="1" applyFont="1" applyFill="1" applyBorder="1" applyAlignment="1">
      <alignment horizontal="center" vertical="center" wrapText="1"/>
    </xf>
    <xf numFmtId="2" fontId="33" fillId="3" borderId="11" xfId="2" applyNumberFormat="1" applyFont="1" applyFill="1" applyBorder="1" applyAlignment="1">
      <alignment horizontal="center" vertical="center" wrapText="1"/>
    </xf>
    <xf numFmtId="2" fontId="33" fillId="28" borderId="11" xfId="2" applyNumberFormat="1" applyFont="1" applyFill="1" applyBorder="1" applyAlignment="1">
      <alignment horizontal="left" vertical="center" wrapText="1"/>
    </xf>
    <xf numFmtId="2" fontId="33" fillId="28" borderId="11" xfId="46" applyNumberFormat="1" applyFont="1" applyFill="1" applyBorder="1" applyAlignment="1">
      <alignment horizontal="center" vertical="center" wrapText="1"/>
    </xf>
    <xf numFmtId="2" fontId="34" fillId="0" borderId="11" xfId="2" applyNumberFormat="1" applyFont="1" applyFill="1" applyBorder="1" applyAlignment="1">
      <alignment horizontal="left" vertical="center" wrapText="1"/>
    </xf>
    <xf numFmtId="167" fontId="33" fillId="27" borderId="11" xfId="46" applyNumberFormat="1" applyFont="1" applyFill="1" applyBorder="1" applyAlignment="1">
      <alignment horizontal="center" vertical="center" wrapText="1"/>
    </xf>
    <xf numFmtId="167" fontId="33" fillId="28" borderId="11" xfId="46" applyNumberFormat="1" applyFont="1" applyFill="1" applyBorder="1" applyAlignment="1">
      <alignment horizontal="center" vertical="center" wrapText="1"/>
    </xf>
    <xf numFmtId="167" fontId="33" fillId="2" borderId="11" xfId="46" applyNumberFormat="1" applyFont="1" applyFill="1" applyBorder="1" applyAlignment="1">
      <alignment horizontal="center" vertical="center" wrapText="1"/>
    </xf>
    <xf numFmtId="167" fontId="30" fillId="4" borderId="11" xfId="46" applyNumberFormat="1" applyFont="1" applyFill="1" applyBorder="1" applyAlignment="1">
      <alignment horizontal="center" vertical="center" wrapText="1"/>
    </xf>
    <xf numFmtId="167" fontId="34" fillId="0" borderId="11" xfId="46" applyNumberFormat="1" applyFont="1" applyFill="1" applyBorder="1" applyAlignment="1">
      <alignment horizontal="center" vertical="center" wrapText="1"/>
    </xf>
    <xf numFmtId="0" fontId="30" fillId="0" borderId="11" xfId="4" applyFont="1" applyFill="1" applyBorder="1" applyAlignment="1">
      <alignment horizontal="center" vertical="center" wrapText="1"/>
    </xf>
    <xf numFmtId="0" fontId="30" fillId="0" borderId="11" xfId="1" applyFont="1" applyFill="1" applyBorder="1" applyAlignment="1">
      <alignment horizontal="center" vertical="center" textRotation="90" wrapText="1"/>
    </xf>
    <xf numFmtId="0" fontId="30" fillId="0" borderId="11" xfId="4" applyFont="1" applyFill="1" applyBorder="1" applyAlignment="1">
      <alignment horizontal="center" vertical="center" textRotation="90" wrapText="1"/>
    </xf>
    <xf numFmtId="1" fontId="30" fillId="0" borderId="11" xfId="4" applyNumberFormat="1" applyFont="1" applyFill="1" applyBorder="1" applyAlignment="1">
      <alignment horizontal="center" vertical="center" textRotation="90" wrapText="1"/>
    </xf>
    <xf numFmtId="0" fontId="30" fillId="0" borderId="11" xfId="4" applyFont="1" applyFill="1" applyBorder="1" applyAlignment="1">
      <alignment horizontal="center" vertical="center"/>
    </xf>
    <xf numFmtId="49" fontId="30" fillId="0" borderId="11" xfId="4" applyNumberFormat="1" applyFont="1" applyFill="1" applyBorder="1" applyAlignment="1">
      <alignment horizontal="center" vertical="center"/>
    </xf>
    <xf numFmtId="1" fontId="30" fillId="0" borderId="11" xfId="4" applyNumberFormat="1" applyFont="1" applyFill="1" applyBorder="1" applyAlignment="1">
      <alignment horizontal="center" vertical="center"/>
    </xf>
    <xf numFmtId="0" fontId="30" fillId="29" borderId="11" xfId="4" applyFont="1" applyFill="1" applyBorder="1" applyAlignment="1">
      <alignment horizontal="center" vertical="center" wrapText="1"/>
    </xf>
    <xf numFmtId="0" fontId="30" fillId="29" borderId="11" xfId="1" applyFont="1" applyFill="1" applyBorder="1" applyAlignment="1">
      <alignment horizontal="center" vertical="center" textRotation="90" wrapText="1"/>
    </xf>
    <xf numFmtId="1" fontId="30" fillId="29" borderId="11" xfId="4" applyNumberFormat="1" applyFont="1" applyFill="1" applyBorder="1" applyAlignment="1">
      <alignment horizontal="center" vertical="center" textRotation="90" wrapText="1"/>
    </xf>
    <xf numFmtId="0" fontId="30" fillId="0" borderId="0" xfId="1" applyFont="1" applyFill="1" applyAlignment="1">
      <alignment horizontal="center" vertical="center"/>
    </xf>
    <xf numFmtId="0" fontId="31" fillId="0" borderId="0" xfId="5" applyFont="1" applyFill="1" applyBorder="1" applyAlignment="1">
      <alignment horizontal="center"/>
    </xf>
    <xf numFmtId="0" fontId="30" fillId="0" borderId="11" xfId="4" applyFont="1" applyFill="1" applyBorder="1" applyAlignment="1">
      <alignment horizontal="center" vertical="center" wrapText="1"/>
    </xf>
    <xf numFmtId="0" fontId="30" fillId="29" borderId="11" xfId="4" applyFont="1" applyFill="1" applyBorder="1" applyAlignment="1">
      <alignment horizontal="center" vertical="center" wrapText="1"/>
    </xf>
    <xf numFmtId="0" fontId="30" fillId="0" borderId="11" xfId="4" applyFont="1" applyFill="1" applyBorder="1" applyAlignment="1">
      <alignment horizontal="center" vertical="center"/>
    </xf>
    <xf numFmtId="0" fontId="30" fillId="29" borderId="11" xfId="4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horizontal="center"/>
    </xf>
    <xf numFmtId="0" fontId="28" fillId="0" borderId="0" xfId="6" applyFont="1" applyAlignment="1">
      <alignment horizontal="center"/>
    </xf>
    <xf numFmtId="0" fontId="29" fillId="0" borderId="0" xfId="6" applyFont="1" applyAlignment="1">
      <alignment horizontal="center" vertical="center"/>
    </xf>
    <xf numFmtId="0" fontId="30" fillId="0" borderId="0" xfId="6" applyFont="1" applyAlignment="1">
      <alignment horizontal="center" vertical="top"/>
    </xf>
    <xf numFmtId="0" fontId="31" fillId="0" borderId="0" xfId="1" applyFont="1" applyFill="1" applyAlignment="1">
      <alignment horizontal="center"/>
    </xf>
  </cellXfs>
  <cellStyles count="232"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Normal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12 2" xfId="44"/>
    <cellStyle name="Обычный 2" xfId="2"/>
    <cellStyle name="Обычный 2 26 2" xfId="45"/>
    <cellStyle name="Обычный 3" xfId="46"/>
    <cellStyle name="Обычный 3 2" xfId="1"/>
    <cellStyle name="Обычный 3 2 2 2" xfId="47"/>
    <cellStyle name="Обычный 3 21" xfId="48"/>
    <cellStyle name="Обычный 4" xfId="7"/>
    <cellStyle name="Обычный 4 2" xfId="49"/>
    <cellStyle name="Обычный 5" xfId="4"/>
    <cellStyle name="Обычный 6" xfId="50"/>
    <cellStyle name="Обычный 6 2" xfId="51"/>
    <cellStyle name="Обычный 6 2 2" xfId="52"/>
    <cellStyle name="Обычный 6 2 2 2" xfId="53"/>
    <cellStyle name="Обычный 6 2 2 2 2" xfId="54"/>
    <cellStyle name="Обычный 6 2 2 2 2 2" xfId="55"/>
    <cellStyle name="Обычный 6 2 2 2 2 2 2" xfId="56"/>
    <cellStyle name="Обычный 6 2 2 2 2 2 3" xfId="57"/>
    <cellStyle name="Обычный 6 2 2 2 2 3" xfId="58"/>
    <cellStyle name="Обычный 6 2 2 2 2 4" xfId="59"/>
    <cellStyle name="Обычный 6 2 2 2 3" xfId="60"/>
    <cellStyle name="Обычный 6 2 2 2 3 2" xfId="61"/>
    <cellStyle name="Обычный 6 2 2 2 3 3" xfId="62"/>
    <cellStyle name="Обычный 6 2 2 2 4" xfId="63"/>
    <cellStyle name="Обычный 6 2 2 2 5" xfId="64"/>
    <cellStyle name="Обычный 6 2 2 3" xfId="65"/>
    <cellStyle name="Обычный 6 2 2 3 2" xfId="66"/>
    <cellStyle name="Обычный 6 2 2 3 2 2" xfId="67"/>
    <cellStyle name="Обычный 6 2 2 3 2 3" xfId="68"/>
    <cellStyle name="Обычный 6 2 2 3 3" xfId="69"/>
    <cellStyle name="Обычный 6 2 2 3 4" xfId="70"/>
    <cellStyle name="Обычный 6 2 2 4" xfId="71"/>
    <cellStyle name="Обычный 6 2 2 4 2" xfId="72"/>
    <cellStyle name="Обычный 6 2 2 4 2 2" xfId="73"/>
    <cellStyle name="Обычный 6 2 2 4 2 3" xfId="74"/>
    <cellStyle name="Обычный 6 2 2 4 3" xfId="75"/>
    <cellStyle name="Обычный 6 2 2 4 4" xfId="76"/>
    <cellStyle name="Обычный 6 2 2 5" xfId="77"/>
    <cellStyle name="Обычный 6 2 2 5 2" xfId="78"/>
    <cellStyle name="Обычный 6 2 2 5 3" xfId="79"/>
    <cellStyle name="Обычный 6 2 2 6" xfId="80"/>
    <cellStyle name="Обычный 6 2 2 7" xfId="81"/>
    <cellStyle name="Обычный 6 2 2 8" xfId="82"/>
    <cellStyle name="Обычный 6 2 3" xfId="83"/>
    <cellStyle name="Обычный 6 2 3 2" xfId="84"/>
    <cellStyle name="Обычный 6 2 3 2 2" xfId="85"/>
    <cellStyle name="Обычный 6 2 3 2 2 2" xfId="86"/>
    <cellStyle name="Обычный 6 2 3 2 2 2 2" xfId="87"/>
    <cellStyle name="Обычный 6 2 3 2 2 2 3" xfId="88"/>
    <cellStyle name="Обычный 6 2 3 2 2 3" xfId="89"/>
    <cellStyle name="Обычный 6 2 3 2 2 4" xfId="90"/>
    <cellStyle name="Обычный 6 2 3 2 3" xfId="91"/>
    <cellStyle name="Обычный 6 2 3 2 3 2" xfId="92"/>
    <cellStyle name="Обычный 6 2 3 2 3 3" xfId="93"/>
    <cellStyle name="Обычный 6 2 3 2 4" xfId="94"/>
    <cellStyle name="Обычный 6 2 3 2 5" xfId="95"/>
    <cellStyle name="Обычный 6 2 3 3" xfId="96"/>
    <cellStyle name="Обычный 6 2 3 3 2" xfId="97"/>
    <cellStyle name="Обычный 6 2 3 3 2 2" xfId="98"/>
    <cellStyle name="Обычный 6 2 3 3 2 3" xfId="99"/>
    <cellStyle name="Обычный 6 2 3 3 3" xfId="100"/>
    <cellStyle name="Обычный 6 2 3 3 4" xfId="101"/>
    <cellStyle name="Обычный 6 2 3 4" xfId="102"/>
    <cellStyle name="Обычный 6 2 3 4 2" xfId="103"/>
    <cellStyle name="Обычный 6 2 3 4 2 2" xfId="104"/>
    <cellStyle name="Обычный 6 2 3 4 2 3" xfId="105"/>
    <cellStyle name="Обычный 6 2 3 4 3" xfId="106"/>
    <cellStyle name="Обычный 6 2 3 4 4" xfId="107"/>
    <cellStyle name="Обычный 6 2 3 5" xfId="108"/>
    <cellStyle name="Обычный 6 2 3 5 2" xfId="109"/>
    <cellStyle name="Обычный 6 2 3 5 3" xfId="110"/>
    <cellStyle name="Обычный 6 2 3 6" xfId="111"/>
    <cellStyle name="Обычный 6 2 3 7" xfId="112"/>
    <cellStyle name="Обычный 6 2 3 8" xfId="113"/>
    <cellStyle name="Обычный 6 2 3 9" xfId="114"/>
    <cellStyle name="Обычный 6 2 4" xfId="115"/>
    <cellStyle name="Обычный 6 2 4 2" xfId="116"/>
    <cellStyle name="Обычный 6 2 4 2 2" xfId="117"/>
    <cellStyle name="Обычный 6 2 4 2 3" xfId="118"/>
    <cellStyle name="Обычный 6 2 4 3" xfId="119"/>
    <cellStyle name="Обычный 6 2 4 4" xfId="120"/>
    <cellStyle name="Обычный 6 2 5" xfId="121"/>
    <cellStyle name="Обычный 6 2 5 2" xfId="122"/>
    <cellStyle name="Обычный 6 2 5 2 2" xfId="123"/>
    <cellStyle name="Обычный 6 2 5 2 3" xfId="124"/>
    <cellStyle name="Обычный 6 2 5 3" xfId="125"/>
    <cellStyle name="Обычный 6 2 5 4" xfId="126"/>
    <cellStyle name="Обычный 6 2 6" xfId="127"/>
    <cellStyle name="Обычный 6 2 6 2" xfId="128"/>
    <cellStyle name="Обычный 6 2 6 3" xfId="129"/>
    <cellStyle name="Обычный 6 2 7" xfId="130"/>
    <cellStyle name="Обычный 6 2 8" xfId="131"/>
    <cellStyle name="Обычный 6 2 9" xfId="132"/>
    <cellStyle name="Обычный 6 3" xfId="133"/>
    <cellStyle name="Обычный 6 3 2" xfId="134"/>
    <cellStyle name="Обычный 6 3 2 2" xfId="135"/>
    <cellStyle name="Обычный 6 3 2 3" xfId="136"/>
    <cellStyle name="Обычный 6 3 3" xfId="137"/>
    <cellStyle name="Обычный 6 3 4" xfId="138"/>
    <cellStyle name="Обычный 6 4" xfId="139"/>
    <cellStyle name="Обычный 6 4 2" xfId="140"/>
    <cellStyle name="Обычный 6 4 2 2" xfId="141"/>
    <cellStyle name="Обычный 6 4 2 3" xfId="142"/>
    <cellStyle name="Обычный 6 4 3" xfId="143"/>
    <cellStyle name="Обычный 6 4 4" xfId="144"/>
    <cellStyle name="Обычный 6 5" xfId="145"/>
    <cellStyle name="Обычный 6 5 2" xfId="146"/>
    <cellStyle name="Обычный 6 5 3" xfId="147"/>
    <cellStyle name="Обычный 6 6" xfId="148"/>
    <cellStyle name="Обычный 6 7" xfId="149"/>
    <cellStyle name="Обычный 6 8" xfId="150"/>
    <cellStyle name="Обычный 7" xfId="6"/>
    <cellStyle name="Обычный 7 2" xfId="151"/>
    <cellStyle name="Обычный 7 2 2" xfId="152"/>
    <cellStyle name="Обычный 7 2 2 2" xfId="153"/>
    <cellStyle name="Обычный 7 2 2 2 2" xfId="154"/>
    <cellStyle name="Обычный 7 2 2 2 3" xfId="155"/>
    <cellStyle name="Обычный 7 2 2 3" xfId="156"/>
    <cellStyle name="Обычный 7 2 2 4" xfId="157"/>
    <cellStyle name="Обычный 7 2 3" xfId="158"/>
    <cellStyle name="Обычный 7 2 3 2" xfId="159"/>
    <cellStyle name="Обычный 7 2 3 2 2" xfId="160"/>
    <cellStyle name="Обычный 7 2 3 2 3" xfId="161"/>
    <cellStyle name="Обычный 7 2 3 3" xfId="162"/>
    <cellStyle name="Обычный 7 2 3 4" xfId="163"/>
    <cellStyle name="Обычный 7 2 4" xfId="164"/>
    <cellStyle name="Обычный 7 2 4 2" xfId="165"/>
    <cellStyle name="Обычный 7 2 4 3" xfId="166"/>
    <cellStyle name="Обычный 7 2 5" xfId="167"/>
    <cellStyle name="Обычный 7 2 6" xfId="168"/>
    <cellStyle name="Обычный 7 2 7" xfId="169"/>
    <cellStyle name="Обычный 8" xfId="170"/>
    <cellStyle name="Обычный 9" xfId="171"/>
    <cellStyle name="Обычный 9 2" xfId="172"/>
    <cellStyle name="Обычный 9 2 2" xfId="173"/>
    <cellStyle name="Обычный 9 2 2 2" xfId="174"/>
    <cellStyle name="Обычный 9 2 2 3" xfId="175"/>
    <cellStyle name="Обычный 9 2 2 4" xfId="176"/>
    <cellStyle name="Обычный 9 2 3" xfId="177"/>
    <cellStyle name="Обычный 9 2 4" xfId="178"/>
    <cellStyle name="Обычный 9 3" xfId="179"/>
    <cellStyle name="Обычный 9 3 2" xfId="180"/>
    <cellStyle name="Обычный 9 3 3" xfId="181"/>
    <cellStyle name="Обычный 9 3 4" xfId="182"/>
    <cellStyle name="Обычный 9 4" xfId="183"/>
    <cellStyle name="Обычный 9 5" xfId="184"/>
    <cellStyle name="Обычный_Форматы по компаниям_last" xfId="5"/>
    <cellStyle name="Плохой 2" xfId="185"/>
    <cellStyle name="Пояснение 2" xfId="186"/>
    <cellStyle name="Примечание 2" xfId="187"/>
    <cellStyle name="Процентный 2" xfId="188"/>
    <cellStyle name="Процентный 3" xfId="189"/>
    <cellStyle name="Связанная ячейка 2" xfId="190"/>
    <cellStyle name="Стиль 1" xfId="191"/>
    <cellStyle name="Текст предупреждения 2" xfId="192"/>
    <cellStyle name="Финансовый 2" xfId="3"/>
    <cellStyle name="Финансовый 2 2" xfId="193"/>
    <cellStyle name="Финансовый 2 2 2" xfId="194"/>
    <cellStyle name="Финансовый 2 2 2 2" xfId="195"/>
    <cellStyle name="Финансовый 2 2 2 2 2" xfId="196"/>
    <cellStyle name="Финансовый 2 2 2 3" xfId="197"/>
    <cellStyle name="Финансовый 2 2 3" xfId="198"/>
    <cellStyle name="Финансовый 2 2 4" xfId="199"/>
    <cellStyle name="Финансовый 2 3" xfId="200"/>
    <cellStyle name="Финансовый 2 3 2" xfId="201"/>
    <cellStyle name="Финансовый 2 3 2 2" xfId="202"/>
    <cellStyle name="Финансовый 2 3 2 3" xfId="203"/>
    <cellStyle name="Финансовый 2 3 3" xfId="204"/>
    <cellStyle name="Финансовый 2 3 4" xfId="205"/>
    <cellStyle name="Финансовый 2 4" xfId="206"/>
    <cellStyle name="Финансовый 2 4 2" xfId="207"/>
    <cellStyle name="Финансовый 2 4 3" xfId="208"/>
    <cellStyle name="Финансовый 2 5" xfId="209"/>
    <cellStyle name="Финансовый 2 6" xfId="210"/>
    <cellStyle name="Финансовый 2 7" xfId="211"/>
    <cellStyle name="Финансовый 3" xfId="212"/>
    <cellStyle name="Финансовый 3 2" xfId="213"/>
    <cellStyle name="Финансовый 3 2 2" xfId="214"/>
    <cellStyle name="Финансовый 3 2 2 2" xfId="215"/>
    <cellStyle name="Финансовый 3 2 2 3" xfId="216"/>
    <cellStyle name="Финансовый 3 2 3" xfId="217"/>
    <cellStyle name="Финансовый 3 2 4" xfId="218"/>
    <cellStyle name="Финансовый 3 3" xfId="219"/>
    <cellStyle name="Финансовый 3 3 2" xfId="220"/>
    <cellStyle name="Финансовый 3 3 2 2" xfId="221"/>
    <cellStyle name="Финансовый 3 3 2 3" xfId="222"/>
    <cellStyle name="Финансовый 3 3 3" xfId="223"/>
    <cellStyle name="Финансовый 3 3 4" xfId="224"/>
    <cellStyle name="Финансовый 3 4" xfId="225"/>
    <cellStyle name="Финансовый 3 4 2" xfId="226"/>
    <cellStyle name="Финансовый 3 4 3" xfId="227"/>
    <cellStyle name="Финансовый 3 5" xfId="228"/>
    <cellStyle name="Финансовый 3 6" xfId="229"/>
    <cellStyle name="Финансовый 3 7" xfId="230"/>
    <cellStyle name="Хороший 2" xfId="2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showGridLines="0" tabSelected="1" topLeftCell="E1" zoomScaleNormal="100" zoomScaleSheetLayoutView="70" workbookViewId="0"/>
  </sheetViews>
  <sheetFormatPr defaultColWidth="0" defaultRowHeight="15.75" zeroHeight="1"/>
  <cols>
    <col min="1" max="1" width="9" style="1" customWidth="1"/>
    <col min="2" max="2" width="73.7109375" style="1" customWidth="1"/>
    <col min="3" max="3" width="18.28515625" style="1" customWidth="1"/>
    <col min="4" max="8" width="8.7109375" style="1" customWidth="1"/>
    <col min="9" max="9" width="8.7109375" style="2" customWidth="1"/>
    <col min="10" max="14" width="8.7109375" style="1" customWidth="1"/>
    <col min="15" max="15" width="8.7109375" style="2" customWidth="1"/>
    <col min="16" max="20" width="8.7109375" style="1" customWidth="1"/>
    <col min="21" max="21" width="8.7109375" style="2" customWidth="1"/>
    <col min="22" max="26" width="8.7109375" style="1" customWidth="1"/>
    <col min="27" max="27" width="8.7109375" style="2" customWidth="1"/>
    <col min="28" max="32" width="8.7109375" style="1" customWidth="1"/>
    <col min="33" max="33" width="8.7109375" style="2" customWidth="1"/>
    <col min="34" max="34" width="9.140625" style="1" customWidth="1"/>
    <col min="35" max="16384" width="9.140625" style="1" hidden="1"/>
  </cols>
  <sheetData>
    <row r="1" spans="1:33" ht="18.75">
      <c r="N1" s="3"/>
      <c r="O1" s="4"/>
      <c r="P1" s="3"/>
      <c r="Q1" s="3"/>
      <c r="R1" s="3"/>
      <c r="S1" s="3"/>
      <c r="T1" s="3"/>
      <c r="U1" s="4"/>
      <c r="V1" s="3"/>
      <c r="W1" s="3"/>
      <c r="X1" s="3"/>
      <c r="Y1" s="3"/>
      <c r="Z1" s="3"/>
      <c r="AC1" s="3"/>
      <c r="AD1" s="3"/>
      <c r="AE1" s="3"/>
      <c r="AG1" s="5" t="s">
        <v>108</v>
      </c>
    </row>
    <row r="2" spans="1:33" ht="18.75">
      <c r="N2" s="3"/>
      <c r="O2" s="4"/>
      <c r="P2" s="3"/>
      <c r="Q2" s="3"/>
      <c r="R2" s="3"/>
      <c r="S2" s="3"/>
      <c r="T2" s="3"/>
      <c r="U2" s="4"/>
      <c r="V2" s="3"/>
      <c r="W2" s="3"/>
      <c r="X2" s="3"/>
      <c r="Y2" s="3"/>
      <c r="Z2" s="3"/>
      <c r="AC2" s="3"/>
      <c r="AD2" s="3"/>
      <c r="AE2" s="3"/>
      <c r="AG2" s="6" t="s">
        <v>107</v>
      </c>
    </row>
    <row r="3" spans="1:33" ht="18.75">
      <c r="N3" s="3"/>
      <c r="O3" s="4"/>
      <c r="P3" s="3"/>
      <c r="Q3" s="3"/>
      <c r="R3" s="3"/>
      <c r="S3" s="3"/>
      <c r="T3" s="3"/>
      <c r="U3" s="4"/>
      <c r="V3" s="3"/>
      <c r="W3" s="3"/>
      <c r="X3" s="3"/>
      <c r="Y3" s="3"/>
      <c r="Z3" s="3"/>
      <c r="AC3" s="3"/>
      <c r="AD3" s="3"/>
      <c r="AE3" s="3"/>
      <c r="AG3" s="6" t="s">
        <v>106</v>
      </c>
    </row>
    <row r="4" spans="1:33" ht="18.75">
      <c r="N4" s="3"/>
      <c r="O4" s="4"/>
      <c r="P4" s="3"/>
      <c r="Q4" s="3"/>
      <c r="R4" s="3"/>
      <c r="S4" s="3"/>
      <c r="T4" s="3"/>
      <c r="U4" s="4"/>
      <c r="V4" s="3"/>
      <c r="W4" s="3"/>
      <c r="X4" s="3"/>
      <c r="Y4" s="3"/>
      <c r="Z4" s="3"/>
      <c r="AC4" s="3"/>
      <c r="AD4" s="3"/>
      <c r="AE4" s="3"/>
      <c r="AG4" s="6" t="s">
        <v>114</v>
      </c>
    </row>
    <row r="5" spans="1:33" ht="18.75">
      <c r="N5" s="3"/>
      <c r="O5" s="4"/>
      <c r="P5" s="3"/>
      <c r="Q5" s="3"/>
      <c r="R5" s="3"/>
      <c r="S5" s="3"/>
      <c r="T5" s="3"/>
      <c r="U5" s="4"/>
      <c r="V5" s="3"/>
      <c r="W5" s="3"/>
      <c r="X5" s="3"/>
      <c r="Y5" s="3"/>
      <c r="Z5" s="3"/>
      <c r="AC5" s="3"/>
      <c r="AE5" s="3" t="s">
        <v>105</v>
      </c>
      <c r="AF5" s="7"/>
      <c r="AG5" s="6"/>
    </row>
    <row r="6" spans="1:33" ht="18.75" customHeight="1">
      <c r="A6" s="63" t="s">
        <v>104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3" ht="18.75" customHeight="1">
      <c r="A7" s="64" t="s">
        <v>113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ht="12.75" customHeight="1"/>
    <row r="9" spans="1:33" ht="18.75" customHeight="1">
      <c r="A9" s="65" t="s">
        <v>103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ht="18.75" customHeight="1">
      <c r="A10" s="66" t="s">
        <v>102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1:33" ht="12.75" customHeight="1">
      <c r="A11" s="8"/>
      <c r="B11" s="8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9"/>
      <c r="P11" s="8"/>
      <c r="Q11" s="8"/>
      <c r="R11" s="8"/>
      <c r="S11" s="8"/>
      <c r="T11" s="8"/>
      <c r="U11" s="9"/>
      <c r="V11" s="8"/>
      <c r="W11" s="8"/>
      <c r="X11" s="8"/>
      <c r="Y11" s="8"/>
      <c r="Z11" s="8"/>
      <c r="AA11" s="9"/>
      <c r="AB11" s="8"/>
      <c r="AC11" s="8"/>
      <c r="AD11" s="8"/>
      <c r="AE11" s="8"/>
      <c r="AF11" s="8"/>
      <c r="AG11" s="9"/>
    </row>
    <row r="12" spans="1:33" ht="18.75" customHeight="1">
      <c r="A12" s="67" t="s">
        <v>115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3" ht="12.75" customHeight="1"/>
    <row r="14" spans="1:33" ht="18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33" ht="18.75" customHeight="1">
      <c r="A15" s="56" t="s">
        <v>101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ht="12.7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10" customFormat="1" ht="19.5" customHeight="1">
      <c r="A17" s="58" t="s">
        <v>100</v>
      </c>
      <c r="B17" s="59" t="s">
        <v>99</v>
      </c>
      <c r="C17" s="59" t="s">
        <v>98</v>
      </c>
      <c r="D17" s="60" t="s">
        <v>117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1:33" s="10" customFormat="1" ht="21.75" customHeight="1">
      <c r="A18" s="58"/>
      <c r="B18" s="59"/>
      <c r="C18" s="59"/>
      <c r="D18" s="60" t="s">
        <v>97</v>
      </c>
      <c r="E18" s="60"/>
      <c r="F18" s="60"/>
      <c r="G18" s="60"/>
      <c r="H18" s="60"/>
      <c r="I18" s="60"/>
      <c r="J18" s="60" t="s">
        <v>96</v>
      </c>
      <c r="K18" s="60"/>
      <c r="L18" s="60"/>
      <c r="M18" s="60"/>
      <c r="N18" s="60"/>
      <c r="O18" s="60"/>
      <c r="P18" s="60" t="s">
        <v>95</v>
      </c>
      <c r="Q18" s="60"/>
      <c r="R18" s="60"/>
      <c r="S18" s="60"/>
      <c r="T18" s="60"/>
      <c r="U18" s="60"/>
      <c r="V18" s="61" t="s">
        <v>94</v>
      </c>
      <c r="W18" s="61"/>
      <c r="X18" s="61"/>
      <c r="Y18" s="61"/>
      <c r="Z18" s="61"/>
      <c r="AA18" s="61"/>
      <c r="AB18" s="59" t="s">
        <v>118</v>
      </c>
      <c r="AC18" s="59"/>
      <c r="AD18" s="59"/>
      <c r="AE18" s="59"/>
      <c r="AF18" s="59"/>
      <c r="AG18" s="59"/>
    </row>
    <row r="19" spans="1:33" s="10" customFormat="1" ht="43.5" customHeight="1">
      <c r="A19" s="58"/>
      <c r="B19" s="59"/>
      <c r="C19" s="59"/>
      <c r="D19" s="46" t="s">
        <v>109</v>
      </c>
      <c r="E19" s="60" t="s">
        <v>93</v>
      </c>
      <c r="F19" s="60"/>
      <c r="G19" s="60"/>
      <c r="H19" s="60"/>
      <c r="I19" s="60"/>
      <c r="J19" s="46" t="s">
        <v>109</v>
      </c>
      <c r="K19" s="58" t="s">
        <v>93</v>
      </c>
      <c r="L19" s="58"/>
      <c r="M19" s="58"/>
      <c r="N19" s="58"/>
      <c r="O19" s="58"/>
      <c r="P19" s="46" t="s">
        <v>109</v>
      </c>
      <c r="Q19" s="58" t="s">
        <v>93</v>
      </c>
      <c r="R19" s="58"/>
      <c r="S19" s="58"/>
      <c r="T19" s="58"/>
      <c r="U19" s="58"/>
      <c r="V19" s="53" t="s">
        <v>109</v>
      </c>
      <c r="W19" s="58" t="s">
        <v>93</v>
      </c>
      <c r="X19" s="58"/>
      <c r="Y19" s="58"/>
      <c r="Z19" s="58"/>
      <c r="AA19" s="58"/>
      <c r="AB19" s="53" t="s">
        <v>109</v>
      </c>
      <c r="AC19" s="58" t="s">
        <v>93</v>
      </c>
      <c r="AD19" s="58"/>
      <c r="AE19" s="58"/>
      <c r="AF19" s="58"/>
      <c r="AG19" s="58"/>
    </row>
    <row r="20" spans="1:33" s="10" customFormat="1" ht="66" customHeight="1">
      <c r="A20" s="58"/>
      <c r="B20" s="59"/>
      <c r="C20" s="59"/>
      <c r="D20" s="47" t="s">
        <v>92</v>
      </c>
      <c r="E20" s="47" t="s">
        <v>92</v>
      </c>
      <c r="F20" s="48" t="s">
        <v>91</v>
      </c>
      <c r="G20" s="48" t="s">
        <v>90</v>
      </c>
      <c r="H20" s="48" t="s">
        <v>112</v>
      </c>
      <c r="I20" s="49" t="s">
        <v>111</v>
      </c>
      <c r="J20" s="47" t="s">
        <v>92</v>
      </c>
      <c r="K20" s="47" t="s">
        <v>92</v>
      </c>
      <c r="L20" s="48" t="s">
        <v>91</v>
      </c>
      <c r="M20" s="48" t="s">
        <v>90</v>
      </c>
      <c r="N20" s="48" t="s">
        <v>112</v>
      </c>
      <c r="O20" s="49" t="s">
        <v>111</v>
      </c>
      <c r="P20" s="47" t="s">
        <v>92</v>
      </c>
      <c r="Q20" s="47" t="s">
        <v>92</v>
      </c>
      <c r="R20" s="48" t="s">
        <v>91</v>
      </c>
      <c r="S20" s="48" t="s">
        <v>90</v>
      </c>
      <c r="T20" s="48" t="s">
        <v>112</v>
      </c>
      <c r="U20" s="49" t="s">
        <v>111</v>
      </c>
      <c r="V20" s="54" t="s">
        <v>92</v>
      </c>
      <c r="W20" s="54" t="s">
        <v>92</v>
      </c>
      <c r="X20" s="48" t="s">
        <v>91</v>
      </c>
      <c r="Y20" s="48" t="s">
        <v>90</v>
      </c>
      <c r="Z20" s="48" t="s">
        <v>112</v>
      </c>
      <c r="AA20" s="55" t="s">
        <v>111</v>
      </c>
      <c r="AB20" s="54" t="s">
        <v>92</v>
      </c>
      <c r="AC20" s="54" t="s">
        <v>92</v>
      </c>
      <c r="AD20" s="48" t="s">
        <v>91</v>
      </c>
      <c r="AE20" s="48" t="s">
        <v>90</v>
      </c>
      <c r="AF20" s="48" t="s">
        <v>112</v>
      </c>
      <c r="AG20" s="55" t="s">
        <v>111</v>
      </c>
    </row>
    <row r="21" spans="1:33" s="10" customFormat="1" ht="12.75">
      <c r="A21" s="50">
        <v>1</v>
      </c>
      <c r="B21" s="50">
        <v>2</v>
      </c>
      <c r="C21" s="50">
        <v>3</v>
      </c>
      <c r="D21" s="51" t="s">
        <v>89</v>
      </c>
      <c r="E21" s="51" t="s">
        <v>88</v>
      </c>
      <c r="F21" s="51" t="s">
        <v>87</v>
      </c>
      <c r="G21" s="51" t="s">
        <v>86</v>
      </c>
      <c r="H21" s="51" t="s">
        <v>85</v>
      </c>
      <c r="I21" s="52" t="s">
        <v>84</v>
      </c>
      <c r="J21" s="51" t="s">
        <v>83</v>
      </c>
      <c r="K21" s="51" t="s">
        <v>82</v>
      </c>
      <c r="L21" s="51" t="s">
        <v>81</v>
      </c>
      <c r="M21" s="51" t="s">
        <v>80</v>
      </c>
      <c r="N21" s="51" t="s">
        <v>79</v>
      </c>
      <c r="O21" s="52" t="s">
        <v>78</v>
      </c>
      <c r="P21" s="51" t="s">
        <v>77</v>
      </c>
      <c r="Q21" s="51" t="s">
        <v>76</v>
      </c>
      <c r="R21" s="51" t="s">
        <v>75</v>
      </c>
      <c r="S21" s="51" t="s">
        <v>74</v>
      </c>
      <c r="T21" s="51" t="s">
        <v>73</v>
      </c>
      <c r="U21" s="52" t="s">
        <v>72</v>
      </c>
      <c r="V21" s="51" t="s">
        <v>71</v>
      </c>
      <c r="W21" s="51" t="s">
        <v>70</v>
      </c>
      <c r="X21" s="51" t="s">
        <v>69</v>
      </c>
      <c r="Y21" s="51" t="s">
        <v>68</v>
      </c>
      <c r="Z21" s="51" t="s">
        <v>67</v>
      </c>
      <c r="AA21" s="52" t="s">
        <v>66</v>
      </c>
      <c r="AB21" s="51" t="s">
        <v>65</v>
      </c>
      <c r="AC21" s="51" t="s">
        <v>64</v>
      </c>
      <c r="AD21" s="51" t="s">
        <v>63</v>
      </c>
      <c r="AE21" s="51" t="s">
        <v>62</v>
      </c>
      <c r="AF21" s="51" t="s">
        <v>61</v>
      </c>
      <c r="AG21" s="52" t="s">
        <v>60</v>
      </c>
    </row>
    <row r="22" spans="1:33" s="10" customFormat="1" ht="12.75">
      <c r="A22" s="18" t="s">
        <v>59</v>
      </c>
      <c r="B22" s="19" t="s">
        <v>58</v>
      </c>
      <c r="C22" s="20" t="s">
        <v>2</v>
      </c>
      <c r="D22" s="41">
        <f t="shared" ref="D22:AG22" si="0">D23+D24+D25+D26+D27</f>
        <v>0</v>
      </c>
      <c r="E22" s="41">
        <f t="shared" si="0"/>
        <v>0</v>
      </c>
      <c r="F22" s="41">
        <f t="shared" si="0"/>
        <v>0</v>
      </c>
      <c r="G22" s="41">
        <f t="shared" si="0"/>
        <v>0</v>
      </c>
      <c r="H22" s="41">
        <f t="shared" si="0"/>
        <v>0</v>
      </c>
      <c r="I22" s="41">
        <f t="shared" si="0"/>
        <v>0</v>
      </c>
      <c r="J22" s="41">
        <f t="shared" si="0"/>
        <v>0</v>
      </c>
      <c r="K22" s="41">
        <f t="shared" si="0"/>
        <v>0</v>
      </c>
      <c r="L22" s="41">
        <f t="shared" si="0"/>
        <v>0</v>
      </c>
      <c r="M22" s="41">
        <f t="shared" si="0"/>
        <v>0</v>
      </c>
      <c r="N22" s="41">
        <f t="shared" si="0"/>
        <v>0</v>
      </c>
      <c r="O22" s="41">
        <f t="shared" si="0"/>
        <v>0</v>
      </c>
      <c r="P22" s="41">
        <f t="shared" si="0"/>
        <v>0</v>
      </c>
      <c r="Q22" s="41">
        <f t="shared" si="0"/>
        <v>0</v>
      </c>
      <c r="R22" s="41">
        <f t="shared" si="0"/>
        <v>0</v>
      </c>
      <c r="S22" s="41">
        <f t="shared" si="0"/>
        <v>0</v>
      </c>
      <c r="T22" s="41">
        <f t="shared" si="0"/>
        <v>0</v>
      </c>
      <c r="U22" s="41">
        <f t="shared" si="0"/>
        <v>0</v>
      </c>
      <c r="V22" s="41">
        <f t="shared" si="0"/>
        <v>16.749559340000001</v>
      </c>
      <c r="W22" s="41">
        <f t="shared" si="0"/>
        <v>317.38081840000001</v>
      </c>
      <c r="X22" s="41">
        <f t="shared" si="0"/>
        <v>0</v>
      </c>
      <c r="Y22" s="41">
        <f t="shared" si="0"/>
        <v>0</v>
      </c>
      <c r="Z22" s="41">
        <f t="shared" si="0"/>
        <v>0</v>
      </c>
      <c r="AA22" s="41">
        <f t="shared" si="0"/>
        <v>20744</v>
      </c>
      <c r="AB22" s="41">
        <f t="shared" si="0"/>
        <v>16.749559340000001</v>
      </c>
      <c r="AC22" s="41">
        <f t="shared" si="0"/>
        <v>317.38081840000001</v>
      </c>
      <c r="AD22" s="41">
        <f t="shared" si="0"/>
        <v>0</v>
      </c>
      <c r="AE22" s="41">
        <f t="shared" si="0"/>
        <v>0</v>
      </c>
      <c r="AF22" s="41">
        <f t="shared" si="0"/>
        <v>0</v>
      </c>
      <c r="AG22" s="41">
        <f t="shared" si="0"/>
        <v>20744</v>
      </c>
    </row>
    <row r="23" spans="1:33" s="10" customFormat="1" ht="12.75">
      <c r="A23" s="21" t="s">
        <v>57</v>
      </c>
      <c r="B23" s="22" t="s">
        <v>56</v>
      </c>
      <c r="C23" s="23" t="s">
        <v>2</v>
      </c>
      <c r="D23" s="42">
        <f t="shared" ref="D23:AG23" si="1">D29</f>
        <v>0</v>
      </c>
      <c r="E23" s="42">
        <f t="shared" si="1"/>
        <v>0</v>
      </c>
      <c r="F23" s="42">
        <f t="shared" si="1"/>
        <v>0</v>
      </c>
      <c r="G23" s="42">
        <f t="shared" si="1"/>
        <v>0</v>
      </c>
      <c r="H23" s="42">
        <f t="shared" si="1"/>
        <v>0</v>
      </c>
      <c r="I23" s="42">
        <f t="shared" si="1"/>
        <v>0</v>
      </c>
      <c r="J23" s="42">
        <f t="shared" si="1"/>
        <v>0</v>
      </c>
      <c r="K23" s="42">
        <f t="shared" si="1"/>
        <v>0</v>
      </c>
      <c r="L23" s="42">
        <f t="shared" si="1"/>
        <v>0</v>
      </c>
      <c r="M23" s="42">
        <f t="shared" si="1"/>
        <v>0</v>
      </c>
      <c r="N23" s="42">
        <f t="shared" si="1"/>
        <v>0</v>
      </c>
      <c r="O23" s="42">
        <f t="shared" si="1"/>
        <v>0</v>
      </c>
      <c r="P23" s="42">
        <f t="shared" si="1"/>
        <v>0</v>
      </c>
      <c r="Q23" s="42">
        <f t="shared" si="1"/>
        <v>0</v>
      </c>
      <c r="R23" s="42">
        <f t="shared" si="1"/>
        <v>0</v>
      </c>
      <c r="S23" s="42">
        <f t="shared" si="1"/>
        <v>0</v>
      </c>
      <c r="T23" s="42">
        <f t="shared" si="1"/>
        <v>0</v>
      </c>
      <c r="U23" s="42">
        <f t="shared" si="1"/>
        <v>0</v>
      </c>
      <c r="V23" s="42">
        <f t="shared" si="1"/>
        <v>0</v>
      </c>
      <c r="W23" s="42">
        <f t="shared" si="1"/>
        <v>0</v>
      </c>
      <c r="X23" s="42">
        <f t="shared" si="1"/>
        <v>0</v>
      </c>
      <c r="Y23" s="42">
        <f t="shared" si="1"/>
        <v>0</v>
      </c>
      <c r="Z23" s="42">
        <f t="shared" si="1"/>
        <v>0</v>
      </c>
      <c r="AA23" s="42">
        <f t="shared" si="1"/>
        <v>0</v>
      </c>
      <c r="AB23" s="42">
        <f t="shared" si="1"/>
        <v>0</v>
      </c>
      <c r="AC23" s="42">
        <f t="shared" si="1"/>
        <v>0</v>
      </c>
      <c r="AD23" s="42">
        <f t="shared" si="1"/>
        <v>0</v>
      </c>
      <c r="AE23" s="42">
        <f t="shared" si="1"/>
        <v>0</v>
      </c>
      <c r="AF23" s="42">
        <f t="shared" si="1"/>
        <v>0</v>
      </c>
      <c r="AG23" s="42">
        <f t="shared" si="1"/>
        <v>0</v>
      </c>
    </row>
    <row r="24" spans="1:33" s="10" customFormat="1" ht="12.75">
      <c r="A24" s="21" t="s">
        <v>55</v>
      </c>
      <c r="B24" s="22" t="s">
        <v>54</v>
      </c>
      <c r="C24" s="23" t="s">
        <v>2</v>
      </c>
      <c r="D24" s="42">
        <f t="shared" ref="D24:AG24" si="2">D35</f>
        <v>0</v>
      </c>
      <c r="E24" s="42">
        <f t="shared" si="2"/>
        <v>0</v>
      </c>
      <c r="F24" s="42">
        <f t="shared" si="2"/>
        <v>0</v>
      </c>
      <c r="G24" s="42">
        <f t="shared" si="2"/>
        <v>0</v>
      </c>
      <c r="H24" s="42">
        <f t="shared" si="2"/>
        <v>0</v>
      </c>
      <c r="I24" s="42">
        <f t="shared" si="2"/>
        <v>0</v>
      </c>
      <c r="J24" s="42">
        <f t="shared" si="2"/>
        <v>0</v>
      </c>
      <c r="K24" s="42">
        <f t="shared" si="2"/>
        <v>0</v>
      </c>
      <c r="L24" s="42">
        <f t="shared" si="2"/>
        <v>0</v>
      </c>
      <c r="M24" s="42">
        <f t="shared" si="2"/>
        <v>0</v>
      </c>
      <c r="N24" s="42">
        <f t="shared" si="2"/>
        <v>0</v>
      </c>
      <c r="O24" s="42">
        <f t="shared" si="2"/>
        <v>0</v>
      </c>
      <c r="P24" s="42">
        <f t="shared" si="2"/>
        <v>0</v>
      </c>
      <c r="Q24" s="42">
        <f t="shared" si="2"/>
        <v>0</v>
      </c>
      <c r="R24" s="42">
        <f t="shared" si="2"/>
        <v>0</v>
      </c>
      <c r="S24" s="42">
        <f t="shared" si="2"/>
        <v>0</v>
      </c>
      <c r="T24" s="42">
        <f t="shared" si="2"/>
        <v>0</v>
      </c>
      <c r="U24" s="42">
        <f t="shared" si="2"/>
        <v>0</v>
      </c>
      <c r="V24" s="42">
        <f t="shared" si="2"/>
        <v>0</v>
      </c>
      <c r="W24" s="42">
        <f t="shared" si="2"/>
        <v>23.405773440000001</v>
      </c>
      <c r="X24" s="42">
        <f t="shared" si="2"/>
        <v>0</v>
      </c>
      <c r="Y24" s="42">
        <f t="shared" si="2"/>
        <v>0</v>
      </c>
      <c r="Z24" s="42">
        <f t="shared" si="2"/>
        <v>0</v>
      </c>
      <c r="AA24" s="42">
        <f t="shared" si="2"/>
        <v>117</v>
      </c>
      <c r="AB24" s="42">
        <f t="shared" si="2"/>
        <v>0</v>
      </c>
      <c r="AC24" s="42">
        <f t="shared" si="2"/>
        <v>23.405773440000001</v>
      </c>
      <c r="AD24" s="42">
        <f t="shared" si="2"/>
        <v>0</v>
      </c>
      <c r="AE24" s="42">
        <f t="shared" si="2"/>
        <v>0</v>
      </c>
      <c r="AF24" s="42">
        <f t="shared" si="2"/>
        <v>0</v>
      </c>
      <c r="AG24" s="42">
        <f t="shared" si="2"/>
        <v>117</v>
      </c>
    </row>
    <row r="25" spans="1:33" s="10" customFormat="1" ht="12.75">
      <c r="A25" s="21" t="s">
        <v>53</v>
      </c>
      <c r="B25" s="22" t="s">
        <v>52</v>
      </c>
      <c r="C25" s="23" t="s">
        <v>2</v>
      </c>
      <c r="D25" s="42">
        <f t="shared" ref="D25:AG25" si="3">D43</f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42">
        <f t="shared" si="3"/>
        <v>0</v>
      </c>
      <c r="O25" s="42">
        <f t="shared" si="3"/>
        <v>0</v>
      </c>
      <c r="P25" s="42">
        <f t="shared" si="3"/>
        <v>0</v>
      </c>
      <c r="Q25" s="42">
        <f t="shared" si="3"/>
        <v>0</v>
      </c>
      <c r="R25" s="42">
        <f t="shared" si="3"/>
        <v>0</v>
      </c>
      <c r="S25" s="42">
        <f t="shared" si="3"/>
        <v>0</v>
      </c>
      <c r="T25" s="42">
        <f t="shared" si="3"/>
        <v>0</v>
      </c>
      <c r="U25" s="42">
        <f t="shared" si="3"/>
        <v>0</v>
      </c>
      <c r="V25" s="42">
        <f t="shared" si="3"/>
        <v>16.749559340000001</v>
      </c>
      <c r="W25" s="42">
        <f t="shared" si="3"/>
        <v>1.09625807</v>
      </c>
      <c r="X25" s="42">
        <f t="shared" si="3"/>
        <v>0</v>
      </c>
      <c r="Y25" s="42">
        <f t="shared" si="3"/>
        <v>0</v>
      </c>
      <c r="Z25" s="42">
        <f t="shared" si="3"/>
        <v>0</v>
      </c>
      <c r="AA25" s="42">
        <f t="shared" si="3"/>
        <v>399</v>
      </c>
      <c r="AB25" s="42">
        <f t="shared" si="3"/>
        <v>16.749559340000001</v>
      </c>
      <c r="AC25" s="42">
        <f t="shared" si="3"/>
        <v>1.09625807</v>
      </c>
      <c r="AD25" s="42">
        <f t="shared" si="3"/>
        <v>0</v>
      </c>
      <c r="AE25" s="42">
        <f t="shared" si="3"/>
        <v>0</v>
      </c>
      <c r="AF25" s="42">
        <f t="shared" si="3"/>
        <v>0</v>
      </c>
      <c r="AG25" s="42">
        <f t="shared" si="3"/>
        <v>399</v>
      </c>
    </row>
    <row r="26" spans="1:33" s="10" customFormat="1" ht="12.75">
      <c r="A26" s="21" t="s">
        <v>51</v>
      </c>
      <c r="B26" s="22" t="s">
        <v>50</v>
      </c>
      <c r="C26" s="23" t="s">
        <v>2</v>
      </c>
      <c r="D26" s="42">
        <f t="shared" ref="D26:S27" si="4">D52</f>
        <v>0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ref="E26:AG27" si="5">T52</f>
        <v>0</v>
      </c>
      <c r="U26" s="42">
        <f t="shared" si="5"/>
        <v>0</v>
      </c>
      <c r="V26" s="42">
        <f t="shared" si="5"/>
        <v>0</v>
      </c>
      <c r="W26" s="42">
        <f t="shared" si="5"/>
        <v>0</v>
      </c>
      <c r="X26" s="42">
        <f t="shared" si="5"/>
        <v>0</v>
      </c>
      <c r="Y26" s="42">
        <f t="shared" si="5"/>
        <v>0</v>
      </c>
      <c r="Z26" s="42">
        <f t="shared" si="5"/>
        <v>0</v>
      </c>
      <c r="AA26" s="42">
        <f t="shared" si="5"/>
        <v>0</v>
      </c>
      <c r="AB26" s="42">
        <f t="shared" si="5"/>
        <v>0</v>
      </c>
      <c r="AC26" s="42">
        <f t="shared" si="5"/>
        <v>0</v>
      </c>
      <c r="AD26" s="42">
        <f t="shared" si="5"/>
        <v>0</v>
      </c>
      <c r="AE26" s="42">
        <f t="shared" si="5"/>
        <v>0</v>
      </c>
      <c r="AF26" s="42">
        <f t="shared" si="5"/>
        <v>0</v>
      </c>
      <c r="AG26" s="42">
        <f t="shared" si="5"/>
        <v>0</v>
      </c>
    </row>
    <row r="27" spans="1:33" s="10" customFormat="1" ht="12.75">
      <c r="A27" s="21" t="s">
        <v>49</v>
      </c>
      <c r="B27" s="22" t="s">
        <v>48</v>
      </c>
      <c r="C27" s="23" t="s">
        <v>2</v>
      </c>
      <c r="D27" s="42">
        <f t="shared" si="4"/>
        <v>0</v>
      </c>
      <c r="E27" s="42">
        <f t="shared" si="5"/>
        <v>0</v>
      </c>
      <c r="F27" s="42">
        <f t="shared" si="5"/>
        <v>0</v>
      </c>
      <c r="G27" s="42">
        <f t="shared" si="5"/>
        <v>0</v>
      </c>
      <c r="H27" s="42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42">
        <f t="shared" si="5"/>
        <v>0</v>
      </c>
      <c r="O27" s="42">
        <f t="shared" si="5"/>
        <v>0</v>
      </c>
      <c r="P27" s="42">
        <f t="shared" si="5"/>
        <v>0</v>
      </c>
      <c r="Q27" s="42">
        <f t="shared" si="5"/>
        <v>0</v>
      </c>
      <c r="R27" s="42">
        <f t="shared" si="5"/>
        <v>0</v>
      </c>
      <c r="S27" s="42">
        <f t="shared" si="5"/>
        <v>0</v>
      </c>
      <c r="T27" s="42">
        <f t="shared" si="5"/>
        <v>0</v>
      </c>
      <c r="U27" s="42">
        <f t="shared" si="5"/>
        <v>0</v>
      </c>
      <c r="V27" s="42">
        <f t="shared" si="5"/>
        <v>0</v>
      </c>
      <c r="W27" s="42">
        <f t="shared" si="5"/>
        <v>292.87878689000001</v>
      </c>
      <c r="X27" s="42">
        <f t="shared" si="5"/>
        <v>0</v>
      </c>
      <c r="Y27" s="42">
        <f t="shared" si="5"/>
        <v>0</v>
      </c>
      <c r="Z27" s="42">
        <f t="shared" si="5"/>
        <v>0</v>
      </c>
      <c r="AA27" s="42">
        <f t="shared" si="5"/>
        <v>20228</v>
      </c>
      <c r="AB27" s="42">
        <f t="shared" si="5"/>
        <v>0</v>
      </c>
      <c r="AC27" s="42">
        <f t="shared" si="5"/>
        <v>292.87878689000001</v>
      </c>
      <c r="AD27" s="42">
        <f t="shared" si="5"/>
        <v>0</v>
      </c>
      <c r="AE27" s="42">
        <f t="shared" si="5"/>
        <v>0</v>
      </c>
      <c r="AF27" s="42">
        <f t="shared" si="5"/>
        <v>0</v>
      </c>
      <c r="AG27" s="42">
        <f t="shared" si="5"/>
        <v>20228</v>
      </c>
    </row>
    <row r="28" spans="1:33" s="10" customFormat="1" ht="12.75">
      <c r="A28" s="24">
        <v>1</v>
      </c>
      <c r="B28" s="19" t="s">
        <v>47</v>
      </c>
      <c r="C28" s="20" t="s">
        <v>2</v>
      </c>
      <c r="D28" s="41">
        <f t="shared" ref="D28:AG28" si="6">D29+D35+D43+D52+D53</f>
        <v>0</v>
      </c>
      <c r="E28" s="41">
        <f t="shared" si="6"/>
        <v>0</v>
      </c>
      <c r="F28" s="41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41">
        <f t="shared" si="6"/>
        <v>0</v>
      </c>
      <c r="K28" s="41">
        <f t="shared" si="6"/>
        <v>0</v>
      </c>
      <c r="L28" s="41">
        <f t="shared" si="6"/>
        <v>0</v>
      </c>
      <c r="M28" s="41">
        <f t="shared" si="6"/>
        <v>0</v>
      </c>
      <c r="N28" s="41">
        <f t="shared" si="6"/>
        <v>0</v>
      </c>
      <c r="O28" s="41">
        <f t="shared" si="6"/>
        <v>0</v>
      </c>
      <c r="P28" s="41">
        <f t="shared" si="6"/>
        <v>0</v>
      </c>
      <c r="Q28" s="41">
        <f t="shared" si="6"/>
        <v>0</v>
      </c>
      <c r="R28" s="41">
        <f t="shared" si="6"/>
        <v>0</v>
      </c>
      <c r="S28" s="41">
        <f t="shared" si="6"/>
        <v>0</v>
      </c>
      <c r="T28" s="41">
        <f t="shared" si="6"/>
        <v>0</v>
      </c>
      <c r="U28" s="41">
        <f t="shared" si="6"/>
        <v>0</v>
      </c>
      <c r="V28" s="41">
        <f t="shared" si="6"/>
        <v>16.749559340000001</v>
      </c>
      <c r="W28" s="41">
        <f t="shared" si="6"/>
        <v>317.38081840000001</v>
      </c>
      <c r="X28" s="41">
        <f t="shared" si="6"/>
        <v>0</v>
      </c>
      <c r="Y28" s="41">
        <f t="shared" si="6"/>
        <v>0</v>
      </c>
      <c r="Z28" s="41">
        <f t="shared" si="6"/>
        <v>0</v>
      </c>
      <c r="AA28" s="41">
        <f t="shared" si="6"/>
        <v>20744</v>
      </c>
      <c r="AB28" s="41">
        <f t="shared" si="6"/>
        <v>16.749559340000001</v>
      </c>
      <c r="AC28" s="41">
        <f t="shared" si="6"/>
        <v>317.38081840000001</v>
      </c>
      <c r="AD28" s="41">
        <f t="shared" si="6"/>
        <v>0</v>
      </c>
      <c r="AE28" s="41">
        <f t="shared" si="6"/>
        <v>0</v>
      </c>
      <c r="AF28" s="41">
        <f t="shared" si="6"/>
        <v>0</v>
      </c>
      <c r="AG28" s="41">
        <f t="shared" si="6"/>
        <v>20744</v>
      </c>
    </row>
    <row r="29" spans="1:33" s="10" customFormat="1" ht="12.75">
      <c r="A29" s="25" t="s">
        <v>46</v>
      </c>
      <c r="B29" s="22" t="s">
        <v>45</v>
      </c>
      <c r="C29" s="23" t="s">
        <v>2</v>
      </c>
      <c r="D29" s="42">
        <f t="shared" ref="D29:AG29" si="7">D30+D33+D34</f>
        <v>0</v>
      </c>
      <c r="E29" s="42">
        <f t="shared" si="7"/>
        <v>0</v>
      </c>
      <c r="F29" s="42">
        <f t="shared" si="7"/>
        <v>0</v>
      </c>
      <c r="G29" s="42">
        <f t="shared" si="7"/>
        <v>0</v>
      </c>
      <c r="H29" s="42">
        <f t="shared" si="7"/>
        <v>0</v>
      </c>
      <c r="I29" s="42">
        <f t="shared" si="7"/>
        <v>0</v>
      </c>
      <c r="J29" s="42">
        <f t="shared" si="7"/>
        <v>0</v>
      </c>
      <c r="K29" s="42">
        <f t="shared" si="7"/>
        <v>0</v>
      </c>
      <c r="L29" s="42">
        <f t="shared" si="7"/>
        <v>0</v>
      </c>
      <c r="M29" s="42">
        <f t="shared" si="7"/>
        <v>0</v>
      </c>
      <c r="N29" s="42">
        <f t="shared" si="7"/>
        <v>0</v>
      </c>
      <c r="O29" s="42">
        <f t="shared" si="7"/>
        <v>0</v>
      </c>
      <c r="P29" s="42">
        <f t="shared" si="7"/>
        <v>0</v>
      </c>
      <c r="Q29" s="42">
        <f t="shared" si="7"/>
        <v>0</v>
      </c>
      <c r="R29" s="42">
        <f t="shared" si="7"/>
        <v>0</v>
      </c>
      <c r="S29" s="42">
        <f t="shared" si="7"/>
        <v>0</v>
      </c>
      <c r="T29" s="42">
        <f t="shared" si="7"/>
        <v>0</v>
      </c>
      <c r="U29" s="42">
        <f t="shared" si="7"/>
        <v>0</v>
      </c>
      <c r="V29" s="42">
        <f t="shared" si="7"/>
        <v>0</v>
      </c>
      <c r="W29" s="42">
        <f t="shared" si="7"/>
        <v>0</v>
      </c>
      <c r="X29" s="42">
        <f t="shared" si="7"/>
        <v>0</v>
      </c>
      <c r="Y29" s="42">
        <f t="shared" si="7"/>
        <v>0</v>
      </c>
      <c r="Z29" s="42">
        <f t="shared" si="7"/>
        <v>0</v>
      </c>
      <c r="AA29" s="42">
        <f t="shared" si="7"/>
        <v>0</v>
      </c>
      <c r="AB29" s="42">
        <f t="shared" si="7"/>
        <v>0</v>
      </c>
      <c r="AC29" s="42">
        <f t="shared" si="7"/>
        <v>0</v>
      </c>
      <c r="AD29" s="42">
        <f t="shared" si="7"/>
        <v>0</v>
      </c>
      <c r="AE29" s="42">
        <f t="shared" si="7"/>
        <v>0</v>
      </c>
      <c r="AF29" s="42">
        <f t="shared" si="7"/>
        <v>0</v>
      </c>
      <c r="AG29" s="42">
        <f t="shared" si="7"/>
        <v>0</v>
      </c>
    </row>
    <row r="30" spans="1:33" s="10" customFormat="1" ht="12.75">
      <c r="A30" s="26" t="s">
        <v>44</v>
      </c>
      <c r="B30" s="27" t="s">
        <v>43</v>
      </c>
      <c r="C30" s="28" t="s">
        <v>2</v>
      </c>
      <c r="D30" s="43">
        <f t="shared" ref="D30:AG30" si="8">D31+D32</f>
        <v>0</v>
      </c>
      <c r="E30" s="43">
        <f t="shared" si="8"/>
        <v>0</v>
      </c>
      <c r="F30" s="43">
        <f t="shared" si="8"/>
        <v>0</v>
      </c>
      <c r="G30" s="43">
        <f t="shared" si="8"/>
        <v>0</v>
      </c>
      <c r="H30" s="43">
        <f t="shared" si="8"/>
        <v>0</v>
      </c>
      <c r="I30" s="43">
        <f t="shared" si="8"/>
        <v>0</v>
      </c>
      <c r="J30" s="43">
        <f t="shared" si="8"/>
        <v>0</v>
      </c>
      <c r="K30" s="43">
        <f t="shared" si="8"/>
        <v>0</v>
      </c>
      <c r="L30" s="43">
        <f t="shared" si="8"/>
        <v>0</v>
      </c>
      <c r="M30" s="43">
        <f t="shared" si="8"/>
        <v>0</v>
      </c>
      <c r="N30" s="43">
        <f t="shared" si="8"/>
        <v>0</v>
      </c>
      <c r="O30" s="43">
        <f t="shared" si="8"/>
        <v>0</v>
      </c>
      <c r="P30" s="43">
        <f t="shared" si="8"/>
        <v>0</v>
      </c>
      <c r="Q30" s="43">
        <f t="shared" si="8"/>
        <v>0</v>
      </c>
      <c r="R30" s="43">
        <f t="shared" si="8"/>
        <v>0</v>
      </c>
      <c r="S30" s="43">
        <f t="shared" si="8"/>
        <v>0</v>
      </c>
      <c r="T30" s="43">
        <f t="shared" si="8"/>
        <v>0</v>
      </c>
      <c r="U30" s="43">
        <f t="shared" si="8"/>
        <v>0</v>
      </c>
      <c r="V30" s="43">
        <f t="shared" si="8"/>
        <v>0</v>
      </c>
      <c r="W30" s="43">
        <f t="shared" si="8"/>
        <v>0</v>
      </c>
      <c r="X30" s="43">
        <f t="shared" si="8"/>
        <v>0</v>
      </c>
      <c r="Y30" s="43">
        <f t="shared" si="8"/>
        <v>0</v>
      </c>
      <c r="Z30" s="43">
        <f t="shared" si="8"/>
        <v>0</v>
      </c>
      <c r="AA30" s="43">
        <f t="shared" si="8"/>
        <v>0</v>
      </c>
      <c r="AB30" s="43">
        <f t="shared" si="8"/>
        <v>0</v>
      </c>
      <c r="AC30" s="43">
        <f t="shared" si="8"/>
        <v>0</v>
      </c>
      <c r="AD30" s="43">
        <f t="shared" si="8"/>
        <v>0</v>
      </c>
      <c r="AE30" s="43">
        <f t="shared" si="8"/>
        <v>0</v>
      </c>
      <c r="AF30" s="43">
        <f t="shared" si="8"/>
        <v>0</v>
      </c>
      <c r="AG30" s="43">
        <f t="shared" si="8"/>
        <v>0</v>
      </c>
    </row>
    <row r="31" spans="1:33" s="10" customFormat="1" ht="25.5">
      <c r="A31" s="29" t="s">
        <v>42</v>
      </c>
      <c r="B31" s="30" t="s">
        <v>41</v>
      </c>
      <c r="C31" s="31" t="s">
        <v>2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</row>
    <row r="32" spans="1:33" s="10" customFormat="1" ht="12.75">
      <c r="A32" s="29" t="s">
        <v>40</v>
      </c>
      <c r="B32" s="30" t="s">
        <v>39</v>
      </c>
      <c r="C32" s="31" t="s">
        <v>2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</row>
    <row r="33" spans="1:33" s="10" customFormat="1" ht="12.75">
      <c r="A33" s="26" t="s">
        <v>38</v>
      </c>
      <c r="B33" s="27" t="s">
        <v>37</v>
      </c>
      <c r="C33" s="28" t="s">
        <v>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</row>
    <row r="34" spans="1:33" s="10" customFormat="1" ht="12.75">
      <c r="A34" s="26" t="s">
        <v>36</v>
      </c>
      <c r="B34" s="27" t="s">
        <v>35</v>
      </c>
      <c r="C34" s="28" t="s">
        <v>2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</row>
    <row r="35" spans="1:33" s="10" customFormat="1" ht="12.75">
      <c r="A35" s="25" t="s">
        <v>34</v>
      </c>
      <c r="B35" s="22" t="s">
        <v>33</v>
      </c>
      <c r="C35" s="23" t="s">
        <v>2</v>
      </c>
      <c r="D35" s="42">
        <f t="shared" ref="D35:AG35" si="9">D36+D39+D40+D42</f>
        <v>0</v>
      </c>
      <c r="E35" s="42">
        <f t="shared" si="9"/>
        <v>0</v>
      </c>
      <c r="F35" s="42">
        <f t="shared" si="9"/>
        <v>0</v>
      </c>
      <c r="G35" s="42">
        <f t="shared" si="9"/>
        <v>0</v>
      </c>
      <c r="H35" s="42">
        <f t="shared" si="9"/>
        <v>0</v>
      </c>
      <c r="I35" s="42">
        <f t="shared" si="9"/>
        <v>0</v>
      </c>
      <c r="J35" s="42">
        <f t="shared" si="9"/>
        <v>0</v>
      </c>
      <c r="K35" s="42">
        <f t="shared" si="9"/>
        <v>0</v>
      </c>
      <c r="L35" s="42">
        <f t="shared" si="9"/>
        <v>0</v>
      </c>
      <c r="M35" s="42">
        <f t="shared" si="9"/>
        <v>0</v>
      </c>
      <c r="N35" s="42">
        <f t="shared" si="9"/>
        <v>0</v>
      </c>
      <c r="O35" s="42">
        <f t="shared" si="9"/>
        <v>0</v>
      </c>
      <c r="P35" s="42">
        <f t="shared" si="9"/>
        <v>0</v>
      </c>
      <c r="Q35" s="42">
        <f t="shared" si="9"/>
        <v>0</v>
      </c>
      <c r="R35" s="42">
        <f t="shared" si="9"/>
        <v>0</v>
      </c>
      <c r="S35" s="42">
        <f t="shared" si="9"/>
        <v>0</v>
      </c>
      <c r="T35" s="42">
        <f t="shared" si="9"/>
        <v>0</v>
      </c>
      <c r="U35" s="42">
        <f t="shared" si="9"/>
        <v>0</v>
      </c>
      <c r="V35" s="42">
        <f t="shared" si="9"/>
        <v>0</v>
      </c>
      <c r="W35" s="42">
        <f t="shared" si="9"/>
        <v>23.405773440000001</v>
      </c>
      <c r="X35" s="42">
        <f t="shared" si="9"/>
        <v>0</v>
      </c>
      <c r="Y35" s="42">
        <f t="shared" si="9"/>
        <v>0</v>
      </c>
      <c r="Z35" s="42">
        <f t="shared" si="9"/>
        <v>0</v>
      </c>
      <c r="AA35" s="42">
        <f t="shared" si="9"/>
        <v>117</v>
      </c>
      <c r="AB35" s="42">
        <f t="shared" si="9"/>
        <v>0</v>
      </c>
      <c r="AC35" s="42">
        <f t="shared" si="9"/>
        <v>23.405773440000001</v>
      </c>
      <c r="AD35" s="42">
        <f t="shared" si="9"/>
        <v>0</v>
      </c>
      <c r="AE35" s="42">
        <f t="shared" si="9"/>
        <v>0</v>
      </c>
      <c r="AF35" s="42">
        <f t="shared" si="9"/>
        <v>0</v>
      </c>
      <c r="AG35" s="42">
        <f t="shared" si="9"/>
        <v>117</v>
      </c>
    </row>
    <row r="36" spans="1:33" s="10" customFormat="1" ht="12.75">
      <c r="A36" s="26" t="s">
        <v>32</v>
      </c>
      <c r="B36" s="27" t="s">
        <v>31</v>
      </c>
      <c r="C36" s="28" t="s">
        <v>2</v>
      </c>
      <c r="D36" s="43">
        <f t="shared" ref="D36:AG36" si="10">D37+D38</f>
        <v>0</v>
      </c>
      <c r="E36" s="43">
        <f t="shared" si="10"/>
        <v>0</v>
      </c>
      <c r="F36" s="43">
        <f t="shared" si="10"/>
        <v>0</v>
      </c>
      <c r="G36" s="43">
        <f t="shared" si="10"/>
        <v>0</v>
      </c>
      <c r="H36" s="43">
        <f t="shared" si="10"/>
        <v>0</v>
      </c>
      <c r="I36" s="43">
        <f t="shared" si="10"/>
        <v>0</v>
      </c>
      <c r="J36" s="43">
        <f t="shared" si="10"/>
        <v>0</v>
      </c>
      <c r="K36" s="43">
        <f t="shared" si="10"/>
        <v>0</v>
      </c>
      <c r="L36" s="43">
        <f t="shared" si="10"/>
        <v>0</v>
      </c>
      <c r="M36" s="43">
        <f t="shared" si="10"/>
        <v>0</v>
      </c>
      <c r="N36" s="43">
        <f t="shared" si="10"/>
        <v>0</v>
      </c>
      <c r="O36" s="43">
        <f t="shared" si="10"/>
        <v>0</v>
      </c>
      <c r="P36" s="43">
        <f t="shared" si="10"/>
        <v>0</v>
      </c>
      <c r="Q36" s="43">
        <f t="shared" si="10"/>
        <v>0</v>
      </c>
      <c r="R36" s="43">
        <f t="shared" si="10"/>
        <v>0</v>
      </c>
      <c r="S36" s="43">
        <f t="shared" si="10"/>
        <v>0</v>
      </c>
      <c r="T36" s="43">
        <f t="shared" si="10"/>
        <v>0</v>
      </c>
      <c r="U36" s="43">
        <f t="shared" si="10"/>
        <v>0</v>
      </c>
      <c r="V36" s="43">
        <f t="shared" si="10"/>
        <v>0</v>
      </c>
      <c r="W36" s="43">
        <f t="shared" si="10"/>
        <v>0</v>
      </c>
      <c r="X36" s="43">
        <f t="shared" si="10"/>
        <v>0</v>
      </c>
      <c r="Y36" s="43">
        <f t="shared" si="10"/>
        <v>0</v>
      </c>
      <c r="Z36" s="43">
        <f t="shared" si="10"/>
        <v>0</v>
      </c>
      <c r="AA36" s="43">
        <f t="shared" si="10"/>
        <v>0</v>
      </c>
      <c r="AB36" s="43">
        <f t="shared" si="10"/>
        <v>0</v>
      </c>
      <c r="AC36" s="43">
        <f t="shared" si="10"/>
        <v>0</v>
      </c>
      <c r="AD36" s="43">
        <f t="shared" si="10"/>
        <v>0</v>
      </c>
      <c r="AE36" s="43">
        <f t="shared" si="10"/>
        <v>0</v>
      </c>
      <c r="AF36" s="43">
        <f t="shared" si="10"/>
        <v>0</v>
      </c>
      <c r="AG36" s="43">
        <f t="shared" si="10"/>
        <v>0</v>
      </c>
    </row>
    <row r="37" spans="1:33" s="10" customFormat="1" ht="25.5">
      <c r="A37" s="29" t="s">
        <v>30</v>
      </c>
      <c r="B37" s="30" t="s">
        <v>29</v>
      </c>
      <c r="C37" s="31" t="s">
        <v>2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</row>
    <row r="38" spans="1:33" s="10" customFormat="1" ht="25.5">
      <c r="A38" s="29" t="s">
        <v>28</v>
      </c>
      <c r="B38" s="30" t="s">
        <v>27</v>
      </c>
      <c r="C38" s="31" t="s">
        <v>2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</row>
    <row r="39" spans="1:33" s="10" customFormat="1" ht="25.5">
      <c r="A39" s="26" t="s">
        <v>26</v>
      </c>
      <c r="B39" s="27" t="s">
        <v>25</v>
      </c>
      <c r="C39" s="28" t="s">
        <v>2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</row>
    <row r="40" spans="1:33" s="10" customFormat="1" ht="25.5">
      <c r="A40" s="26" t="s">
        <v>24</v>
      </c>
      <c r="B40" s="27" t="s">
        <v>23</v>
      </c>
      <c r="C40" s="28" t="s">
        <v>2</v>
      </c>
      <c r="D40" s="43">
        <f t="shared" ref="D40:AG40" si="11">D41</f>
        <v>0</v>
      </c>
      <c r="E40" s="43">
        <f t="shared" si="11"/>
        <v>0</v>
      </c>
      <c r="F40" s="43">
        <f t="shared" si="11"/>
        <v>0</v>
      </c>
      <c r="G40" s="43">
        <f t="shared" si="11"/>
        <v>0</v>
      </c>
      <c r="H40" s="43">
        <f t="shared" si="11"/>
        <v>0</v>
      </c>
      <c r="I40" s="43">
        <f t="shared" si="11"/>
        <v>0</v>
      </c>
      <c r="J40" s="43">
        <f t="shared" si="11"/>
        <v>0</v>
      </c>
      <c r="K40" s="43">
        <f t="shared" si="11"/>
        <v>0</v>
      </c>
      <c r="L40" s="43">
        <f t="shared" si="11"/>
        <v>0</v>
      </c>
      <c r="M40" s="43">
        <f t="shared" si="11"/>
        <v>0</v>
      </c>
      <c r="N40" s="43">
        <f t="shared" si="11"/>
        <v>0</v>
      </c>
      <c r="O40" s="43">
        <f t="shared" si="11"/>
        <v>0</v>
      </c>
      <c r="P40" s="43">
        <f t="shared" si="11"/>
        <v>0</v>
      </c>
      <c r="Q40" s="43">
        <f t="shared" si="11"/>
        <v>0</v>
      </c>
      <c r="R40" s="43">
        <f t="shared" si="11"/>
        <v>0</v>
      </c>
      <c r="S40" s="43">
        <f t="shared" si="11"/>
        <v>0</v>
      </c>
      <c r="T40" s="43">
        <f t="shared" si="11"/>
        <v>0</v>
      </c>
      <c r="U40" s="43">
        <f t="shared" si="11"/>
        <v>0</v>
      </c>
      <c r="V40" s="43">
        <f t="shared" si="11"/>
        <v>0</v>
      </c>
      <c r="W40" s="43">
        <f t="shared" si="11"/>
        <v>23.405773440000001</v>
      </c>
      <c r="X40" s="43">
        <f t="shared" si="11"/>
        <v>0</v>
      </c>
      <c r="Y40" s="43">
        <f t="shared" si="11"/>
        <v>0</v>
      </c>
      <c r="Z40" s="43">
        <f t="shared" si="11"/>
        <v>0</v>
      </c>
      <c r="AA40" s="43">
        <f t="shared" si="11"/>
        <v>117</v>
      </c>
      <c r="AB40" s="43">
        <f t="shared" si="11"/>
        <v>0</v>
      </c>
      <c r="AC40" s="43">
        <f t="shared" si="11"/>
        <v>23.405773440000001</v>
      </c>
      <c r="AD40" s="43">
        <f t="shared" si="11"/>
        <v>0</v>
      </c>
      <c r="AE40" s="43">
        <f t="shared" si="11"/>
        <v>0</v>
      </c>
      <c r="AF40" s="43">
        <f t="shared" si="11"/>
        <v>0</v>
      </c>
      <c r="AG40" s="43">
        <f t="shared" si="11"/>
        <v>117</v>
      </c>
    </row>
    <row r="41" spans="1:33" s="11" customFormat="1" ht="60" customHeight="1">
      <c r="A41" s="32" t="str">
        <f>A40</f>
        <v>1.2.3</v>
      </c>
      <c r="B41" s="33" t="s">
        <v>119</v>
      </c>
      <c r="C41" s="34" t="s">
        <v>122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23.405773440000001</v>
      </c>
      <c r="X41" s="45">
        <v>0</v>
      </c>
      <c r="Y41" s="45">
        <v>0</v>
      </c>
      <c r="Z41" s="45">
        <v>0</v>
      </c>
      <c r="AA41" s="45">
        <v>117</v>
      </c>
      <c r="AB41" s="45">
        <f>D41+J41+P41+V41</f>
        <v>0</v>
      </c>
      <c r="AC41" s="45">
        <f>E41+K41+Q41+W41</f>
        <v>23.405773440000001</v>
      </c>
      <c r="AD41" s="45">
        <v>0</v>
      </c>
      <c r="AE41" s="45">
        <v>0</v>
      </c>
      <c r="AF41" s="45">
        <v>0</v>
      </c>
      <c r="AG41" s="45">
        <f>I41+O41+U41+AA41</f>
        <v>117</v>
      </c>
    </row>
    <row r="42" spans="1:33" s="10" customFormat="1" ht="12.75">
      <c r="A42" s="26" t="s">
        <v>22</v>
      </c>
      <c r="B42" s="27" t="s">
        <v>21</v>
      </c>
      <c r="C42" s="28" t="s">
        <v>2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</row>
    <row r="43" spans="1:33" s="10" customFormat="1" ht="12.75">
      <c r="A43" s="25" t="s">
        <v>20</v>
      </c>
      <c r="B43" s="22" t="s">
        <v>19</v>
      </c>
      <c r="C43" s="23" t="s">
        <v>2</v>
      </c>
      <c r="D43" s="42">
        <f t="shared" ref="D43:AG43" si="12">D44+D45+D46+D48</f>
        <v>0</v>
      </c>
      <c r="E43" s="42">
        <f t="shared" si="12"/>
        <v>0</v>
      </c>
      <c r="F43" s="42">
        <f t="shared" si="12"/>
        <v>0</v>
      </c>
      <c r="G43" s="42">
        <f t="shared" si="12"/>
        <v>0</v>
      </c>
      <c r="H43" s="42">
        <f t="shared" si="12"/>
        <v>0</v>
      </c>
      <c r="I43" s="42">
        <f t="shared" si="12"/>
        <v>0</v>
      </c>
      <c r="J43" s="42">
        <f t="shared" si="12"/>
        <v>0</v>
      </c>
      <c r="K43" s="42">
        <f t="shared" si="12"/>
        <v>0</v>
      </c>
      <c r="L43" s="42">
        <f t="shared" si="12"/>
        <v>0</v>
      </c>
      <c r="M43" s="42">
        <f t="shared" si="12"/>
        <v>0</v>
      </c>
      <c r="N43" s="42">
        <f t="shared" si="12"/>
        <v>0</v>
      </c>
      <c r="O43" s="42">
        <f t="shared" si="12"/>
        <v>0</v>
      </c>
      <c r="P43" s="42">
        <f t="shared" si="12"/>
        <v>0</v>
      </c>
      <c r="Q43" s="42">
        <f t="shared" si="12"/>
        <v>0</v>
      </c>
      <c r="R43" s="42">
        <f t="shared" si="12"/>
        <v>0</v>
      </c>
      <c r="S43" s="42">
        <f t="shared" si="12"/>
        <v>0</v>
      </c>
      <c r="T43" s="42">
        <f t="shared" si="12"/>
        <v>0</v>
      </c>
      <c r="U43" s="42">
        <f t="shared" si="12"/>
        <v>0</v>
      </c>
      <c r="V43" s="42">
        <f t="shared" si="12"/>
        <v>16.749559340000001</v>
      </c>
      <c r="W43" s="42">
        <f t="shared" si="12"/>
        <v>1.09625807</v>
      </c>
      <c r="X43" s="42">
        <f t="shared" si="12"/>
        <v>0</v>
      </c>
      <c r="Y43" s="42">
        <f t="shared" si="12"/>
        <v>0</v>
      </c>
      <c r="Z43" s="42">
        <f t="shared" si="12"/>
        <v>0</v>
      </c>
      <c r="AA43" s="42">
        <f t="shared" si="12"/>
        <v>399</v>
      </c>
      <c r="AB43" s="42">
        <f t="shared" si="12"/>
        <v>16.749559340000001</v>
      </c>
      <c r="AC43" s="42">
        <f t="shared" si="12"/>
        <v>1.09625807</v>
      </c>
      <c r="AD43" s="42">
        <f t="shared" si="12"/>
        <v>0</v>
      </c>
      <c r="AE43" s="42">
        <f t="shared" si="12"/>
        <v>0</v>
      </c>
      <c r="AF43" s="42">
        <f t="shared" si="12"/>
        <v>0</v>
      </c>
      <c r="AG43" s="42">
        <f t="shared" si="12"/>
        <v>399</v>
      </c>
    </row>
    <row r="44" spans="1:33" s="10" customFormat="1" ht="12.75">
      <c r="A44" s="26" t="s">
        <v>18</v>
      </c>
      <c r="B44" s="27" t="s">
        <v>17</v>
      </c>
      <c r="C44" s="28" t="s">
        <v>2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</row>
    <row r="45" spans="1:33" s="10" customFormat="1" ht="25.5">
      <c r="A45" s="26" t="s">
        <v>16</v>
      </c>
      <c r="B45" s="27" t="s">
        <v>15</v>
      </c>
      <c r="C45" s="28" t="s">
        <v>2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</row>
    <row r="46" spans="1:33" s="10" customFormat="1" ht="12.75">
      <c r="A46" s="26" t="s">
        <v>14</v>
      </c>
      <c r="B46" s="27" t="s">
        <v>13</v>
      </c>
      <c r="C46" s="28" t="s">
        <v>2</v>
      </c>
      <c r="D46" s="43">
        <f t="shared" ref="D46:AG46" si="13">D47</f>
        <v>0</v>
      </c>
      <c r="E46" s="43">
        <f t="shared" si="13"/>
        <v>0</v>
      </c>
      <c r="F46" s="43">
        <f t="shared" si="13"/>
        <v>0</v>
      </c>
      <c r="G46" s="43">
        <f t="shared" si="13"/>
        <v>0</v>
      </c>
      <c r="H46" s="43">
        <f t="shared" si="13"/>
        <v>0</v>
      </c>
      <c r="I46" s="43">
        <f t="shared" si="13"/>
        <v>0</v>
      </c>
      <c r="J46" s="43">
        <f t="shared" si="13"/>
        <v>0</v>
      </c>
      <c r="K46" s="43">
        <f t="shared" si="13"/>
        <v>0</v>
      </c>
      <c r="L46" s="43">
        <f t="shared" si="13"/>
        <v>0</v>
      </c>
      <c r="M46" s="43">
        <f t="shared" si="13"/>
        <v>0</v>
      </c>
      <c r="N46" s="43">
        <f t="shared" si="13"/>
        <v>0</v>
      </c>
      <c r="O46" s="43">
        <f t="shared" si="13"/>
        <v>0</v>
      </c>
      <c r="P46" s="43">
        <f t="shared" si="13"/>
        <v>0</v>
      </c>
      <c r="Q46" s="43">
        <f t="shared" si="13"/>
        <v>0</v>
      </c>
      <c r="R46" s="43">
        <f t="shared" si="13"/>
        <v>0</v>
      </c>
      <c r="S46" s="43">
        <f t="shared" si="13"/>
        <v>0</v>
      </c>
      <c r="T46" s="43">
        <f t="shared" si="13"/>
        <v>0</v>
      </c>
      <c r="U46" s="43">
        <f t="shared" si="13"/>
        <v>0</v>
      </c>
      <c r="V46" s="43">
        <f t="shared" si="13"/>
        <v>0</v>
      </c>
      <c r="W46" s="43">
        <f t="shared" si="13"/>
        <v>1.09625807</v>
      </c>
      <c r="X46" s="43">
        <f t="shared" si="13"/>
        <v>0</v>
      </c>
      <c r="Y46" s="43">
        <f t="shared" si="13"/>
        <v>0</v>
      </c>
      <c r="Z46" s="43">
        <f t="shared" si="13"/>
        <v>0</v>
      </c>
      <c r="AA46" s="43">
        <f t="shared" si="13"/>
        <v>2</v>
      </c>
      <c r="AB46" s="43">
        <f t="shared" si="13"/>
        <v>0</v>
      </c>
      <c r="AC46" s="43">
        <f t="shared" si="13"/>
        <v>1.09625807</v>
      </c>
      <c r="AD46" s="43">
        <f t="shared" si="13"/>
        <v>0</v>
      </c>
      <c r="AE46" s="43">
        <f t="shared" si="13"/>
        <v>0</v>
      </c>
      <c r="AF46" s="43">
        <f t="shared" si="13"/>
        <v>0</v>
      </c>
      <c r="AG46" s="43">
        <f t="shared" si="13"/>
        <v>2</v>
      </c>
    </row>
    <row r="47" spans="1:33" s="11" customFormat="1" ht="60" customHeight="1">
      <c r="A47" s="35" t="str">
        <f>A46</f>
        <v>1.3.3</v>
      </c>
      <c r="B47" s="33" t="s">
        <v>116</v>
      </c>
      <c r="C47" s="34" t="s">
        <v>123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1.09625807</v>
      </c>
      <c r="X47" s="45">
        <v>0</v>
      </c>
      <c r="Y47" s="45">
        <v>0</v>
      </c>
      <c r="Z47" s="45">
        <v>0</v>
      </c>
      <c r="AA47" s="45">
        <v>2</v>
      </c>
      <c r="AB47" s="45">
        <f>D47+J47+P47+V47</f>
        <v>0</v>
      </c>
      <c r="AC47" s="45">
        <f>E47+K47+Q47+W47</f>
        <v>1.09625807</v>
      </c>
      <c r="AD47" s="45">
        <v>0</v>
      </c>
      <c r="AE47" s="45">
        <v>0</v>
      </c>
      <c r="AF47" s="45">
        <v>0</v>
      </c>
      <c r="AG47" s="45">
        <f>I47+O47+U47+AA47</f>
        <v>2</v>
      </c>
    </row>
    <row r="48" spans="1:33" s="10" customFormat="1" ht="12.75">
      <c r="A48" s="26" t="s">
        <v>12</v>
      </c>
      <c r="B48" s="27" t="s">
        <v>11</v>
      </c>
      <c r="C48" s="28" t="s">
        <v>2</v>
      </c>
      <c r="D48" s="43">
        <f t="shared" ref="D48:AG48" si="14">D49+D51</f>
        <v>0</v>
      </c>
      <c r="E48" s="43">
        <f t="shared" si="14"/>
        <v>0</v>
      </c>
      <c r="F48" s="43">
        <f t="shared" si="14"/>
        <v>0</v>
      </c>
      <c r="G48" s="43">
        <f t="shared" si="14"/>
        <v>0</v>
      </c>
      <c r="H48" s="43">
        <f t="shared" si="14"/>
        <v>0</v>
      </c>
      <c r="I48" s="43">
        <f t="shared" si="14"/>
        <v>0</v>
      </c>
      <c r="J48" s="43">
        <f t="shared" si="14"/>
        <v>0</v>
      </c>
      <c r="K48" s="43">
        <f t="shared" si="14"/>
        <v>0</v>
      </c>
      <c r="L48" s="43">
        <f t="shared" si="14"/>
        <v>0</v>
      </c>
      <c r="M48" s="43">
        <f t="shared" si="14"/>
        <v>0</v>
      </c>
      <c r="N48" s="43">
        <f t="shared" si="14"/>
        <v>0</v>
      </c>
      <c r="O48" s="43">
        <f t="shared" si="14"/>
        <v>0</v>
      </c>
      <c r="P48" s="43">
        <f t="shared" si="14"/>
        <v>0</v>
      </c>
      <c r="Q48" s="43">
        <f t="shared" si="14"/>
        <v>0</v>
      </c>
      <c r="R48" s="43">
        <f t="shared" si="14"/>
        <v>0</v>
      </c>
      <c r="S48" s="43">
        <f t="shared" si="14"/>
        <v>0</v>
      </c>
      <c r="T48" s="43">
        <f t="shared" si="14"/>
        <v>0</v>
      </c>
      <c r="U48" s="43">
        <f t="shared" si="14"/>
        <v>0</v>
      </c>
      <c r="V48" s="43">
        <f t="shared" si="14"/>
        <v>16.749559340000001</v>
      </c>
      <c r="W48" s="43">
        <f t="shared" si="14"/>
        <v>0</v>
      </c>
      <c r="X48" s="43">
        <f t="shared" si="14"/>
        <v>0</v>
      </c>
      <c r="Y48" s="43">
        <f t="shared" si="14"/>
        <v>0</v>
      </c>
      <c r="Z48" s="43">
        <f t="shared" si="14"/>
        <v>0</v>
      </c>
      <c r="AA48" s="43">
        <f t="shared" si="14"/>
        <v>397</v>
      </c>
      <c r="AB48" s="43">
        <f t="shared" si="14"/>
        <v>16.749559340000001</v>
      </c>
      <c r="AC48" s="43">
        <f t="shared" si="14"/>
        <v>0</v>
      </c>
      <c r="AD48" s="43">
        <f t="shared" si="14"/>
        <v>0</v>
      </c>
      <c r="AE48" s="43">
        <f t="shared" si="14"/>
        <v>0</v>
      </c>
      <c r="AF48" s="43">
        <f t="shared" si="14"/>
        <v>0</v>
      </c>
      <c r="AG48" s="43">
        <f t="shared" si="14"/>
        <v>397</v>
      </c>
    </row>
    <row r="49" spans="1:33" s="10" customFormat="1" ht="25.5">
      <c r="A49" s="29" t="s">
        <v>10</v>
      </c>
      <c r="B49" s="30" t="s">
        <v>9</v>
      </c>
      <c r="C49" s="31" t="s">
        <v>2</v>
      </c>
      <c r="D49" s="44">
        <f t="shared" ref="D49:AG49" si="15">D50</f>
        <v>0</v>
      </c>
      <c r="E49" s="44">
        <f t="shared" si="15"/>
        <v>0</v>
      </c>
      <c r="F49" s="44">
        <f t="shared" si="15"/>
        <v>0</v>
      </c>
      <c r="G49" s="44">
        <f t="shared" si="15"/>
        <v>0</v>
      </c>
      <c r="H49" s="44">
        <f t="shared" si="15"/>
        <v>0</v>
      </c>
      <c r="I49" s="44">
        <f t="shared" si="15"/>
        <v>0</v>
      </c>
      <c r="J49" s="44">
        <f t="shared" si="15"/>
        <v>0</v>
      </c>
      <c r="K49" s="44">
        <f t="shared" si="15"/>
        <v>0</v>
      </c>
      <c r="L49" s="44">
        <f t="shared" si="15"/>
        <v>0</v>
      </c>
      <c r="M49" s="44">
        <f t="shared" si="15"/>
        <v>0</v>
      </c>
      <c r="N49" s="44">
        <f t="shared" si="15"/>
        <v>0</v>
      </c>
      <c r="O49" s="44">
        <f t="shared" si="15"/>
        <v>0</v>
      </c>
      <c r="P49" s="44">
        <f t="shared" si="15"/>
        <v>0</v>
      </c>
      <c r="Q49" s="44">
        <f t="shared" si="15"/>
        <v>0</v>
      </c>
      <c r="R49" s="44">
        <f t="shared" si="15"/>
        <v>0</v>
      </c>
      <c r="S49" s="44">
        <f t="shared" si="15"/>
        <v>0</v>
      </c>
      <c r="T49" s="44">
        <f t="shared" si="15"/>
        <v>0</v>
      </c>
      <c r="U49" s="44">
        <f t="shared" si="15"/>
        <v>0</v>
      </c>
      <c r="V49" s="44">
        <f t="shared" si="15"/>
        <v>16.749559340000001</v>
      </c>
      <c r="W49" s="44">
        <f t="shared" si="15"/>
        <v>0</v>
      </c>
      <c r="X49" s="44">
        <f t="shared" si="15"/>
        <v>0</v>
      </c>
      <c r="Y49" s="44">
        <f t="shared" si="15"/>
        <v>0</v>
      </c>
      <c r="Z49" s="44">
        <f t="shared" si="15"/>
        <v>0</v>
      </c>
      <c r="AA49" s="44">
        <f t="shared" si="15"/>
        <v>397</v>
      </c>
      <c r="AB49" s="44">
        <f t="shared" si="15"/>
        <v>16.749559340000001</v>
      </c>
      <c r="AC49" s="44">
        <f t="shared" si="15"/>
        <v>0</v>
      </c>
      <c r="AD49" s="44">
        <f t="shared" si="15"/>
        <v>0</v>
      </c>
      <c r="AE49" s="44">
        <f t="shared" si="15"/>
        <v>0</v>
      </c>
      <c r="AF49" s="44">
        <f t="shared" si="15"/>
        <v>0</v>
      </c>
      <c r="AG49" s="44">
        <f t="shared" si="15"/>
        <v>397</v>
      </c>
    </row>
    <row r="50" spans="1:33" s="11" customFormat="1" ht="60" customHeight="1">
      <c r="A50" s="35" t="str">
        <f>A49</f>
        <v>1.3.4.1</v>
      </c>
      <c r="B50" s="33" t="s">
        <v>120</v>
      </c>
      <c r="C50" s="34" t="s">
        <v>124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16.749559340000001</v>
      </c>
      <c r="W50" s="45">
        <v>0</v>
      </c>
      <c r="X50" s="45">
        <v>0</v>
      </c>
      <c r="Y50" s="45">
        <v>0</v>
      </c>
      <c r="Z50" s="45">
        <v>0</v>
      </c>
      <c r="AA50" s="45">
        <v>397</v>
      </c>
      <c r="AB50" s="45">
        <f>D50+J50+P50+V50</f>
        <v>16.749559340000001</v>
      </c>
      <c r="AC50" s="45">
        <f>E50+K50+Q50+W50</f>
        <v>0</v>
      </c>
      <c r="AD50" s="45">
        <v>0</v>
      </c>
      <c r="AE50" s="45">
        <v>0</v>
      </c>
      <c r="AF50" s="45">
        <v>0</v>
      </c>
      <c r="AG50" s="45">
        <f>I50+O50+U50+AA50</f>
        <v>397</v>
      </c>
    </row>
    <row r="51" spans="1:33" s="10" customFormat="1" ht="12.75">
      <c r="A51" s="29" t="s">
        <v>8</v>
      </c>
      <c r="B51" s="30" t="s">
        <v>7</v>
      </c>
      <c r="C51" s="31" t="s">
        <v>2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</row>
    <row r="52" spans="1:33" s="10" customFormat="1" ht="25.5">
      <c r="A52" s="36" t="s">
        <v>6</v>
      </c>
      <c r="B52" s="22" t="s">
        <v>5</v>
      </c>
      <c r="C52" s="23" t="s">
        <v>2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</row>
    <row r="53" spans="1:33" s="10" customFormat="1" ht="12.75">
      <c r="A53" s="37" t="s">
        <v>4</v>
      </c>
      <c r="B53" s="38" t="s">
        <v>3</v>
      </c>
      <c r="C53" s="39" t="s">
        <v>2</v>
      </c>
      <c r="D53" s="42">
        <f t="shared" ref="D53:AG53" si="16">D54</f>
        <v>0</v>
      </c>
      <c r="E53" s="42">
        <f t="shared" si="16"/>
        <v>0</v>
      </c>
      <c r="F53" s="42">
        <f t="shared" si="16"/>
        <v>0</v>
      </c>
      <c r="G53" s="42">
        <f t="shared" si="16"/>
        <v>0</v>
      </c>
      <c r="H53" s="42">
        <f t="shared" si="16"/>
        <v>0</v>
      </c>
      <c r="I53" s="42">
        <f t="shared" si="16"/>
        <v>0</v>
      </c>
      <c r="J53" s="42">
        <f t="shared" si="16"/>
        <v>0</v>
      </c>
      <c r="K53" s="42">
        <f t="shared" si="16"/>
        <v>0</v>
      </c>
      <c r="L53" s="42">
        <f t="shared" si="16"/>
        <v>0</v>
      </c>
      <c r="M53" s="42">
        <f t="shared" si="16"/>
        <v>0</v>
      </c>
      <c r="N53" s="42">
        <f t="shared" si="16"/>
        <v>0</v>
      </c>
      <c r="O53" s="42">
        <f t="shared" si="16"/>
        <v>0</v>
      </c>
      <c r="P53" s="42">
        <f t="shared" si="16"/>
        <v>0</v>
      </c>
      <c r="Q53" s="42">
        <f t="shared" si="16"/>
        <v>0</v>
      </c>
      <c r="R53" s="42">
        <f t="shared" si="16"/>
        <v>0</v>
      </c>
      <c r="S53" s="42">
        <f t="shared" si="16"/>
        <v>0</v>
      </c>
      <c r="T53" s="42">
        <f t="shared" si="16"/>
        <v>0</v>
      </c>
      <c r="U53" s="42">
        <f t="shared" si="16"/>
        <v>0</v>
      </c>
      <c r="V53" s="42">
        <f t="shared" si="16"/>
        <v>0</v>
      </c>
      <c r="W53" s="42">
        <f t="shared" si="16"/>
        <v>292.87878689000001</v>
      </c>
      <c r="X53" s="42">
        <f t="shared" si="16"/>
        <v>0</v>
      </c>
      <c r="Y53" s="42">
        <f t="shared" si="16"/>
        <v>0</v>
      </c>
      <c r="Z53" s="42">
        <f t="shared" si="16"/>
        <v>0</v>
      </c>
      <c r="AA53" s="42">
        <f t="shared" si="16"/>
        <v>20228</v>
      </c>
      <c r="AB53" s="42">
        <f t="shared" si="16"/>
        <v>0</v>
      </c>
      <c r="AC53" s="42">
        <f t="shared" si="16"/>
        <v>292.87878689000001</v>
      </c>
      <c r="AD53" s="42">
        <f t="shared" si="16"/>
        <v>0</v>
      </c>
      <c r="AE53" s="42">
        <f t="shared" si="16"/>
        <v>0</v>
      </c>
      <c r="AF53" s="42">
        <f t="shared" si="16"/>
        <v>0</v>
      </c>
      <c r="AG53" s="42">
        <f t="shared" si="16"/>
        <v>20228</v>
      </c>
    </row>
    <row r="54" spans="1:33" s="11" customFormat="1" ht="60" customHeight="1">
      <c r="A54" s="35" t="str">
        <f>A53</f>
        <v>1.5</v>
      </c>
      <c r="B54" s="40" t="s">
        <v>121</v>
      </c>
      <c r="C54" s="34" t="s">
        <v>125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292.87878689000001</v>
      </c>
      <c r="X54" s="45">
        <v>0</v>
      </c>
      <c r="Y54" s="45">
        <v>0</v>
      </c>
      <c r="Z54" s="45">
        <v>0</v>
      </c>
      <c r="AA54" s="45">
        <v>20228</v>
      </c>
      <c r="AB54" s="45">
        <f>D54+J54+P54+V54</f>
        <v>0</v>
      </c>
      <c r="AC54" s="45">
        <f>E54+K54+Q54+W54</f>
        <v>292.87878689000001</v>
      </c>
      <c r="AD54" s="45">
        <v>0</v>
      </c>
      <c r="AE54" s="45">
        <v>0</v>
      </c>
      <c r="AF54" s="45">
        <v>0</v>
      </c>
      <c r="AG54" s="45">
        <f>I54+O54+U54+AA54</f>
        <v>20228</v>
      </c>
    </row>
    <row r="55" spans="1:33" ht="18.75">
      <c r="B55" s="12" t="s">
        <v>110</v>
      </c>
      <c r="D55" s="13"/>
      <c r="E55" s="13"/>
      <c r="F55" s="13"/>
      <c r="G55" s="13"/>
      <c r="H55" s="13"/>
      <c r="I55" s="14"/>
      <c r="J55" s="13"/>
      <c r="K55" s="13"/>
      <c r="L55" s="3"/>
      <c r="M55" s="3"/>
      <c r="N55" s="3"/>
      <c r="O55" s="4"/>
      <c r="P55" s="3"/>
      <c r="Q55" s="3"/>
    </row>
    <row r="56" spans="1:33">
      <c r="B56" s="12"/>
    </row>
    <row r="57" spans="1:33">
      <c r="B57" s="12"/>
    </row>
    <row r="58" spans="1:33" ht="21" customHeight="1">
      <c r="B58" s="15" t="s">
        <v>1</v>
      </c>
      <c r="C58" s="15"/>
      <c r="D58" s="16"/>
      <c r="E58" s="17"/>
      <c r="F58" s="17"/>
      <c r="G58" s="17" t="s">
        <v>0</v>
      </c>
      <c r="P58" s="13"/>
    </row>
    <row r="59" spans="1:33"/>
    <row r="60" spans="1:33" hidden="1"/>
    <row r="61" spans="1:33" hidden="1"/>
    <row r="62" spans="1:33" hidden="1"/>
    <row r="63" spans="1:33" hidden="1"/>
    <row r="64" spans="1:33" hidden="1"/>
    <row r="65" hidden="1"/>
    <row r="66" hidden="1"/>
    <row r="67"/>
  </sheetData>
  <autoFilter ref="A21:AH55"/>
  <mergeCells count="22">
    <mergeCell ref="A14:AG14"/>
    <mergeCell ref="A6:AG6"/>
    <mergeCell ref="A7:AG7"/>
    <mergeCell ref="A9:AG9"/>
    <mergeCell ref="A10:AG10"/>
    <mergeCell ref="A12:AG12"/>
    <mergeCell ref="A15:AG15"/>
    <mergeCell ref="A16:AG16"/>
    <mergeCell ref="A17:A20"/>
    <mergeCell ref="B17:B20"/>
    <mergeCell ref="C17:C20"/>
    <mergeCell ref="D17:AG17"/>
    <mergeCell ref="D18:I18"/>
    <mergeCell ref="J18:O18"/>
    <mergeCell ref="P18:U18"/>
    <mergeCell ref="V18:AA18"/>
    <mergeCell ref="AB18:AG18"/>
    <mergeCell ref="E19:I19"/>
    <mergeCell ref="K19:O19"/>
    <mergeCell ref="Q19:U19"/>
    <mergeCell ref="W19:AA19"/>
    <mergeCell ref="AC19:AG19"/>
  </mergeCells>
  <printOptions horizontalCentered="1"/>
  <pageMargins left="7.874015748031496E-2" right="7.874015748031496E-2" top="7.874015748031496E-2" bottom="7.874015748031496E-2" header="0" footer="0"/>
  <pageSetup paperSize="9" scale="39" fitToHeight="0" orientation="landscape" r:id="rId1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(2018)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2019-04-23T08:25:21Z</dcterms:modified>
</cp:coreProperties>
</file>